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<sst xmlns="http://schemas.openxmlformats.org/spreadsheetml/2006/main" count="675" uniqueCount="268">
  <si>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</si>
  <si>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</si>
  <si>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</si>
  <si>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</si>
  <si>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</si>
  <si>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</si>
  <si>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</si>
  <si>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</si>
  <si>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</si>
  <si>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</si>
  <si>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</si>
  <si>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</si>
  <si>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</si>
  <si>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</si>
  <si>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</si>
  <si>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</si>
  <si>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</si>
  <si>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</si>
  <si>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</si>
  <si>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</si>
  <si>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</si>
  <si>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</si>
  <si>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Ctl</t>
  </si>
  <si>
    <t>T Agency Name</t>
  </si>
  <si>
    <t>T FC Name</t>
  </si>
  <si>
    <t>T Audit</t>
  </si>
  <si>
    <t>F Audit</t>
  </si>
  <si>
    <t>F Legal Fund</t>
  </si>
  <si>
    <t>T Legal Fund</t>
  </si>
  <si>
    <t>Regular</t>
  </si>
  <si>
    <t>0</t>
  </si>
  <si>
    <t>D5350</t>
  </si>
  <si>
    <t>219274</t>
  </si>
  <si>
    <t>00057</t>
  </si>
  <si>
    <t>18203</t>
  </si>
  <si>
    <t>00038</t>
  </si>
  <si>
    <t>11740</t>
  </si>
  <si>
    <t>50400</t>
  </si>
  <si>
    <t>003019</t>
  </si>
  <si>
    <t>10000</t>
  </si>
  <si>
    <t>05700</t>
  </si>
  <si>
    <t>007000</t>
  </si>
  <si>
    <t>051000</t>
  </si>
  <si>
    <t>AU-01</t>
  </si>
  <si>
    <t>TF-01</t>
  </si>
  <si>
    <t>Iterim</t>
  </si>
  <si>
    <t>Augmentation</t>
  </si>
  <si>
    <t>Fund Center to Fund Center</t>
  </si>
  <si>
    <t>1000</t>
  </si>
  <si>
    <t>General Fund</t>
  </si>
  <si>
    <t>Capital - Change of Use</t>
  </si>
  <si>
    <t>CH-01</t>
  </si>
  <si>
    <t>00315</t>
  </si>
  <si>
    <t>19120</t>
  </si>
  <si>
    <t>37300</t>
  </si>
  <si>
    <t>103004</t>
  </si>
  <si>
    <t>Capital - New</t>
  </si>
  <si>
    <t>CN-01</t>
  </si>
  <si>
    <t>19610</t>
  </si>
  <si>
    <t>057000</t>
  </si>
  <si>
    <t>TF-02</t>
  </si>
  <si>
    <t>00800</t>
  </si>
  <si>
    <t>76110</t>
  </si>
  <si>
    <t>89112</t>
  </si>
  <si>
    <t>065008</t>
  </si>
  <si>
    <t>76120</t>
  </si>
  <si>
    <t>00286</t>
  </si>
  <si>
    <t>2860</t>
  </si>
  <si>
    <t>37110</t>
  </si>
  <si>
    <t>10400</t>
  </si>
  <si>
    <t>441001</t>
  </si>
  <si>
    <t>AU-02</t>
  </si>
  <si>
    <t>00430</t>
  </si>
  <si>
    <t>12920</t>
  </si>
  <si>
    <t>1</t>
  </si>
  <si>
    <t>2</t>
  </si>
  <si>
    <t>00497</t>
  </si>
  <si>
    <t>12850</t>
  </si>
  <si>
    <t>15104</t>
  </si>
  <si>
    <t>00615</t>
  </si>
  <si>
    <t>00435</t>
  </si>
  <si>
    <t>F5500</t>
  </si>
  <si>
    <t>00440</t>
  </si>
  <si>
    <t>F5510</t>
  </si>
  <si>
    <t>30550</t>
  </si>
  <si>
    <t>065063</t>
  </si>
  <si>
    <t>00260</t>
  </si>
  <si>
    <t>43010</t>
  </si>
  <si>
    <t>52900</t>
  </si>
  <si>
    <t>7</t>
  </si>
  <si>
    <t>481020</t>
  </si>
  <si>
    <t>30442</t>
  </si>
  <si>
    <t>481003</t>
  </si>
  <si>
    <t>52210</t>
  </si>
  <si>
    <t>52100</t>
  </si>
  <si>
    <t>481010</t>
  </si>
  <si>
    <t>00620</t>
  </si>
  <si>
    <t>70550</t>
  </si>
  <si>
    <t>165015</t>
  </si>
  <si>
    <t>00635</t>
  </si>
  <si>
    <t>70554</t>
  </si>
  <si>
    <t>171007</t>
  </si>
  <si>
    <t>00235</t>
  </si>
  <si>
    <t>43210</t>
  </si>
  <si>
    <t>43400</t>
  </si>
  <si>
    <t>079013</t>
  </si>
  <si>
    <t>00061</t>
  </si>
  <si>
    <t>71630</t>
  </si>
  <si>
    <t>00200</t>
  </si>
  <si>
    <t>38520</t>
  </si>
  <si>
    <t>3</t>
  </si>
  <si>
    <t>089001</t>
  </si>
  <si>
    <t>16600</t>
  </si>
  <si>
    <t>039087</t>
  </si>
  <si>
    <t>00640</t>
  </si>
  <si>
    <t>59930</t>
  </si>
  <si>
    <t>175012</t>
  </si>
  <si>
    <t>59938</t>
  </si>
  <si>
    <t>00690</t>
  </si>
  <si>
    <t>59936</t>
  </si>
  <si>
    <t>183014</t>
  </si>
  <si>
    <t>00300</t>
  </si>
  <si>
    <t>19100</t>
  </si>
  <si>
    <t>35200</t>
  </si>
  <si>
    <t>055962</t>
  </si>
  <si>
    <t>23000</t>
  </si>
  <si>
    <t>055782</t>
  </si>
  <si>
    <t>39745</t>
  </si>
  <si>
    <t>22000</t>
  </si>
  <si>
    <t>055803</t>
  </si>
  <si>
    <t>00550</t>
  </si>
  <si>
    <t>13280</t>
  </si>
  <si>
    <t>76000</t>
  </si>
  <si>
    <t>209000</t>
  </si>
  <si>
    <t>209001</t>
  </si>
  <si>
    <t>17710</t>
  </si>
  <si>
    <t>62700</t>
  </si>
  <si>
    <t>511068</t>
  </si>
  <si>
    <t>00090</t>
  </si>
  <si>
    <t>32810</t>
  </si>
  <si>
    <t>40400</t>
  </si>
  <si>
    <t>091085</t>
  </si>
  <si>
    <t>19735</t>
  </si>
  <si>
    <t>00775</t>
  </si>
  <si>
    <t>19545</t>
  </si>
  <si>
    <t>543000</t>
  </si>
  <si>
    <t>00710</t>
  </si>
  <si>
    <t>19540</t>
  </si>
  <si>
    <t>533000</t>
  </si>
  <si>
    <t>00750</t>
  </si>
  <si>
    <t>19560</t>
  </si>
  <si>
    <t>535000</t>
  </si>
  <si>
    <t>00760</t>
  </si>
  <si>
    <t>00770</t>
  </si>
  <si>
    <t>19565</t>
  </si>
  <si>
    <t>541000</t>
  </si>
  <si>
    <t>539000</t>
  </si>
  <si>
    <t>TP-01</t>
  </si>
  <si>
    <t>TP-02</t>
  </si>
  <si>
    <t>2-9</t>
  </si>
  <si>
    <t>TP-03</t>
  </si>
  <si>
    <t>TF-03</t>
  </si>
  <si>
    <t>TP-04</t>
  </si>
  <si>
    <t>TP-05</t>
  </si>
  <si>
    <t>TF-04</t>
  </si>
  <si>
    <t>TF-06</t>
  </si>
  <si>
    <t>AU-04</t>
  </si>
  <si>
    <t>AU-05</t>
  </si>
  <si>
    <t>AU-06</t>
  </si>
  <si>
    <t>CH-02</t>
  </si>
  <si>
    <t>CH-03</t>
  </si>
  <si>
    <t>CH-04</t>
  </si>
  <si>
    <t>CH-05</t>
  </si>
  <si>
    <t>CN-02</t>
  </si>
  <si>
    <t>CN-03</t>
  </si>
  <si>
    <t>CN-04</t>
  </si>
  <si>
    <t>CN-05</t>
  </si>
  <si>
    <t>CN-06</t>
  </si>
  <si>
    <t>CN-07</t>
  </si>
  <si>
    <t>CN-09</t>
  </si>
  <si>
    <t>19710</t>
  </si>
  <si>
    <t>Point to Point</t>
  </si>
  <si>
    <t>4880</t>
  </si>
  <si>
    <t>2940</t>
  </si>
  <si>
    <t>3420</t>
  </si>
  <si>
    <t>19550</t>
  </si>
  <si>
    <t>30520</t>
  </si>
  <si>
    <t>065117</t>
  </si>
  <si>
    <t>TF-08</t>
  </si>
  <si>
    <t>TF-09</t>
  </si>
  <si>
    <t>Budget Agency</t>
  </si>
  <si>
    <t>Outside Acts</t>
  </si>
  <si>
    <t>Lieutenant Governor's Office</t>
  </si>
  <si>
    <t>OFFICE OF TOURISM</t>
  </si>
  <si>
    <t>War Memorials Comm</t>
  </si>
  <si>
    <t>War Mem GF Constr Fund</t>
  </si>
  <si>
    <t>2015 GF - Cons &amp; Envir R&amp;R</t>
  </si>
  <si>
    <t>7610</t>
  </si>
  <si>
    <t>Transportation</t>
  </si>
  <si>
    <t>Next Level Connections</t>
  </si>
  <si>
    <t>5</t>
  </si>
  <si>
    <t>Northern Indiana Commuter Rail</t>
  </si>
  <si>
    <t>Integrated Public Safety Comm</t>
  </si>
  <si>
    <t>Integrated Public Safety Comm.</t>
  </si>
  <si>
    <t>INTGR. PUB SAFE COMMISSION</t>
  </si>
  <si>
    <t>Economic Development Corp</t>
  </si>
  <si>
    <t>In 21St Century Res &amp; Tech Fd</t>
  </si>
  <si>
    <t>IN 21ST CENTURY RESEARCH &amp; TEC</t>
  </si>
  <si>
    <t>Motor Vehicles</t>
  </si>
  <si>
    <t>Motorcycle Operator Safety Education Fund</t>
  </si>
  <si>
    <t>Motorcycle Operator Safety</t>
  </si>
  <si>
    <t>Natural Resources</t>
  </si>
  <si>
    <t>Fish And Wildlife</t>
  </si>
  <si>
    <t>FISH &amp; WILDLIFE</t>
  </si>
  <si>
    <t>3800</t>
  </si>
  <si>
    <t>State Prison</t>
  </si>
  <si>
    <t>Prison Postwar Constr Fund</t>
  </si>
  <si>
    <t>Correctional Industrial Fac</t>
  </si>
  <si>
    <t>CIF Postwar Constr Fund</t>
  </si>
  <si>
    <t>5990</t>
  </si>
  <si>
    <t>Women's Prison</t>
  </si>
  <si>
    <t>Women's Prison SCF Constr</t>
  </si>
  <si>
    <t>Corr Indust Fac SCF Const</t>
  </si>
  <si>
    <t>Plainfield Corr</t>
  </si>
  <si>
    <t>Plainfield CF SCF Constr</t>
  </si>
  <si>
    <t>2017 GF - Cons &amp; Envir R&amp;R</t>
  </si>
  <si>
    <t>DNR GF Constr Fund</t>
  </si>
  <si>
    <t>2020 GF - Education</t>
  </si>
  <si>
    <t>University of Southern Indiana</t>
  </si>
  <si>
    <t>USI GF CONSTR FUND</t>
  </si>
  <si>
    <t>Vocational Technical College</t>
  </si>
  <si>
    <t>Ivy Tech GF Constr Fund</t>
  </si>
  <si>
    <t>Indiana University</t>
  </si>
  <si>
    <t>IU GF Constr Fund</t>
  </si>
  <si>
    <t>Indiana State University</t>
  </si>
  <si>
    <t>ISU GF Constr Fund</t>
  </si>
  <si>
    <t>Purdue University</t>
  </si>
  <si>
    <t>Purdue GF Constr Fund</t>
  </si>
  <si>
    <t>FSSA Disability &amp; Rehab Svcs</t>
  </si>
  <si>
    <t>DIAG &amp; EVAL DHS</t>
  </si>
  <si>
    <t>Quality Improvement Services</t>
  </si>
  <si>
    <t>6330</t>
  </si>
  <si>
    <t>TECHNOLOGY DEVELOP GRANT FUND</t>
  </si>
  <si>
    <t>6690</t>
  </si>
  <si>
    <t>6</t>
  </si>
  <si>
    <t>INDUSTRIAL DEVE GRANT FUND</t>
  </si>
  <si>
    <t>Correction</t>
  </si>
  <si>
    <t>EXCESS OF $1.5 MIL FROM 515 FD</t>
  </si>
  <si>
    <t>5220</t>
  </si>
  <si>
    <t>Administration</t>
  </si>
  <si>
    <t>MOTOR POOL REVOLVING ROTARY</t>
  </si>
  <si>
    <t>4000</t>
  </si>
  <si>
    <t>MAINTENANCE WORK PROGRAM</t>
  </si>
  <si>
    <t>GENERAL ALLOT CONSTRUCTION CON</t>
  </si>
  <si>
    <t>3200</t>
  </si>
  <si>
    <t>Utility Regulatory Comm</t>
  </si>
  <si>
    <t>UTILITY REGULATORY COMMISSION</t>
  </si>
  <si>
    <t>Madison State Hospital</t>
  </si>
  <si>
    <t>MADISON STATE HOSPITAL</t>
  </si>
  <si>
    <t>School for the Blind &amp; VI</t>
  </si>
  <si>
    <t>BLIND SCHOOL</t>
  </si>
  <si>
    <t>2270</t>
  </si>
  <si>
    <t>Revenue</t>
  </si>
  <si>
    <t>MOTOR CARRIER REGULATION</t>
  </si>
  <si>
    <t>Logansport State Hospital</t>
  </si>
  <si>
    <t>LOGANSPORT STATE HOSPITAL</t>
  </si>
  <si>
    <t>Richmond State Hospital</t>
  </si>
  <si>
    <t>RICHMOND STATE HOSPITAL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</si>
</sst>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3" fillId="35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14" fontId="39" fillId="0" borderId="0" xfId="0" applyNumberFormat="1" applyFont="1" applyAlignment="1">
      <alignment/>
    </xf>
    <xf numFmtId="43" fontId="39" fillId="0" borderId="0" xfId="44" applyFont="1" applyAlignment="1">
      <alignment horizontal="left"/>
    </xf>
    <xf numFmtId="49" fontId="39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49" fontId="39" fillId="0" borderId="0" xfId="0" applyNumberFormat="1" applyFont="1" applyAlignment="1">
      <alignment/>
    </xf>
    <xf numFmtId="49" fontId="3" fillId="35" borderId="0" xfId="0" applyNumberFormat="1" applyFont="1" applyFill="1" applyAlignment="1">
      <alignment/>
    </xf>
    <xf numFmtId="49" fontId="3" fillId="35" borderId="0" xfId="0" applyNumberFormat="1" applyFont="1" applyFill="1" applyAlignment="1">
      <alignment horizontal="right"/>
    </xf>
    <xf numFmtId="49" fontId="3" fillId="34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/>
    </xf>
    <xf numFmtId="49" fontId="39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/>
    </xf>
    <xf numFmtId="49" fontId="39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9" fillId="0" borderId="0" xfId="0" applyNumberFormat="1" applyFont="1" applyAlignment="1">
      <alignment/>
    </xf>
    <xf numFmtId="49" fontId="22" fillId="0" borderId="0" xfId="0" applyNumberFormat="1" applyFont="1" applyBorder="1" applyAlignment="1">
      <alignment/>
    </xf>
    <xf numFmtId="43" fontId="22" fillId="0" borderId="0" xfId="42" applyFont="1" applyBorder="1" applyAlignment="1">
      <alignment/>
    </xf>
    <xf numFmtId="49" fontId="22" fillId="0" borderId="0" xfId="44" applyNumberFormat="1" applyFont="1" applyBorder="1" applyAlignment="1">
      <alignment horizontal="left"/>
    </xf>
    <xf numFmtId="49" fontId="22" fillId="0" borderId="0" xfId="0" applyNumberFormat="1" applyFont="1" applyBorder="1" applyAlignment="1">
      <alignment/>
    </xf>
    <xf numFmtId="4" fontId="22" fillId="0" borderId="0" xfId="44" applyNumberFormat="1" applyFont="1" applyBorder="1" applyAlignment="1">
      <alignment/>
    </xf>
    <xf numFmtId="49" fontId="22" fillId="0" borderId="0" xfId="44" applyNumberFormat="1" applyFont="1" applyBorder="1" applyAlignment="1">
      <alignment/>
    </xf>
    <xf numFmtId="0" fontId="40" fillId="0" borderId="0" xfId="0" applyFont="1" applyAlignment="1">
      <alignment/>
    </xf>
    <xf numFmtId="49" fontId="22" fillId="0" borderId="0" xfId="0" applyNumberFormat="1" applyFont="1" applyFill="1" applyBorder="1" applyAlignment="1">
      <alignment/>
    </xf>
    <xf numFmtId="43" fontId="22" fillId="0" borderId="0" xfId="42" applyFont="1" applyFill="1" applyBorder="1" applyAlignment="1">
      <alignment/>
    </xf>
    <xf numFmtId="49" fontId="22" fillId="0" borderId="0" xfId="44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/>
    </xf>
    <xf numFmtId="49" fontId="22" fillId="0" borderId="0" xfId="44" applyNumberFormat="1" applyFont="1" applyFill="1" applyBorder="1" applyAlignment="1">
      <alignment/>
    </xf>
    <xf numFmtId="49" fontId="22" fillId="0" borderId="0" xfId="44" applyNumberFormat="1" applyFont="1" applyFill="1" applyBorder="1" applyAlignment="1">
      <alignment/>
    </xf>
    <xf numFmtId="49" fontId="22" fillId="0" borderId="0" xfId="44" applyNumberFormat="1" applyFont="1" applyBorder="1" applyAlignment="1">
      <alignment/>
    </xf>
    <xf numFmtId="49" fontId="40" fillId="0" borderId="0" xfId="0" applyNumberFormat="1" applyFont="1" applyAlignment="1">
      <alignment/>
    </xf>
    <xf numFmtId="43" fontId="22" fillId="0" borderId="0" xfId="42" applyFont="1" applyBorder="1" applyAlignment="1">
      <alignment/>
    </xf>
    <xf numFmtId="43" fontId="22" fillId="0" borderId="0" xfId="42" applyFont="1" applyFill="1" applyBorder="1" applyAlignment="1">
      <alignment/>
    </xf>
    <xf numFmtId="0" fontId="22" fillId="33" borderId="0" xfId="0" applyFont="1" applyFill="1" applyAlignment="1">
      <alignment horizontal="center"/>
    </xf>
    <xf numFmtId="0" fontId="40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14" fontId="40" fillId="0" borderId="0" xfId="0" applyNumberFormat="1" applyFont="1" applyAlignment="1">
      <alignment/>
    </xf>
    <xf numFmtId="0" fontId="22" fillId="33" borderId="0" xfId="0" applyFont="1" applyFill="1" applyAlignment="1">
      <alignment/>
    </xf>
    <xf numFmtId="0" fontId="22" fillId="33" borderId="0" xfId="0" applyNumberFormat="1" applyFont="1" applyFill="1" applyAlignment="1">
      <alignment horizontal="center"/>
    </xf>
    <xf numFmtId="4" fontId="22" fillId="0" borderId="0" xfId="44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erence\vlookup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center"/>
      <sheetName val="BudgetAnalysts"/>
      <sheetName val="Legal Funds"/>
      <sheetName val="Rulesets"/>
      <sheetName val="Accounts"/>
      <sheetName val="FSSA_CA"/>
      <sheetName val="fund centers al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2"/>
  <sheetViews>
    <sheetView tabSelected="1" zoomScale="96" zoomScaleNormal="96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" sqref="D2"/>
    </sheetView>
  </sheetViews>
  <sheetFormatPr defaultColWidth="9.140625" defaultRowHeight="15"/>
  <cols>
    <col min="1" max="1" width="6.7109375" style="6" bestFit="1" customWidth="1"/>
    <col min="2" max="3" width="12.421875" style="6" bestFit="1" customWidth="1"/>
    <col min="4" max="4" width="6.421875" style="25" bestFit="1" customWidth="1"/>
    <col min="5" max="5" width="18.57421875" style="16" bestFit="1" customWidth="1"/>
    <col min="6" max="6" width="27.140625" style="16" bestFit="1" customWidth="1"/>
    <col min="7" max="7" width="10.7109375" style="11" bestFit="1" customWidth="1"/>
    <col min="8" max="8" width="7.7109375" style="16" bestFit="1" customWidth="1"/>
    <col min="9" max="9" width="10.421875" style="16" bestFit="1" customWidth="1"/>
    <col min="10" max="10" width="7.57421875" style="16" bestFit="1" customWidth="1"/>
    <col min="11" max="11" width="11.00390625" style="16" bestFit="1" customWidth="1"/>
    <col min="12" max="12" width="17.7109375" style="11" bestFit="1" customWidth="1"/>
    <col min="13" max="13" width="7.7109375" style="16" bestFit="1" customWidth="1"/>
    <col min="14" max="14" width="9.7109375" style="16" bestFit="1" customWidth="1"/>
    <col min="15" max="15" width="13.7109375" style="6" bestFit="1" customWidth="1"/>
    <col min="16" max="16" width="5.28125" style="6" bestFit="1" customWidth="1"/>
    <col min="17" max="17" width="28.421875" style="7" bestFit="1" customWidth="1"/>
    <col min="18" max="18" width="42.28125" style="7" bestFit="1" customWidth="1"/>
    <col min="19" max="19" width="7.7109375" style="22" bestFit="1" customWidth="1"/>
    <col min="20" max="20" width="9.8515625" style="16" bestFit="1" customWidth="1"/>
    <col min="21" max="21" width="8.7109375" style="16" bestFit="1" customWidth="1"/>
    <col min="22" max="22" width="11.00390625" style="16" bestFit="1" customWidth="1"/>
    <col min="23" max="23" width="16.8515625" style="11" bestFit="1" customWidth="1"/>
    <col min="24" max="24" width="7.7109375" style="16" bestFit="1" customWidth="1"/>
    <col min="25" max="25" width="10.28125" style="16" bestFit="1" customWidth="1"/>
    <col min="26" max="26" width="13.7109375" style="6" bestFit="1" customWidth="1"/>
    <col min="27" max="27" width="5.28125" style="8" bestFit="1" customWidth="1"/>
    <col min="28" max="28" width="29.57421875" style="7" bestFit="1" customWidth="1"/>
    <col min="29" max="29" width="37.7109375" style="7" bestFit="1" customWidth="1"/>
    <col min="30" max="16384" width="9.140625" style="11" customWidth="1"/>
  </cols>
  <sheetData>
    <row r="1" spans="1:29" s="10" customFormat="1" ht="12.75">
      <c r="A1" s="1" t="s">
        <v>5</v>
      </c>
      <c r="B1" s="1" t="s">
        <v>2</v>
      </c>
      <c r="C1" s="1" t="s">
        <v>3</v>
      </c>
      <c r="D1" s="24" t="s">
        <v>4</v>
      </c>
      <c r="E1" s="15" t="s">
        <v>6</v>
      </c>
      <c r="F1" s="15" t="s">
        <v>1</v>
      </c>
      <c r="G1" s="2" t="s">
        <v>0</v>
      </c>
      <c r="H1" s="17" t="s">
        <v>26</v>
      </c>
      <c r="I1" s="18" t="s">
        <v>7</v>
      </c>
      <c r="J1" s="17" t="s">
        <v>8</v>
      </c>
      <c r="K1" s="17" t="s">
        <v>9</v>
      </c>
      <c r="L1" s="9" t="s">
        <v>10</v>
      </c>
      <c r="M1" s="17" t="s">
        <v>11</v>
      </c>
      <c r="N1" s="17" t="s">
        <v>12</v>
      </c>
      <c r="O1" s="1" t="s">
        <v>27</v>
      </c>
      <c r="P1" s="1" t="s">
        <v>13</v>
      </c>
      <c r="Q1" s="4" t="s">
        <v>14</v>
      </c>
      <c r="R1" s="4" t="s">
        <v>15</v>
      </c>
      <c r="S1" s="19" t="s">
        <v>25</v>
      </c>
      <c r="T1" s="19" t="s">
        <v>16</v>
      </c>
      <c r="U1" s="19" t="s">
        <v>17</v>
      </c>
      <c r="V1" s="19" t="s">
        <v>18</v>
      </c>
      <c r="W1" s="3" t="s">
        <v>19</v>
      </c>
      <c r="X1" s="19" t="s">
        <v>20</v>
      </c>
      <c r="Y1" s="19" t="s">
        <v>21</v>
      </c>
      <c r="Z1" s="1" t="s">
        <v>28</v>
      </c>
      <c r="AA1" s="5" t="s">
        <v>22</v>
      </c>
      <c r="AB1" s="4" t="s">
        <v>23</v>
      </c>
      <c r="AC1" s="4" t="s">
        <v>24</v>
      </c>
    </row>
    <row r="2" spans="1:29" ht="15.75">
      <c r="A2" s="6" t="str">
        <f>H2</f>
        <v>AU-01</v>
      </c>
      <c r="B2" s="6" t="str">
        <f>I2&amp;J2</f>
        <v>00057</v>
      </c>
      <c r="C2" s="6" t="str">
        <f>T2&amp;U2</f>
        <v>0005718203</v>
      </c>
      <c r="E2" s="16" t="s">
        <v>45</v>
      </c>
      <c r="F2" s="16" t="s">
        <v>46</v>
      </c>
      <c r="G2" s="12">
        <v>43878</v>
      </c>
      <c r="H2" s="29" t="s">
        <v>43</v>
      </c>
      <c r="I2" s="29" t="s">
        <v>33</v>
      </c>
      <c r="J2" s="29"/>
      <c r="K2" s="29" t="s">
        <v>39</v>
      </c>
      <c r="L2" s="30">
        <v>-840000</v>
      </c>
      <c r="M2" s="31" t="s">
        <v>30</v>
      </c>
      <c r="N2" s="29" t="s">
        <v>41</v>
      </c>
      <c r="O2" s="6" t="s">
        <v>48</v>
      </c>
      <c r="Q2" s="7" t="s">
        <v>190</v>
      </c>
      <c r="R2" s="7" t="s">
        <v>49</v>
      </c>
      <c r="S2" s="29" t="s">
        <v>43</v>
      </c>
      <c r="T2" s="29" t="s">
        <v>33</v>
      </c>
      <c r="U2" s="29" t="s">
        <v>34</v>
      </c>
      <c r="V2" s="29" t="s">
        <v>40</v>
      </c>
      <c r="W2" s="30">
        <v>840000</v>
      </c>
      <c r="X2" s="31" t="s">
        <v>30</v>
      </c>
      <c r="Y2" s="29" t="s">
        <v>42</v>
      </c>
      <c r="Z2" s="6" t="s">
        <v>48</v>
      </c>
      <c r="AA2" s="8" t="s">
        <v>110</v>
      </c>
      <c r="AB2" s="7" t="s">
        <v>190</v>
      </c>
      <c r="AC2" s="7" t="s">
        <v>191</v>
      </c>
    </row>
    <row r="3" spans="1:29" ht="15.75">
      <c r="A3" s="6" t="str">
        <f>H3</f>
        <v>AU-02</v>
      </c>
      <c r="B3" s="6" t="str">
        <f>I3&amp;J3</f>
        <v>00286</v>
      </c>
      <c r="C3" s="6" t="str">
        <f>T3&amp;U3</f>
        <v>0028637110</v>
      </c>
      <c r="E3" s="16" t="s">
        <v>45</v>
      </c>
      <c r="F3" s="16" t="s">
        <v>46</v>
      </c>
      <c r="G3" s="12">
        <v>43885</v>
      </c>
      <c r="H3" s="26" t="s">
        <v>71</v>
      </c>
      <c r="I3" s="26" t="s">
        <v>66</v>
      </c>
      <c r="J3" s="26"/>
      <c r="K3" s="33" t="s">
        <v>39</v>
      </c>
      <c r="L3" s="34">
        <v>-5590496</v>
      </c>
      <c r="M3" s="35" t="s">
        <v>30</v>
      </c>
      <c r="N3" s="33" t="s">
        <v>41</v>
      </c>
      <c r="O3" s="6" t="s">
        <v>67</v>
      </c>
      <c r="Q3" s="7" t="s">
        <v>202</v>
      </c>
      <c r="R3" s="7" t="s">
        <v>203</v>
      </c>
      <c r="S3" s="26" t="s">
        <v>71</v>
      </c>
      <c r="T3" s="26" t="s">
        <v>66</v>
      </c>
      <c r="U3" s="26" t="s">
        <v>68</v>
      </c>
      <c r="V3" s="33" t="s">
        <v>69</v>
      </c>
      <c r="W3" s="34">
        <v>5590496</v>
      </c>
      <c r="X3" s="35" t="s">
        <v>30</v>
      </c>
      <c r="Y3" s="33" t="s">
        <v>70</v>
      </c>
      <c r="Z3" s="6" t="s">
        <v>67</v>
      </c>
      <c r="AA3" s="8" t="s">
        <v>110</v>
      </c>
      <c r="AB3" s="7" t="s">
        <v>202</v>
      </c>
      <c r="AC3" s="7" t="s">
        <v>204</v>
      </c>
    </row>
    <row r="4" spans="1:52" ht="15.75">
      <c r="A4" s="43" t="str">
        <f>H4</f>
        <v>AU-04</v>
      </c>
      <c r="B4" s="43" t="str">
        <f>I4&amp;J4</f>
        <v>00260</v>
      </c>
      <c r="C4" s="43" t="str">
        <f>T4&amp;U4</f>
        <v>0026043010</v>
      </c>
      <c r="D4" s="44"/>
      <c r="E4" s="45" t="s">
        <v>29</v>
      </c>
      <c r="F4" s="45" t="s">
        <v>46</v>
      </c>
      <c r="G4" s="46">
        <v>43900</v>
      </c>
      <c r="H4" s="26" t="s">
        <v>166</v>
      </c>
      <c r="I4" s="26" t="s">
        <v>86</v>
      </c>
      <c r="J4" s="26"/>
      <c r="K4" s="26" t="s">
        <v>39</v>
      </c>
      <c r="L4" s="27">
        <v>-5971914.19</v>
      </c>
      <c r="M4" s="39" t="s">
        <v>89</v>
      </c>
      <c r="N4" s="26" t="s">
        <v>41</v>
      </c>
      <c r="O4" s="43" t="s">
        <v>182</v>
      </c>
      <c r="P4" s="43"/>
      <c r="Q4" s="47" t="s">
        <v>205</v>
      </c>
      <c r="R4" s="47" t="s">
        <v>206</v>
      </c>
      <c r="S4" s="26" t="s">
        <v>166</v>
      </c>
      <c r="T4" s="26" t="s">
        <v>86</v>
      </c>
      <c r="U4" s="26" t="s">
        <v>87</v>
      </c>
      <c r="V4" s="26" t="s">
        <v>88</v>
      </c>
      <c r="W4" s="27">
        <v>5971914.19</v>
      </c>
      <c r="X4" s="39" t="s">
        <v>89</v>
      </c>
      <c r="Y4" s="26" t="s">
        <v>90</v>
      </c>
      <c r="Z4" s="43" t="s">
        <v>182</v>
      </c>
      <c r="AA4" s="48" t="s">
        <v>110</v>
      </c>
      <c r="AB4" s="47" t="s">
        <v>205</v>
      </c>
      <c r="AC4" s="47" t="s">
        <v>207</v>
      </c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</row>
    <row r="5" spans="1:52" ht="15.75">
      <c r="A5" s="43" t="str">
        <f>H5</f>
        <v>AU-05</v>
      </c>
      <c r="B5" s="43" t="str">
        <f>I5&amp;J5</f>
        <v>00235</v>
      </c>
      <c r="C5" s="43" t="str">
        <f>T5&amp;U5</f>
        <v>0023543210</v>
      </c>
      <c r="D5" s="44"/>
      <c r="E5" s="45" t="s">
        <v>29</v>
      </c>
      <c r="F5" s="45" t="s">
        <v>46</v>
      </c>
      <c r="G5" s="46">
        <v>43900</v>
      </c>
      <c r="H5" s="26" t="s">
        <v>167</v>
      </c>
      <c r="I5" s="26" t="s">
        <v>102</v>
      </c>
      <c r="J5" s="26"/>
      <c r="K5" s="26" t="s">
        <v>39</v>
      </c>
      <c r="L5" s="27">
        <v>-321000</v>
      </c>
      <c r="M5" s="39" t="s">
        <v>30</v>
      </c>
      <c r="N5" s="26" t="s">
        <v>41</v>
      </c>
      <c r="O5" s="43" t="s">
        <v>183</v>
      </c>
      <c r="P5" s="43"/>
      <c r="Q5" s="47" t="s">
        <v>208</v>
      </c>
      <c r="R5" s="47" t="s">
        <v>209</v>
      </c>
      <c r="S5" s="26" t="s">
        <v>167</v>
      </c>
      <c r="T5" s="26" t="s">
        <v>102</v>
      </c>
      <c r="U5" s="26" t="s">
        <v>103</v>
      </c>
      <c r="V5" s="26" t="s">
        <v>104</v>
      </c>
      <c r="W5" s="27">
        <v>321000</v>
      </c>
      <c r="X5" s="39" t="s">
        <v>30</v>
      </c>
      <c r="Y5" s="26" t="s">
        <v>105</v>
      </c>
      <c r="Z5" s="43" t="s">
        <v>183</v>
      </c>
      <c r="AA5" s="48" t="s">
        <v>110</v>
      </c>
      <c r="AB5" s="47" t="s">
        <v>208</v>
      </c>
      <c r="AC5" s="47" t="s">
        <v>210</v>
      </c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</row>
    <row r="6" spans="1:52" ht="15.75">
      <c r="A6" s="43" t="str">
        <f>H6</f>
        <v>AU-06</v>
      </c>
      <c r="B6" s="43" t="str">
        <f>I6&amp;J6</f>
        <v>00300</v>
      </c>
      <c r="C6" s="43" t="str">
        <f>T6&amp;U6</f>
        <v>0030039745</v>
      </c>
      <c r="D6" s="44"/>
      <c r="E6" s="45" t="s">
        <v>29</v>
      </c>
      <c r="F6" s="45" t="s">
        <v>46</v>
      </c>
      <c r="G6" s="46">
        <v>43900</v>
      </c>
      <c r="H6" s="26" t="s">
        <v>168</v>
      </c>
      <c r="I6" s="26" t="s">
        <v>121</v>
      </c>
      <c r="J6" s="26"/>
      <c r="K6" s="33" t="s">
        <v>39</v>
      </c>
      <c r="L6" s="34">
        <v>-1500000</v>
      </c>
      <c r="M6" s="38" t="s">
        <v>74</v>
      </c>
      <c r="N6" s="33" t="s">
        <v>41</v>
      </c>
      <c r="O6" s="43" t="s">
        <v>184</v>
      </c>
      <c r="P6" s="43"/>
      <c r="Q6" s="47" t="s">
        <v>211</v>
      </c>
      <c r="R6" s="47" t="s">
        <v>212</v>
      </c>
      <c r="S6" s="26" t="s">
        <v>168</v>
      </c>
      <c r="T6" s="26" t="s">
        <v>121</v>
      </c>
      <c r="U6" s="26" t="s">
        <v>127</v>
      </c>
      <c r="V6" s="33" t="s">
        <v>128</v>
      </c>
      <c r="W6" s="34">
        <v>1500000</v>
      </c>
      <c r="X6" s="38" t="s">
        <v>74</v>
      </c>
      <c r="Y6" s="33" t="s">
        <v>129</v>
      </c>
      <c r="Z6" s="43" t="s">
        <v>184</v>
      </c>
      <c r="AA6" s="48" t="s">
        <v>110</v>
      </c>
      <c r="AB6" s="47" t="s">
        <v>211</v>
      </c>
      <c r="AC6" s="47" t="s">
        <v>213</v>
      </c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</row>
    <row r="7" spans="1:29" ht="15.75">
      <c r="A7" s="6" t="str">
        <f>H7</f>
        <v>CH-01</v>
      </c>
      <c r="B7" s="6" t="str">
        <f>I7&amp;J7</f>
        <v>0031519120</v>
      </c>
      <c r="C7" s="6" t="str">
        <f>T7&amp;U7</f>
        <v>0031519120</v>
      </c>
      <c r="E7" s="16" t="s">
        <v>45</v>
      </c>
      <c r="F7" s="16" t="s">
        <v>50</v>
      </c>
      <c r="G7" s="12">
        <v>43882</v>
      </c>
      <c r="H7" s="26" t="s">
        <v>51</v>
      </c>
      <c r="I7" s="26" t="s">
        <v>52</v>
      </c>
      <c r="J7" s="26" t="s">
        <v>53</v>
      </c>
      <c r="K7" s="26" t="s">
        <v>54</v>
      </c>
      <c r="L7" s="27">
        <v>-47535.82</v>
      </c>
      <c r="M7" s="28" t="s">
        <v>30</v>
      </c>
      <c r="N7" s="26" t="s">
        <v>55</v>
      </c>
      <c r="O7" s="6" t="s">
        <v>48</v>
      </c>
      <c r="P7" s="6" t="s">
        <v>89</v>
      </c>
      <c r="Q7" s="7" t="s">
        <v>194</v>
      </c>
      <c r="R7" s="7" t="s">
        <v>195</v>
      </c>
      <c r="S7" s="26" t="s">
        <v>51</v>
      </c>
      <c r="T7" s="26" t="s">
        <v>52</v>
      </c>
      <c r="U7" s="26" t="s">
        <v>53</v>
      </c>
      <c r="V7" s="26" t="s">
        <v>54</v>
      </c>
      <c r="W7" s="27">
        <v>47535.82</v>
      </c>
      <c r="X7" s="28" t="s">
        <v>30</v>
      </c>
      <c r="Y7" s="26" t="s">
        <v>55</v>
      </c>
      <c r="Z7" s="6" t="s">
        <v>48</v>
      </c>
      <c r="AA7" s="8" t="s">
        <v>89</v>
      </c>
      <c r="AB7" s="7" t="s">
        <v>194</v>
      </c>
      <c r="AC7" s="7" t="s">
        <v>195</v>
      </c>
    </row>
    <row r="8" spans="1:52" ht="15.75">
      <c r="A8" s="43" t="str">
        <f>H8</f>
        <v>CH-02</v>
      </c>
      <c r="B8" s="43" t="str">
        <f>I8&amp;J8</f>
        <v>0062070550</v>
      </c>
      <c r="C8" s="43" t="str">
        <f>T8&amp;U8</f>
        <v>0063570554</v>
      </c>
      <c r="D8" s="44"/>
      <c r="E8" s="45" t="s">
        <v>29</v>
      </c>
      <c r="F8" s="45" t="s">
        <v>50</v>
      </c>
      <c r="G8" s="46">
        <v>43900</v>
      </c>
      <c r="H8" s="33" t="s">
        <v>169</v>
      </c>
      <c r="I8" s="33" t="s">
        <v>96</v>
      </c>
      <c r="J8" s="33" t="s">
        <v>97</v>
      </c>
      <c r="K8" s="33" t="s">
        <v>39</v>
      </c>
      <c r="L8" s="34">
        <v>-33800</v>
      </c>
      <c r="M8" s="38" t="s">
        <v>30</v>
      </c>
      <c r="N8" s="33" t="s">
        <v>98</v>
      </c>
      <c r="O8" s="43" t="s">
        <v>214</v>
      </c>
      <c r="P8" s="43" t="s">
        <v>89</v>
      </c>
      <c r="Q8" s="47" t="s">
        <v>215</v>
      </c>
      <c r="R8" s="47" t="s">
        <v>216</v>
      </c>
      <c r="S8" s="33" t="s">
        <v>169</v>
      </c>
      <c r="T8" s="33" t="s">
        <v>99</v>
      </c>
      <c r="U8" s="33" t="s">
        <v>100</v>
      </c>
      <c r="V8" s="33" t="s">
        <v>39</v>
      </c>
      <c r="W8" s="34">
        <v>33800</v>
      </c>
      <c r="X8" s="38" t="s">
        <v>30</v>
      </c>
      <c r="Y8" s="33" t="s">
        <v>101</v>
      </c>
      <c r="Z8" s="43" t="s">
        <v>214</v>
      </c>
      <c r="AA8" s="48" t="s">
        <v>89</v>
      </c>
      <c r="AB8" s="47" t="s">
        <v>217</v>
      </c>
      <c r="AC8" s="47" t="s">
        <v>218</v>
      </c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</row>
    <row r="9" spans="1:29" s="32" customFormat="1" ht="15.75">
      <c r="A9" s="43" t="str">
        <f>H9</f>
        <v>CH-03</v>
      </c>
      <c r="B9" s="43" t="str">
        <f>I9&amp;J9</f>
        <v>0063570554</v>
      </c>
      <c r="C9" s="43" t="str">
        <f>T9&amp;U9</f>
        <v>0063570554</v>
      </c>
      <c r="D9" s="44"/>
      <c r="E9" s="45" t="s">
        <v>29</v>
      </c>
      <c r="F9" s="45" t="s">
        <v>50</v>
      </c>
      <c r="G9" s="46">
        <v>43900</v>
      </c>
      <c r="H9" s="33" t="s">
        <v>170</v>
      </c>
      <c r="I9" s="33" t="s">
        <v>99</v>
      </c>
      <c r="J9" s="33" t="s">
        <v>100</v>
      </c>
      <c r="K9" s="33" t="s">
        <v>39</v>
      </c>
      <c r="L9" s="34">
        <v>-62200</v>
      </c>
      <c r="M9" s="38" t="s">
        <v>30</v>
      </c>
      <c r="N9" s="33" t="s">
        <v>101</v>
      </c>
      <c r="O9" s="43" t="s">
        <v>214</v>
      </c>
      <c r="P9" s="43" t="s">
        <v>89</v>
      </c>
      <c r="Q9" s="47" t="s">
        <v>217</v>
      </c>
      <c r="R9" s="47" t="s">
        <v>218</v>
      </c>
      <c r="S9" s="33" t="s">
        <v>170</v>
      </c>
      <c r="T9" s="33" t="s">
        <v>99</v>
      </c>
      <c r="U9" s="33" t="s">
        <v>100</v>
      </c>
      <c r="V9" s="33" t="s">
        <v>39</v>
      </c>
      <c r="W9" s="34">
        <v>62200</v>
      </c>
      <c r="X9" s="38" t="s">
        <v>30</v>
      </c>
      <c r="Y9" s="33" t="s">
        <v>101</v>
      </c>
      <c r="Z9" s="43" t="s">
        <v>214</v>
      </c>
      <c r="AA9" s="48" t="s">
        <v>89</v>
      </c>
      <c r="AB9" s="47" t="s">
        <v>217</v>
      </c>
      <c r="AC9" s="47" t="s">
        <v>218</v>
      </c>
    </row>
    <row r="10" spans="1:29" s="32" customFormat="1" ht="15.75">
      <c r="A10" s="43" t="str">
        <f>H10</f>
        <v>CH-04</v>
      </c>
      <c r="B10" s="43" t="str">
        <f>I10&amp;J10</f>
        <v>0064059930</v>
      </c>
      <c r="C10" s="43" t="str">
        <f>T10&amp;U10</f>
        <v>0063559938</v>
      </c>
      <c r="D10" s="44"/>
      <c r="E10" s="45" t="s">
        <v>29</v>
      </c>
      <c r="F10" s="45" t="s">
        <v>50</v>
      </c>
      <c r="G10" s="46">
        <v>43900</v>
      </c>
      <c r="H10" s="33" t="s">
        <v>171</v>
      </c>
      <c r="I10" s="33" t="s">
        <v>114</v>
      </c>
      <c r="J10" s="33" t="s">
        <v>115</v>
      </c>
      <c r="K10" s="33" t="s">
        <v>39</v>
      </c>
      <c r="L10" s="34">
        <v>-53500</v>
      </c>
      <c r="M10" s="38" t="s">
        <v>30</v>
      </c>
      <c r="N10" s="33" t="s">
        <v>116</v>
      </c>
      <c r="O10" s="43" t="s">
        <v>219</v>
      </c>
      <c r="P10" s="43" t="s">
        <v>89</v>
      </c>
      <c r="Q10" s="47" t="s">
        <v>220</v>
      </c>
      <c r="R10" s="47" t="s">
        <v>221</v>
      </c>
      <c r="S10" s="33" t="s">
        <v>171</v>
      </c>
      <c r="T10" s="33" t="s">
        <v>99</v>
      </c>
      <c r="U10" s="33" t="s">
        <v>117</v>
      </c>
      <c r="V10" s="33" t="s">
        <v>39</v>
      </c>
      <c r="W10" s="34">
        <v>53500</v>
      </c>
      <c r="X10" s="38" t="s">
        <v>30</v>
      </c>
      <c r="Y10" s="33" t="s">
        <v>101</v>
      </c>
      <c r="Z10" s="43" t="s">
        <v>219</v>
      </c>
      <c r="AA10" s="48" t="s">
        <v>89</v>
      </c>
      <c r="AB10" s="47" t="s">
        <v>217</v>
      </c>
      <c r="AC10" s="47" t="s">
        <v>222</v>
      </c>
    </row>
    <row r="11" spans="1:29" s="32" customFormat="1" ht="15.75">
      <c r="A11" s="43" t="str">
        <f>H11</f>
        <v>CH-05</v>
      </c>
      <c r="B11" s="43" t="str">
        <f>I11&amp;J11</f>
        <v>0064059930</v>
      </c>
      <c r="C11" s="43" t="str">
        <f>T11&amp;U11</f>
        <v>0069059936</v>
      </c>
      <c r="D11" s="44"/>
      <c r="E11" s="45" t="s">
        <v>29</v>
      </c>
      <c r="F11" s="45" t="s">
        <v>50</v>
      </c>
      <c r="G11" s="46">
        <v>43900</v>
      </c>
      <c r="H11" s="33" t="s">
        <v>172</v>
      </c>
      <c r="I11" s="33" t="s">
        <v>114</v>
      </c>
      <c r="J11" s="33" t="s">
        <v>115</v>
      </c>
      <c r="K11" s="33" t="s">
        <v>39</v>
      </c>
      <c r="L11" s="34">
        <v>-84800</v>
      </c>
      <c r="M11" s="38" t="s">
        <v>30</v>
      </c>
      <c r="N11" s="33" t="s">
        <v>116</v>
      </c>
      <c r="O11" s="43" t="s">
        <v>219</v>
      </c>
      <c r="P11" s="43" t="s">
        <v>89</v>
      </c>
      <c r="Q11" s="47" t="s">
        <v>220</v>
      </c>
      <c r="R11" s="47" t="s">
        <v>221</v>
      </c>
      <c r="S11" s="33" t="s">
        <v>172</v>
      </c>
      <c r="T11" s="33" t="s">
        <v>118</v>
      </c>
      <c r="U11" s="33" t="s">
        <v>119</v>
      </c>
      <c r="V11" s="33" t="s">
        <v>39</v>
      </c>
      <c r="W11" s="34">
        <v>84800</v>
      </c>
      <c r="X11" s="38" t="s">
        <v>30</v>
      </c>
      <c r="Y11" s="33" t="s">
        <v>120</v>
      </c>
      <c r="Z11" s="43" t="s">
        <v>219</v>
      </c>
      <c r="AA11" s="48" t="s">
        <v>89</v>
      </c>
      <c r="AB11" s="47" t="s">
        <v>223</v>
      </c>
      <c r="AC11" s="47" t="s">
        <v>224</v>
      </c>
    </row>
    <row r="12" spans="1:52" s="32" customFormat="1" ht="15.75">
      <c r="A12" s="6" t="str">
        <f>H12</f>
        <v>CN-01</v>
      </c>
      <c r="B12" s="6" t="str">
        <f>I12&amp;J12</f>
        <v>0005719610</v>
      </c>
      <c r="C12" s="6" t="str">
        <f>T12&amp;U12</f>
        <v>0031519120</v>
      </c>
      <c r="D12" s="25"/>
      <c r="E12" s="16" t="s">
        <v>45</v>
      </c>
      <c r="F12" s="16" t="s">
        <v>56</v>
      </c>
      <c r="G12" s="12">
        <v>43882</v>
      </c>
      <c r="H12" s="26" t="s">
        <v>57</v>
      </c>
      <c r="I12" s="26" t="s">
        <v>33</v>
      </c>
      <c r="J12" s="26" t="s">
        <v>58</v>
      </c>
      <c r="K12" s="26" t="s">
        <v>40</v>
      </c>
      <c r="L12" s="27">
        <v>-249500</v>
      </c>
      <c r="M12" s="28" t="s">
        <v>30</v>
      </c>
      <c r="N12" s="26" t="s">
        <v>59</v>
      </c>
      <c r="O12" s="6" t="s">
        <v>48</v>
      </c>
      <c r="P12" s="6" t="s">
        <v>89</v>
      </c>
      <c r="Q12" s="7" t="s">
        <v>190</v>
      </c>
      <c r="R12" s="7" t="s">
        <v>196</v>
      </c>
      <c r="S12" s="26" t="s">
        <v>57</v>
      </c>
      <c r="T12" s="26" t="s">
        <v>52</v>
      </c>
      <c r="U12" s="26" t="s">
        <v>53</v>
      </c>
      <c r="V12" s="26" t="s">
        <v>54</v>
      </c>
      <c r="W12" s="27">
        <v>249500</v>
      </c>
      <c r="X12" s="28" t="s">
        <v>30</v>
      </c>
      <c r="Y12" s="26" t="s">
        <v>55</v>
      </c>
      <c r="Z12" s="6" t="s">
        <v>48</v>
      </c>
      <c r="AA12" s="8" t="s">
        <v>89</v>
      </c>
      <c r="AB12" s="7" t="s">
        <v>194</v>
      </c>
      <c r="AC12" s="7" t="s">
        <v>195</v>
      </c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</row>
    <row r="13" spans="1:29" s="32" customFormat="1" ht="15.75">
      <c r="A13" s="6" t="str">
        <f>H13</f>
        <v>CN-02</v>
      </c>
      <c r="B13" s="6" t="str">
        <f>I13&amp;J13</f>
        <v>0005719710</v>
      </c>
      <c r="C13" s="6" t="str">
        <f>T13&amp;U13</f>
        <v>0030019100</v>
      </c>
      <c r="D13" s="25"/>
      <c r="E13" s="45" t="s">
        <v>29</v>
      </c>
      <c r="F13" s="45" t="s">
        <v>56</v>
      </c>
      <c r="G13" s="46">
        <v>43900</v>
      </c>
      <c r="H13" s="29" t="s">
        <v>173</v>
      </c>
      <c r="I13" s="40" t="s">
        <v>33</v>
      </c>
      <c r="J13" s="40" t="s">
        <v>180</v>
      </c>
      <c r="K13" s="40" t="s">
        <v>40</v>
      </c>
      <c r="L13" s="41">
        <v>-206050</v>
      </c>
      <c r="M13" s="31" t="s">
        <v>30</v>
      </c>
      <c r="N13" s="40" t="s">
        <v>42</v>
      </c>
      <c r="O13" s="6" t="s">
        <v>48</v>
      </c>
      <c r="P13" s="6" t="s">
        <v>89</v>
      </c>
      <c r="Q13" s="7" t="s">
        <v>190</v>
      </c>
      <c r="R13" s="7" t="s">
        <v>225</v>
      </c>
      <c r="S13" s="29" t="s">
        <v>173</v>
      </c>
      <c r="T13" s="29" t="s">
        <v>121</v>
      </c>
      <c r="U13" s="29" t="s">
        <v>122</v>
      </c>
      <c r="V13" s="29" t="s">
        <v>123</v>
      </c>
      <c r="W13" s="41">
        <v>206050</v>
      </c>
      <c r="X13" s="31" t="s">
        <v>30</v>
      </c>
      <c r="Y13" s="29" t="s">
        <v>124</v>
      </c>
      <c r="Z13" s="6" t="s">
        <v>48</v>
      </c>
      <c r="AA13" s="8" t="s">
        <v>89</v>
      </c>
      <c r="AB13" s="7" t="s">
        <v>211</v>
      </c>
      <c r="AC13" s="7" t="s">
        <v>226</v>
      </c>
    </row>
    <row r="14" spans="1:29" s="32" customFormat="1" ht="15.75">
      <c r="A14" s="6" t="str">
        <f>H14</f>
        <v>CN-03</v>
      </c>
      <c r="B14" s="6" t="str">
        <f>I14&amp;J14</f>
        <v>0005719710</v>
      </c>
      <c r="C14" s="6" t="str">
        <f>T14&amp;U14</f>
        <v>0030019100</v>
      </c>
      <c r="D14" s="25"/>
      <c r="E14" s="45" t="s">
        <v>29</v>
      </c>
      <c r="F14" s="45" t="s">
        <v>56</v>
      </c>
      <c r="G14" s="46">
        <v>43900</v>
      </c>
      <c r="H14" s="29" t="s">
        <v>174</v>
      </c>
      <c r="I14" s="40" t="s">
        <v>33</v>
      </c>
      <c r="J14" s="40" t="s">
        <v>180</v>
      </c>
      <c r="K14" s="40" t="s">
        <v>40</v>
      </c>
      <c r="L14" s="41">
        <v>-182789.08</v>
      </c>
      <c r="M14" s="31" t="s">
        <v>30</v>
      </c>
      <c r="N14" s="40" t="s">
        <v>42</v>
      </c>
      <c r="O14" s="6" t="s">
        <v>48</v>
      </c>
      <c r="P14" s="6" t="s">
        <v>89</v>
      </c>
      <c r="Q14" s="7" t="s">
        <v>190</v>
      </c>
      <c r="R14" s="7" t="s">
        <v>225</v>
      </c>
      <c r="S14" s="29" t="s">
        <v>174</v>
      </c>
      <c r="T14" s="29" t="s">
        <v>121</v>
      </c>
      <c r="U14" s="29" t="s">
        <v>122</v>
      </c>
      <c r="V14" s="29" t="s">
        <v>125</v>
      </c>
      <c r="W14" s="41">
        <v>182789.08</v>
      </c>
      <c r="X14" s="31" t="s">
        <v>30</v>
      </c>
      <c r="Y14" s="29" t="s">
        <v>126</v>
      </c>
      <c r="Z14" s="6" t="s">
        <v>48</v>
      </c>
      <c r="AA14" s="8" t="s">
        <v>89</v>
      </c>
      <c r="AB14" s="7" t="s">
        <v>211</v>
      </c>
      <c r="AC14" s="7" t="s">
        <v>226</v>
      </c>
    </row>
    <row r="15" spans="1:29" s="32" customFormat="1" ht="15.75">
      <c r="A15" s="43" t="str">
        <f>H15</f>
        <v>CN-04</v>
      </c>
      <c r="B15" s="43" t="str">
        <f>I15&amp;J15</f>
        <v>0005719735</v>
      </c>
      <c r="C15" s="43" t="str">
        <f>T15&amp;U15</f>
        <v>0077519545</v>
      </c>
      <c r="D15" s="44"/>
      <c r="E15" s="45" t="s">
        <v>29</v>
      </c>
      <c r="F15" s="45" t="s">
        <v>56</v>
      </c>
      <c r="G15" s="46">
        <v>43900</v>
      </c>
      <c r="H15" s="26" t="s">
        <v>175</v>
      </c>
      <c r="I15" s="26" t="s">
        <v>33</v>
      </c>
      <c r="J15" s="26" t="s">
        <v>142</v>
      </c>
      <c r="K15" s="26" t="s">
        <v>40</v>
      </c>
      <c r="L15" s="27">
        <v>-48000000</v>
      </c>
      <c r="M15" s="39" t="s">
        <v>30</v>
      </c>
      <c r="N15" s="26" t="s">
        <v>42</v>
      </c>
      <c r="O15" s="43" t="s">
        <v>48</v>
      </c>
      <c r="P15" s="43" t="s">
        <v>89</v>
      </c>
      <c r="Q15" s="47" t="s">
        <v>190</v>
      </c>
      <c r="R15" s="47" t="s">
        <v>227</v>
      </c>
      <c r="S15" s="26" t="s">
        <v>175</v>
      </c>
      <c r="T15" s="26" t="s">
        <v>143</v>
      </c>
      <c r="U15" s="26" t="s">
        <v>144</v>
      </c>
      <c r="V15" s="26" t="s">
        <v>39</v>
      </c>
      <c r="W15" s="27">
        <v>48000000</v>
      </c>
      <c r="X15" s="39" t="s">
        <v>30</v>
      </c>
      <c r="Y15" s="26" t="s">
        <v>145</v>
      </c>
      <c r="Z15" s="43" t="s">
        <v>48</v>
      </c>
      <c r="AA15" s="48" t="s">
        <v>89</v>
      </c>
      <c r="AB15" s="47" t="s">
        <v>228</v>
      </c>
      <c r="AC15" s="47" t="s">
        <v>229</v>
      </c>
    </row>
    <row r="16" spans="1:29" s="32" customFormat="1" ht="15.75">
      <c r="A16" s="43" t="str">
        <f>H16</f>
        <v>CN-05</v>
      </c>
      <c r="B16" s="43" t="str">
        <f>I16&amp;J16</f>
        <v>0005719735</v>
      </c>
      <c r="C16" s="43" t="str">
        <f>T16&amp;U16</f>
        <v>0071019540</v>
      </c>
      <c r="D16" s="44"/>
      <c r="E16" s="45" t="s">
        <v>29</v>
      </c>
      <c r="F16" s="45" t="s">
        <v>56</v>
      </c>
      <c r="G16" s="46">
        <v>43900</v>
      </c>
      <c r="H16" s="26" t="s">
        <v>176</v>
      </c>
      <c r="I16" s="26" t="s">
        <v>33</v>
      </c>
      <c r="J16" s="26" t="s">
        <v>142</v>
      </c>
      <c r="K16" s="26" t="s">
        <v>40</v>
      </c>
      <c r="L16" s="27">
        <v>-29890000</v>
      </c>
      <c r="M16" s="39" t="s">
        <v>30</v>
      </c>
      <c r="N16" s="26" t="s">
        <v>42</v>
      </c>
      <c r="O16" s="43" t="s">
        <v>48</v>
      </c>
      <c r="P16" s="43" t="s">
        <v>89</v>
      </c>
      <c r="Q16" s="47" t="s">
        <v>190</v>
      </c>
      <c r="R16" s="47" t="s">
        <v>227</v>
      </c>
      <c r="S16" s="26" t="s">
        <v>176</v>
      </c>
      <c r="T16" s="26" t="s">
        <v>146</v>
      </c>
      <c r="U16" s="26" t="s">
        <v>147</v>
      </c>
      <c r="V16" s="26" t="s">
        <v>39</v>
      </c>
      <c r="W16" s="27">
        <v>29890000</v>
      </c>
      <c r="X16" s="39" t="s">
        <v>30</v>
      </c>
      <c r="Y16" s="26" t="s">
        <v>148</v>
      </c>
      <c r="Z16" s="43" t="s">
        <v>48</v>
      </c>
      <c r="AA16" s="48" t="s">
        <v>89</v>
      </c>
      <c r="AB16" s="47" t="s">
        <v>230</v>
      </c>
      <c r="AC16" s="47" t="s">
        <v>231</v>
      </c>
    </row>
    <row r="17" spans="1:29" s="32" customFormat="1" ht="15.75">
      <c r="A17" s="43" t="str">
        <f>H17</f>
        <v>CN-06</v>
      </c>
      <c r="B17" s="43" t="str">
        <f>I17&amp;J17</f>
        <v>0005719735</v>
      </c>
      <c r="C17" s="43" t="str">
        <f>T17&amp;U17</f>
        <v>0075019560</v>
      </c>
      <c r="D17" s="44"/>
      <c r="E17" s="45" t="s">
        <v>29</v>
      </c>
      <c r="F17" s="45" t="s">
        <v>56</v>
      </c>
      <c r="G17" s="46">
        <v>43900</v>
      </c>
      <c r="H17" s="26" t="s">
        <v>177</v>
      </c>
      <c r="I17" s="26" t="s">
        <v>33</v>
      </c>
      <c r="J17" s="26" t="s">
        <v>142</v>
      </c>
      <c r="K17" s="26" t="s">
        <v>40</v>
      </c>
      <c r="L17" s="27">
        <v>-62000000</v>
      </c>
      <c r="M17" s="39" t="s">
        <v>30</v>
      </c>
      <c r="N17" s="26" t="s">
        <v>42</v>
      </c>
      <c r="O17" s="43" t="s">
        <v>48</v>
      </c>
      <c r="P17" s="43" t="s">
        <v>89</v>
      </c>
      <c r="Q17" s="47" t="s">
        <v>190</v>
      </c>
      <c r="R17" s="47" t="s">
        <v>227</v>
      </c>
      <c r="S17" s="26" t="s">
        <v>177</v>
      </c>
      <c r="T17" s="26" t="s">
        <v>149</v>
      </c>
      <c r="U17" s="26" t="s">
        <v>150</v>
      </c>
      <c r="V17" s="26" t="s">
        <v>39</v>
      </c>
      <c r="W17" s="27">
        <v>62000000</v>
      </c>
      <c r="X17" s="39" t="s">
        <v>30</v>
      </c>
      <c r="Y17" s="26" t="s">
        <v>151</v>
      </c>
      <c r="Z17" s="43" t="s">
        <v>48</v>
      </c>
      <c r="AA17" s="48" t="s">
        <v>89</v>
      </c>
      <c r="AB17" s="47" t="s">
        <v>232</v>
      </c>
      <c r="AC17" s="47" t="s">
        <v>233</v>
      </c>
    </row>
    <row r="18" spans="1:29" s="32" customFormat="1" ht="15.75">
      <c r="A18" s="43" t="str">
        <f>H18</f>
        <v>CN-07</v>
      </c>
      <c r="B18" s="43" t="str">
        <f>I18&amp;J18</f>
        <v>0005719735</v>
      </c>
      <c r="C18" s="43" t="str">
        <f>T18&amp;U18</f>
        <v>0077019565</v>
      </c>
      <c r="D18" s="44"/>
      <c r="E18" s="45" t="s">
        <v>29</v>
      </c>
      <c r="F18" s="45" t="s">
        <v>56</v>
      </c>
      <c r="G18" s="46">
        <v>43900</v>
      </c>
      <c r="H18" s="26" t="s">
        <v>178</v>
      </c>
      <c r="I18" s="26" t="s">
        <v>33</v>
      </c>
      <c r="J18" s="26" t="s">
        <v>142</v>
      </c>
      <c r="K18" s="26" t="s">
        <v>40</v>
      </c>
      <c r="L18" s="27">
        <v>-18400000</v>
      </c>
      <c r="M18" s="39" t="s">
        <v>30</v>
      </c>
      <c r="N18" s="26" t="s">
        <v>42</v>
      </c>
      <c r="O18" s="43" t="s">
        <v>48</v>
      </c>
      <c r="P18" s="43" t="s">
        <v>89</v>
      </c>
      <c r="Q18" s="47" t="s">
        <v>190</v>
      </c>
      <c r="R18" s="47" t="s">
        <v>227</v>
      </c>
      <c r="S18" s="26" t="s">
        <v>178</v>
      </c>
      <c r="T18" s="26" t="s">
        <v>153</v>
      </c>
      <c r="U18" s="26" t="s">
        <v>154</v>
      </c>
      <c r="V18" s="26" t="s">
        <v>39</v>
      </c>
      <c r="W18" s="27">
        <v>18400000</v>
      </c>
      <c r="X18" s="39" t="s">
        <v>30</v>
      </c>
      <c r="Y18" s="26" t="s">
        <v>155</v>
      </c>
      <c r="Z18" s="43" t="s">
        <v>48</v>
      </c>
      <c r="AA18" s="48" t="s">
        <v>89</v>
      </c>
      <c r="AB18" s="47" t="s">
        <v>234</v>
      </c>
      <c r="AC18" s="47" t="s">
        <v>235</v>
      </c>
    </row>
    <row r="19" spans="1:29" s="32" customFormat="1" ht="15.75">
      <c r="A19" s="43" t="str">
        <f>H19</f>
        <v>CN-09</v>
      </c>
      <c r="B19" s="43" t="str">
        <f>I19&amp;J19</f>
        <v>0005719735</v>
      </c>
      <c r="C19" s="43" t="str">
        <f>T19&amp;U19</f>
        <v>0076019550</v>
      </c>
      <c r="D19" s="44"/>
      <c r="E19" s="45" t="s">
        <v>29</v>
      </c>
      <c r="F19" s="45" t="s">
        <v>56</v>
      </c>
      <c r="G19" s="46">
        <v>43900</v>
      </c>
      <c r="H19" s="26" t="s">
        <v>179</v>
      </c>
      <c r="I19" s="26" t="s">
        <v>33</v>
      </c>
      <c r="J19" s="26" t="s">
        <v>142</v>
      </c>
      <c r="K19" s="26" t="s">
        <v>40</v>
      </c>
      <c r="L19" s="27">
        <v>-73000000</v>
      </c>
      <c r="M19" s="39" t="s">
        <v>30</v>
      </c>
      <c r="N19" s="33" t="s">
        <v>42</v>
      </c>
      <c r="O19" s="43" t="s">
        <v>48</v>
      </c>
      <c r="P19" s="43" t="s">
        <v>89</v>
      </c>
      <c r="Q19" s="47" t="s">
        <v>190</v>
      </c>
      <c r="R19" s="47" t="s">
        <v>227</v>
      </c>
      <c r="S19" s="26" t="s">
        <v>179</v>
      </c>
      <c r="T19" s="26" t="s">
        <v>152</v>
      </c>
      <c r="U19" s="26" t="s">
        <v>185</v>
      </c>
      <c r="V19" s="26" t="s">
        <v>39</v>
      </c>
      <c r="W19" s="27">
        <v>73000000</v>
      </c>
      <c r="X19" s="39" t="s">
        <v>30</v>
      </c>
      <c r="Y19" s="33" t="s">
        <v>156</v>
      </c>
      <c r="Z19" s="43" t="s">
        <v>48</v>
      </c>
      <c r="AA19" s="48" t="s">
        <v>89</v>
      </c>
      <c r="AB19" s="47" t="s">
        <v>236</v>
      </c>
      <c r="AC19" s="47" t="s">
        <v>237</v>
      </c>
    </row>
    <row r="20" spans="1:52" s="32" customFormat="1" ht="15.75">
      <c r="A20" s="6" t="str">
        <f>H20</f>
        <v>TF-01</v>
      </c>
      <c r="B20" s="6" t="str">
        <f>I20&amp;J20</f>
        <v>0005718203</v>
      </c>
      <c r="C20" s="6" t="str">
        <f>T20&amp;U20</f>
        <v>0003811740</v>
      </c>
      <c r="D20" s="25"/>
      <c r="E20" s="16" t="s">
        <v>45</v>
      </c>
      <c r="F20" s="16" t="s">
        <v>47</v>
      </c>
      <c r="G20" s="12">
        <v>43878</v>
      </c>
      <c r="H20" s="29" t="s">
        <v>44</v>
      </c>
      <c r="I20" s="29" t="s">
        <v>33</v>
      </c>
      <c r="J20" s="29" t="s">
        <v>34</v>
      </c>
      <c r="K20" s="29" t="s">
        <v>40</v>
      </c>
      <c r="L20" s="30">
        <v>-840000</v>
      </c>
      <c r="M20" s="31" t="s">
        <v>30</v>
      </c>
      <c r="N20" s="29" t="s">
        <v>42</v>
      </c>
      <c r="O20" s="6" t="s">
        <v>48</v>
      </c>
      <c r="P20" s="6" t="s">
        <v>110</v>
      </c>
      <c r="Q20" s="7" t="s">
        <v>190</v>
      </c>
      <c r="R20" s="7" t="s">
        <v>191</v>
      </c>
      <c r="S20" s="29" t="s">
        <v>44</v>
      </c>
      <c r="T20" s="29" t="s">
        <v>35</v>
      </c>
      <c r="U20" s="29" t="s">
        <v>36</v>
      </c>
      <c r="V20" s="29" t="s">
        <v>37</v>
      </c>
      <c r="W20" s="30">
        <v>840000</v>
      </c>
      <c r="X20" s="31" t="s">
        <v>30</v>
      </c>
      <c r="Y20" s="29" t="s">
        <v>38</v>
      </c>
      <c r="Z20" s="6" t="s">
        <v>48</v>
      </c>
      <c r="AA20" s="8" t="s">
        <v>110</v>
      </c>
      <c r="AB20" s="7" t="s">
        <v>192</v>
      </c>
      <c r="AC20" s="7" t="s">
        <v>193</v>
      </c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</row>
    <row r="21" spans="1:52" s="32" customFormat="1" ht="15.75">
      <c r="A21" s="6" t="str">
        <f>H21</f>
        <v>TF-02</v>
      </c>
      <c r="B21" s="6" t="str">
        <f>I21&amp;J21</f>
        <v>0080076110</v>
      </c>
      <c r="C21" s="6" t="str">
        <f>T21&amp;U21</f>
        <v>0080076120</v>
      </c>
      <c r="D21" s="25"/>
      <c r="E21" s="16" t="s">
        <v>45</v>
      </c>
      <c r="F21" s="16" t="s">
        <v>47</v>
      </c>
      <c r="G21" s="12">
        <v>43882</v>
      </c>
      <c r="H21" s="26" t="s">
        <v>60</v>
      </c>
      <c r="I21" s="26" t="s">
        <v>61</v>
      </c>
      <c r="J21" s="26" t="s">
        <v>62</v>
      </c>
      <c r="K21" s="26" t="s">
        <v>63</v>
      </c>
      <c r="L21" s="27">
        <v>-185000000</v>
      </c>
      <c r="M21" s="28" t="s">
        <v>30</v>
      </c>
      <c r="N21" s="26" t="s">
        <v>64</v>
      </c>
      <c r="O21" s="6" t="s">
        <v>197</v>
      </c>
      <c r="P21" s="6" t="s">
        <v>110</v>
      </c>
      <c r="Q21" s="7" t="s">
        <v>198</v>
      </c>
      <c r="R21" s="7" t="s">
        <v>199</v>
      </c>
      <c r="S21" s="26" t="s">
        <v>60</v>
      </c>
      <c r="T21" s="26" t="s">
        <v>61</v>
      </c>
      <c r="U21" s="26" t="s">
        <v>65</v>
      </c>
      <c r="V21" s="26" t="s">
        <v>63</v>
      </c>
      <c r="W21" s="27">
        <v>185000000</v>
      </c>
      <c r="X21" s="28" t="s">
        <v>30</v>
      </c>
      <c r="Y21" s="26" t="s">
        <v>64</v>
      </c>
      <c r="Z21" s="6" t="s">
        <v>197</v>
      </c>
      <c r="AA21" s="8" t="s">
        <v>200</v>
      </c>
      <c r="AB21" s="7" t="s">
        <v>198</v>
      </c>
      <c r="AC21" s="7" t="s">
        <v>201</v>
      </c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</row>
    <row r="22" spans="1:29" s="32" customFormat="1" ht="15.75">
      <c r="A22" s="43" t="str">
        <f>H22</f>
        <v>TF-03</v>
      </c>
      <c r="B22" s="43" t="str">
        <f>I22&amp;J22</f>
        <v>0049712850</v>
      </c>
      <c r="C22" s="43" t="str">
        <f>T22&amp;U22</f>
        <v>0049715104</v>
      </c>
      <c r="D22" s="44"/>
      <c r="E22" s="45" t="s">
        <v>29</v>
      </c>
      <c r="F22" s="45" t="s">
        <v>47</v>
      </c>
      <c r="G22" s="46">
        <v>43900</v>
      </c>
      <c r="H22" s="29" t="s">
        <v>161</v>
      </c>
      <c r="I22" s="36" t="s">
        <v>76</v>
      </c>
      <c r="J22" s="36" t="s">
        <v>77</v>
      </c>
      <c r="K22" s="36" t="s">
        <v>31</v>
      </c>
      <c r="L22" s="41">
        <v>-400034</v>
      </c>
      <c r="M22" s="31" t="s">
        <v>30</v>
      </c>
      <c r="N22" s="36" t="s">
        <v>32</v>
      </c>
      <c r="O22" s="43" t="s">
        <v>48</v>
      </c>
      <c r="P22" s="43" t="s">
        <v>110</v>
      </c>
      <c r="Q22" s="47" t="s">
        <v>238</v>
      </c>
      <c r="R22" s="47" t="s">
        <v>239</v>
      </c>
      <c r="S22" s="29" t="s">
        <v>161</v>
      </c>
      <c r="T22" s="36" t="s">
        <v>76</v>
      </c>
      <c r="U22" s="36" t="s">
        <v>78</v>
      </c>
      <c r="V22" s="36" t="s">
        <v>31</v>
      </c>
      <c r="W22" s="41">
        <v>400034</v>
      </c>
      <c r="X22" s="31" t="s">
        <v>30</v>
      </c>
      <c r="Y22" s="36" t="s">
        <v>32</v>
      </c>
      <c r="Z22" s="43" t="s">
        <v>48</v>
      </c>
      <c r="AA22" s="48" t="s">
        <v>110</v>
      </c>
      <c r="AB22" s="47" t="s">
        <v>238</v>
      </c>
      <c r="AC22" s="47" t="s">
        <v>240</v>
      </c>
    </row>
    <row r="23" spans="1:29" s="32" customFormat="1" ht="15.75">
      <c r="A23" s="43" t="str">
        <f>H23</f>
        <v>TF-04</v>
      </c>
      <c r="B23" s="43" t="str">
        <f>I23&amp;J23</f>
        <v>0026030442</v>
      </c>
      <c r="C23" s="43" t="str">
        <f>T23&amp;U23</f>
        <v>0026052210</v>
      </c>
      <c r="D23" s="44"/>
      <c r="E23" s="45" t="s">
        <v>29</v>
      </c>
      <c r="F23" s="45" t="s">
        <v>47</v>
      </c>
      <c r="G23" s="46">
        <v>43900</v>
      </c>
      <c r="H23" s="26" t="s">
        <v>164</v>
      </c>
      <c r="I23" s="26" t="s">
        <v>86</v>
      </c>
      <c r="J23" s="26" t="s">
        <v>91</v>
      </c>
      <c r="K23" s="26" t="s">
        <v>39</v>
      </c>
      <c r="L23" s="27">
        <v>-386261.63</v>
      </c>
      <c r="M23" s="39" t="s">
        <v>30</v>
      </c>
      <c r="N23" s="26" t="s">
        <v>92</v>
      </c>
      <c r="O23" s="43" t="s">
        <v>241</v>
      </c>
      <c r="P23" s="43" t="s">
        <v>200</v>
      </c>
      <c r="Q23" s="47" t="s">
        <v>205</v>
      </c>
      <c r="R23" s="47" t="s">
        <v>242</v>
      </c>
      <c r="S23" s="26" t="s">
        <v>164</v>
      </c>
      <c r="T23" s="26" t="s">
        <v>86</v>
      </c>
      <c r="U23" s="26" t="s">
        <v>93</v>
      </c>
      <c r="V23" s="26" t="s">
        <v>94</v>
      </c>
      <c r="W23" s="27">
        <v>386261.63</v>
      </c>
      <c r="X23" s="39" t="s">
        <v>30</v>
      </c>
      <c r="Y23" s="26" t="s">
        <v>95</v>
      </c>
      <c r="Z23" s="43" t="s">
        <v>243</v>
      </c>
      <c r="AA23" s="48" t="s">
        <v>244</v>
      </c>
      <c r="AB23" s="47" t="s">
        <v>205</v>
      </c>
      <c r="AC23" s="47" t="s">
        <v>245</v>
      </c>
    </row>
    <row r="24" spans="1:29" s="32" customFormat="1" ht="15.75">
      <c r="A24" s="43" t="str">
        <f>H24</f>
        <v>TF-06</v>
      </c>
      <c r="B24" s="43" t="str">
        <f>I24&amp;J24</f>
        <v>0061517710</v>
      </c>
      <c r="C24" s="43" t="str">
        <f>T24&amp;U24</f>
        <v>0006171630</v>
      </c>
      <c r="D24" s="44"/>
      <c r="E24" s="45" t="s">
        <v>29</v>
      </c>
      <c r="F24" s="45" t="s">
        <v>47</v>
      </c>
      <c r="G24" s="46">
        <v>43900</v>
      </c>
      <c r="H24" s="29" t="s">
        <v>165</v>
      </c>
      <c r="I24" s="29" t="s">
        <v>79</v>
      </c>
      <c r="J24" s="29" t="s">
        <v>135</v>
      </c>
      <c r="K24" s="29" t="s">
        <v>136</v>
      </c>
      <c r="L24" s="41">
        <v>-607500</v>
      </c>
      <c r="M24" s="31" t="s">
        <v>30</v>
      </c>
      <c r="N24" s="29" t="s">
        <v>137</v>
      </c>
      <c r="O24" s="43" t="s">
        <v>48</v>
      </c>
      <c r="P24" s="43" t="s">
        <v>200</v>
      </c>
      <c r="Q24" s="47" t="s">
        <v>246</v>
      </c>
      <c r="R24" s="47" t="s">
        <v>247</v>
      </c>
      <c r="S24" s="29" t="s">
        <v>165</v>
      </c>
      <c r="T24" s="29" t="s">
        <v>106</v>
      </c>
      <c r="U24" s="29" t="s">
        <v>107</v>
      </c>
      <c r="V24" s="29" t="s">
        <v>112</v>
      </c>
      <c r="W24" s="41">
        <v>607500</v>
      </c>
      <c r="X24" s="31" t="s">
        <v>30</v>
      </c>
      <c r="Y24" s="29" t="s">
        <v>113</v>
      </c>
      <c r="Z24" s="43" t="s">
        <v>248</v>
      </c>
      <c r="AA24" s="48" t="s">
        <v>200</v>
      </c>
      <c r="AB24" s="47" t="s">
        <v>249</v>
      </c>
      <c r="AC24" s="47" t="s">
        <v>250</v>
      </c>
    </row>
    <row r="25" spans="1:29" s="32" customFormat="1" ht="15.75">
      <c r="A25" s="43" t="str">
        <f>H25</f>
        <v>TF-08</v>
      </c>
      <c r="B25" s="43" t="str">
        <f>I25&amp;J25</f>
        <v>0080030520</v>
      </c>
      <c r="C25" s="43" t="str">
        <f>T25&amp;U25</f>
        <v>0080030550</v>
      </c>
      <c r="D25" s="44"/>
      <c r="E25" s="45" t="s">
        <v>29</v>
      </c>
      <c r="F25" s="45" t="s">
        <v>47</v>
      </c>
      <c r="G25" s="46">
        <v>43900</v>
      </c>
      <c r="H25" s="45" t="s">
        <v>188</v>
      </c>
      <c r="I25" s="26" t="s">
        <v>61</v>
      </c>
      <c r="J25" s="26" t="s">
        <v>186</v>
      </c>
      <c r="K25" s="26" t="s">
        <v>63</v>
      </c>
      <c r="L25" s="49">
        <v>-1400000</v>
      </c>
      <c r="M25" s="39" t="s">
        <v>30</v>
      </c>
      <c r="N25" s="26" t="s">
        <v>187</v>
      </c>
      <c r="O25" s="43" t="s">
        <v>251</v>
      </c>
      <c r="P25" s="43" t="s">
        <v>110</v>
      </c>
      <c r="Q25" s="47" t="s">
        <v>198</v>
      </c>
      <c r="R25" s="47" t="s">
        <v>252</v>
      </c>
      <c r="S25" s="45" t="s">
        <v>188</v>
      </c>
      <c r="T25" s="26" t="s">
        <v>61</v>
      </c>
      <c r="U25" s="26" t="s">
        <v>84</v>
      </c>
      <c r="V25" s="26" t="s">
        <v>63</v>
      </c>
      <c r="W25" s="49">
        <v>1400000</v>
      </c>
      <c r="X25" s="39" t="s">
        <v>30</v>
      </c>
      <c r="Y25" s="26" t="s">
        <v>85</v>
      </c>
      <c r="Z25" s="43" t="s">
        <v>251</v>
      </c>
      <c r="AA25" s="48" t="s">
        <v>110</v>
      </c>
      <c r="AB25" s="47" t="s">
        <v>198</v>
      </c>
      <c r="AC25" s="47" t="s">
        <v>253</v>
      </c>
    </row>
    <row r="26" spans="1:29" s="32" customFormat="1" ht="15.75">
      <c r="A26" s="43" t="str">
        <f>H26</f>
        <v>TF-09</v>
      </c>
      <c r="B26" s="43" t="str">
        <f>I26&amp;J26</f>
        <v>0006171630</v>
      </c>
      <c r="C26" s="43" t="str">
        <f>T26&amp;U26</f>
        <v>0020038520</v>
      </c>
      <c r="D26" s="44"/>
      <c r="E26" s="45" t="s">
        <v>29</v>
      </c>
      <c r="F26" s="45" t="s">
        <v>47</v>
      </c>
      <c r="G26" s="46">
        <v>43900</v>
      </c>
      <c r="H26" s="26" t="s">
        <v>189</v>
      </c>
      <c r="I26" s="26" t="s">
        <v>106</v>
      </c>
      <c r="J26" s="26" t="s">
        <v>107</v>
      </c>
      <c r="K26" s="26" t="s">
        <v>112</v>
      </c>
      <c r="L26" s="27">
        <v>-126450</v>
      </c>
      <c r="M26" s="39" t="s">
        <v>30</v>
      </c>
      <c r="N26" s="26" t="s">
        <v>113</v>
      </c>
      <c r="O26" s="43" t="s">
        <v>248</v>
      </c>
      <c r="P26" s="43" t="s">
        <v>200</v>
      </c>
      <c r="Q26" s="47" t="s">
        <v>249</v>
      </c>
      <c r="R26" s="47" t="s">
        <v>250</v>
      </c>
      <c r="S26" s="26" t="s">
        <v>189</v>
      </c>
      <c r="T26" s="26" t="s">
        <v>108</v>
      </c>
      <c r="U26" s="33" t="s">
        <v>109</v>
      </c>
      <c r="V26" s="26" t="s">
        <v>39</v>
      </c>
      <c r="W26" s="27">
        <v>126450</v>
      </c>
      <c r="X26" s="38" t="s">
        <v>110</v>
      </c>
      <c r="Y26" s="26" t="s">
        <v>111</v>
      </c>
      <c r="Z26" s="43" t="s">
        <v>254</v>
      </c>
      <c r="AA26" s="48" t="s">
        <v>110</v>
      </c>
      <c r="AB26" s="47" t="s">
        <v>255</v>
      </c>
      <c r="AC26" s="47" t="s">
        <v>256</v>
      </c>
    </row>
    <row r="27" spans="1:29" s="32" customFormat="1" ht="15.75">
      <c r="A27" s="43" t="str">
        <f>H27</f>
        <v>TP-01</v>
      </c>
      <c r="B27" s="43" t="str">
        <f>I27&amp;J27</f>
        <v>0043012920</v>
      </c>
      <c r="C27" s="43" t="str">
        <f>T27&amp;U27</f>
        <v>0043012920</v>
      </c>
      <c r="D27" s="44"/>
      <c r="E27" s="45" t="s">
        <v>29</v>
      </c>
      <c r="F27" s="45" t="s">
        <v>181</v>
      </c>
      <c r="G27" s="46">
        <v>43900</v>
      </c>
      <c r="H27" s="36" t="s">
        <v>157</v>
      </c>
      <c r="I27" s="36" t="s">
        <v>72</v>
      </c>
      <c r="J27" s="29" t="s">
        <v>73</v>
      </c>
      <c r="K27" s="36" t="s">
        <v>31</v>
      </c>
      <c r="L27" s="41">
        <v>-1000000</v>
      </c>
      <c r="M27" s="37" t="s">
        <v>74</v>
      </c>
      <c r="N27" s="36" t="s">
        <v>32</v>
      </c>
      <c r="O27" s="43" t="s">
        <v>48</v>
      </c>
      <c r="P27" s="43" t="s">
        <v>110</v>
      </c>
      <c r="Q27" s="47" t="s">
        <v>257</v>
      </c>
      <c r="R27" s="47" t="s">
        <v>258</v>
      </c>
      <c r="S27" s="36" t="s">
        <v>157</v>
      </c>
      <c r="T27" s="36" t="s">
        <v>72</v>
      </c>
      <c r="U27" s="36" t="s">
        <v>73</v>
      </c>
      <c r="V27" s="36" t="s">
        <v>31</v>
      </c>
      <c r="W27" s="41">
        <v>1000000</v>
      </c>
      <c r="X27" s="37" t="s">
        <v>75</v>
      </c>
      <c r="Y27" s="36" t="s">
        <v>32</v>
      </c>
      <c r="Z27" s="43" t="s">
        <v>48</v>
      </c>
      <c r="AA27" s="48" t="s">
        <v>110</v>
      </c>
      <c r="AB27" s="47" t="s">
        <v>257</v>
      </c>
      <c r="AC27" s="47" t="s">
        <v>258</v>
      </c>
    </row>
    <row r="28" spans="1:29" s="32" customFormat="1" ht="15.75">
      <c r="A28" s="43" t="str">
        <f>H28</f>
        <v>TP-02</v>
      </c>
      <c r="B28" s="43" t="str">
        <f>I28&amp;J28</f>
        <v>0055013280</v>
      </c>
      <c r="C28" s="43" t="str">
        <f>T28&amp;U28</f>
        <v>0055013280</v>
      </c>
      <c r="D28" s="44"/>
      <c r="E28" s="45" t="s">
        <v>29</v>
      </c>
      <c r="F28" s="45" t="s">
        <v>181</v>
      </c>
      <c r="G28" s="46">
        <v>43900</v>
      </c>
      <c r="H28" s="26" t="s">
        <v>158</v>
      </c>
      <c r="I28" s="26" t="s">
        <v>130</v>
      </c>
      <c r="J28" s="26" t="s">
        <v>131</v>
      </c>
      <c r="K28" s="26" t="s">
        <v>132</v>
      </c>
      <c r="L28" s="27">
        <v>-125000</v>
      </c>
      <c r="M28" s="39" t="s">
        <v>74</v>
      </c>
      <c r="N28" s="26" t="s">
        <v>133</v>
      </c>
      <c r="O28" s="43" t="s">
        <v>48</v>
      </c>
      <c r="P28" s="43" t="s">
        <v>110</v>
      </c>
      <c r="Q28" s="47" t="s">
        <v>259</v>
      </c>
      <c r="R28" s="47" t="s">
        <v>260</v>
      </c>
      <c r="S28" s="26" t="s">
        <v>158</v>
      </c>
      <c r="T28" s="26" t="s">
        <v>130</v>
      </c>
      <c r="U28" s="26" t="s">
        <v>131</v>
      </c>
      <c r="V28" s="26" t="s">
        <v>132</v>
      </c>
      <c r="W28" s="27">
        <v>125000</v>
      </c>
      <c r="X28" s="39" t="s">
        <v>159</v>
      </c>
      <c r="Y28" s="26" t="s">
        <v>134</v>
      </c>
      <c r="Z28" s="43" t="s">
        <v>48</v>
      </c>
      <c r="AA28" s="48" t="s">
        <v>110</v>
      </c>
      <c r="AB28" s="47" t="s">
        <v>259</v>
      </c>
      <c r="AC28" s="47" t="s">
        <v>260</v>
      </c>
    </row>
    <row r="29" spans="1:29" s="32" customFormat="1" ht="15.75">
      <c r="A29" s="43" t="str">
        <f>H29</f>
        <v>TP-03</v>
      </c>
      <c r="B29" s="43" t="str">
        <f>I29&amp;J29</f>
        <v>0009032810</v>
      </c>
      <c r="C29" s="43" t="str">
        <f>T29&amp;U29</f>
        <v>0009032810</v>
      </c>
      <c r="D29" s="44"/>
      <c r="E29" s="45" t="s">
        <v>29</v>
      </c>
      <c r="F29" s="45" t="s">
        <v>181</v>
      </c>
      <c r="G29" s="46">
        <v>43900</v>
      </c>
      <c r="H29" s="26" t="s">
        <v>160</v>
      </c>
      <c r="I29" s="26" t="s">
        <v>138</v>
      </c>
      <c r="J29" s="26" t="s">
        <v>139</v>
      </c>
      <c r="K29" s="26" t="s">
        <v>140</v>
      </c>
      <c r="L29" s="27">
        <v>-975000</v>
      </c>
      <c r="M29" s="39" t="s">
        <v>159</v>
      </c>
      <c r="N29" s="26" t="s">
        <v>141</v>
      </c>
      <c r="O29" s="43" t="s">
        <v>261</v>
      </c>
      <c r="P29" s="43" t="s">
        <v>110</v>
      </c>
      <c r="Q29" s="47" t="s">
        <v>262</v>
      </c>
      <c r="R29" s="47" t="s">
        <v>263</v>
      </c>
      <c r="S29" s="26" t="s">
        <v>160</v>
      </c>
      <c r="T29" s="26" t="s">
        <v>138</v>
      </c>
      <c r="U29" s="26" t="s">
        <v>139</v>
      </c>
      <c r="V29" s="26" t="s">
        <v>140</v>
      </c>
      <c r="W29" s="27">
        <v>975000</v>
      </c>
      <c r="X29" s="39" t="s">
        <v>74</v>
      </c>
      <c r="Y29" s="26" t="s">
        <v>141</v>
      </c>
      <c r="Z29" s="43" t="s">
        <v>261</v>
      </c>
      <c r="AA29" s="48" t="s">
        <v>110</v>
      </c>
      <c r="AB29" s="47" t="s">
        <v>262</v>
      </c>
      <c r="AC29" s="47" t="s">
        <v>263</v>
      </c>
    </row>
    <row r="30" spans="1:29" s="32" customFormat="1" ht="15.75">
      <c r="A30" s="43" t="str">
        <f>H30</f>
        <v>TP-04</v>
      </c>
      <c r="B30" s="43" t="str">
        <f>I30&amp;J30</f>
        <v>0043512940</v>
      </c>
      <c r="C30" s="43" t="str">
        <f>T30&amp;U30</f>
        <v>0043512940</v>
      </c>
      <c r="D30" s="44"/>
      <c r="E30" s="45" t="s">
        <v>29</v>
      </c>
      <c r="F30" s="45" t="s">
        <v>181</v>
      </c>
      <c r="G30" s="46">
        <v>43900</v>
      </c>
      <c r="H30" s="29" t="s">
        <v>162</v>
      </c>
      <c r="I30" s="36" t="s">
        <v>80</v>
      </c>
      <c r="J30" s="36">
        <v>12940</v>
      </c>
      <c r="K30" s="36" t="s">
        <v>81</v>
      </c>
      <c r="L30" s="41">
        <v>-800000</v>
      </c>
      <c r="M30" s="31" t="s">
        <v>74</v>
      </c>
      <c r="N30" s="36" t="s">
        <v>32</v>
      </c>
      <c r="O30" s="43" t="s">
        <v>48</v>
      </c>
      <c r="P30" s="43" t="s">
        <v>110</v>
      </c>
      <c r="Q30" s="47" t="s">
        <v>264</v>
      </c>
      <c r="R30" s="47" t="s">
        <v>265</v>
      </c>
      <c r="S30" s="29" t="s">
        <v>162</v>
      </c>
      <c r="T30" s="36" t="s">
        <v>80</v>
      </c>
      <c r="U30" s="36">
        <v>12940</v>
      </c>
      <c r="V30" s="36" t="s">
        <v>81</v>
      </c>
      <c r="W30" s="42">
        <v>800000</v>
      </c>
      <c r="X30" s="31" t="s">
        <v>75</v>
      </c>
      <c r="Y30" s="36" t="s">
        <v>32</v>
      </c>
      <c r="Z30" s="43" t="s">
        <v>48</v>
      </c>
      <c r="AA30" s="48" t="s">
        <v>110</v>
      </c>
      <c r="AB30" s="47" t="s">
        <v>264</v>
      </c>
      <c r="AC30" s="47" t="s">
        <v>265</v>
      </c>
    </row>
    <row r="31" spans="1:33" s="32" customFormat="1" ht="15.75">
      <c r="A31" s="43" t="str">
        <f>H31</f>
        <v>TP-05</v>
      </c>
      <c r="B31" s="43" t="str">
        <f>I31&amp;J31</f>
        <v>0044012960</v>
      </c>
      <c r="C31" s="43" t="str">
        <f>T31&amp;U31</f>
        <v>0044012960</v>
      </c>
      <c r="D31" s="44"/>
      <c r="E31" s="45" t="s">
        <v>29</v>
      </c>
      <c r="F31" s="45" t="s">
        <v>181</v>
      </c>
      <c r="G31" s="46">
        <v>43900</v>
      </c>
      <c r="H31" s="29" t="s">
        <v>163</v>
      </c>
      <c r="I31" s="36" t="s">
        <v>82</v>
      </c>
      <c r="J31" s="36">
        <v>12960</v>
      </c>
      <c r="K31" s="36" t="s">
        <v>83</v>
      </c>
      <c r="L31" s="41">
        <v>-600000</v>
      </c>
      <c r="M31" s="31" t="s">
        <v>74</v>
      </c>
      <c r="N31" s="36" t="s">
        <v>32</v>
      </c>
      <c r="O31" s="43" t="s">
        <v>48</v>
      </c>
      <c r="P31" s="43" t="s">
        <v>110</v>
      </c>
      <c r="Q31" s="47" t="s">
        <v>266</v>
      </c>
      <c r="R31" s="47" t="s">
        <v>267</v>
      </c>
      <c r="S31" s="29" t="s">
        <v>163</v>
      </c>
      <c r="T31" s="36" t="s">
        <v>82</v>
      </c>
      <c r="U31" s="36">
        <v>12960</v>
      </c>
      <c r="V31" s="36" t="s">
        <v>83</v>
      </c>
      <c r="W31" s="42">
        <v>600000</v>
      </c>
      <c r="X31" s="31" t="s">
        <v>75</v>
      </c>
      <c r="Y31" s="36" t="s">
        <v>32</v>
      </c>
      <c r="Z31" s="43" t="s">
        <v>48</v>
      </c>
      <c r="AA31" s="48" t="s">
        <v>110</v>
      </c>
      <c r="AB31" s="47" t="s">
        <v>266</v>
      </c>
      <c r="AC31" s="47" t="s">
        <v>267</v>
      </c>
      <c r="AD31" s="11"/>
      <c r="AE31" s="11"/>
      <c r="AF31" s="11"/>
      <c r="AG31" s="11"/>
    </row>
    <row r="32" spans="1:52" s="32" customFormat="1" ht="15.75">
      <c r="A32" s="6"/>
      <c r="B32" s="6"/>
      <c r="C32" s="6"/>
      <c r="D32" s="25"/>
      <c r="E32" s="16"/>
      <c r="F32" s="16"/>
      <c r="G32" s="11"/>
      <c r="H32" s="16"/>
      <c r="I32" s="16"/>
      <c r="J32" s="16"/>
      <c r="K32" s="16"/>
      <c r="L32" s="11"/>
      <c r="M32" s="16"/>
      <c r="N32" s="16"/>
      <c r="O32" s="6"/>
      <c r="P32" s="6"/>
      <c r="Q32" s="7"/>
      <c r="R32" s="7"/>
      <c r="S32" s="20"/>
      <c r="T32" s="14"/>
      <c r="U32" s="14"/>
      <c r="V32" s="21"/>
      <c r="W32" s="13"/>
      <c r="X32" s="23"/>
      <c r="Y32" s="21"/>
      <c r="Z32" s="6"/>
      <c r="AA32" s="8"/>
      <c r="AB32" s="7"/>
      <c r="AC32" s="7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</row>
  </sheetData>
  <sheetProtection/>
  <dataValidations count="5">
    <dataValidation type="textLength" allowBlank="1" showInputMessage="1" showErrorMessage="1" errorTitle="Department Length" error="Department must be 6 characters" sqref="N31 Y31">
      <formula1>6</formula1>
      <formula2>6</formula2>
    </dataValidation>
    <dataValidation type="textLength" allowBlank="1" showInputMessage="1" showErrorMessage="1" errorTitle="Program Length" error="Program must be 5 characters" sqref="K31 V31">
      <formula1>5</formula1>
      <formula2>5</formula2>
    </dataValidation>
    <dataValidation type="textLength" allowBlank="1" showInputMessage="1" showErrorMessage="1" errorTitle="Fund length" error="Fund must be 5 characters" sqref="J31">
      <formula1>5</formula1>
      <formula2>5</formula2>
    </dataValidation>
    <dataValidation type="textLength" allowBlank="1" showInputMessage="1" showErrorMessage="1" errorTitle="Unit Length" error="Unit must be 5 characters" sqref="I31">
      <formula1>5</formula1>
      <formula2>5</formula2>
    </dataValidation>
    <dataValidation type="list" allowBlank="1" showInputMessage="1" showErrorMessage="1" errorTitle="Point Length" error="Point must be 1 character" sqref="M31 X31">
      <formula1>Sheet1!#REF!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Miller, Christina</cp:lastModifiedBy>
  <dcterms:created xsi:type="dcterms:W3CDTF">2010-12-30T16:31:17Z</dcterms:created>
  <dcterms:modified xsi:type="dcterms:W3CDTF">2020-03-11T12:01:18Z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