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<sst xmlns="http://schemas.openxmlformats.org/spreadsheetml/2006/main" count="1734" uniqueCount="463">
  <si>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</si>
  <si>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</si>
  <si>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</si>
  <si>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</si>
  <si>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</si>
  <si>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</si>
  <si>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</si>
  <si>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</si>
  <si>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</si>
  <si>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</si>
  <si>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</si>
  <si>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</si>
  <si>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</si>
  <si>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</si>
  <si>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</si>
  <si>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</si>
  <si>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</si>
  <si>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</si>
  <si>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</si>
  <si>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</si>
  <si>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</si>
  <si>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</si>
  <si>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</si>
  <si>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</si>
  <si>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</si>
  <si>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</si>
  <si>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</si>
  <si>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</si>
  <si>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</si>
  <si>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00057</t>
  </si>
  <si>
    <t>19749</t>
  </si>
  <si>
    <t>0</t>
  </si>
  <si>
    <t>00710</t>
  </si>
  <si>
    <t>19540</t>
  </si>
  <si>
    <t>10000</t>
  </si>
  <si>
    <t>533000</t>
  </si>
  <si>
    <t>00750</t>
  </si>
  <si>
    <t>19560</t>
  </si>
  <si>
    <t>535000</t>
  </si>
  <si>
    <t>00760</t>
  </si>
  <si>
    <t>19550</t>
  </si>
  <si>
    <t>539000</t>
  </si>
  <si>
    <t>00770</t>
  </si>
  <si>
    <t>19565</t>
  </si>
  <si>
    <t>541000</t>
  </si>
  <si>
    <t>00775</t>
  </si>
  <si>
    <t>19545</t>
  </si>
  <si>
    <t>543000</t>
  </si>
  <si>
    <t>00780</t>
  </si>
  <si>
    <t>19555</t>
  </si>
  <si>
    <t>563000</t>
  </si>
  <si>
    <t>00790</t>
  </si>
  <si>
    <t>19570</t>
  </si>
  <si>
    <t>547000</t>
  </si>
  <si>
    <t>05700</t>
  </si>
  <si>
    <t>051000</t>
  </si>
  <si>
    <t>TF-01</t>
  </si>
  <si>
    <t>00503</t>
  </si>
  <si>
    <t>15050</t>
  </si>
  <si>
    <t>D5350</t>
  </si>
  <si>
    <t>219274</t>
  </si>
  <si>
    <t>TF-02</t>
  </si>
  <si>
    <t>TF-03</t>
  </si>
  <si>
    <t>TF-04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</si>
  <si>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</si>
  <si>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</si>
  <si>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</si>
  <si>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</si>
  <si>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</si>
  <si>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</si>
  <si>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</si>
  <si>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</si>
  <si>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TP-01</t>
  </si>
  <si>
    <t>00400</t>
  </si>
  <si>
    <t>30417</t>
  </si>
  <si>
    <t>1</t>
  </si>
  <si>
    <t>195001</t>
  </si>
  <si>
    <t>Interim</t>
  </si>
  <si>
    <t>Fund Center to Fund Center</t>
  </si>
  <si>
    <t>Point to Point</t>
  </si>
  <si>
    <t>00405</t>
  </si>
  <si>
    <t>13260</t>
  </si>
  <si>
    <t>12002</t>
  </si>
  <si>
    <t>15102</t>
  </si>
  <si>
    <t>00497</t>
  </si>
  <si>
    <t>13100</t>
  </si>
  <si>
    <t>15104</t>
  </si>
  <si>
    <t>00498</t>
  </si>
  <si>
    <t>12700</t>
  </si>
  <si>
    <t>30477</t>
  </si>
  <si>
    <t>00500</t>
  </si>
  <si>
    <t>11720</t>
  </si>
  <si>
    <t>13120</t>
  </si>
  <si>
    <t>13150</t>
  </si>
  <si>
    <t>15103</t>
  </si>
  <si>
    <t>00501</t>
  </si>
  <si>
    <t>2</t>
  </si>
  <si>
    <t>00615</t>
  </si>
  <si>
    <t>13500</t>
  </si>
  <si>
    <t>3</t>
  </si>
  <si>
    <t>125001</t>
  </si>
  <si>
    <t>11465</t>
  </si>
  <si>
    <t>17760</t>
  </si>
  <si>
    <t>13151</t>
  </si>
  <si>
    <t>00610</t>
  </si>
  <si>
    <t>033000</t>
  </si>
  <si>
    <t>00025</t>
  </si>
  <si>
    <t>35520</t>
  </si>
  <si>
    <t>017000</t>
  </si>
  <si>
    <t>007000</t>
  </si>
  <si>
    <t>45780</t>
  </si>
  <si>
    <t>59917</t>
  </si>
  <si>
    <t>00110</t>
  </si>
  <si>
    <t>16400</t>
  </si>
  <si>
    <t>7</t>
  </si>
  <si>
    <t>037008</t>
  </si>
  <si>
    <t>CN-01</t>
  </si>
  <si>
    <t>CN-02</t>
  </si>
  <si>
    <t>CN-03</t>
  </si>
  <si>
    <t>CN-04</t>
  </si>
  <si>
    <t>CN-05</t>
  </si>
  <si>
    <t>CN-06</t>
  </si>
  <si>
    <t>CN-07</t>
  </si>
  <si>
    <t>TF-13</t>
  </si>
  <si>
    <t>TF-14</t>
  </si>
  <si>
    <t>AU-01</t>
  </si>
  <si>
    <t>TF-16</t>
  </si>
  <si>
    <t>TF-17</t>
  </si>
  <si>
    <t>CN-08</t>
  </si>
  <si>
    <t>59924</t>
  </si>
  <si>
    <t>05100</t>
  </si>
  <si>
    <t>2390</t>
  </si>
  <si>
    <t>Regular</t>
  </si>
  <si>
    <t>Augmentation</t>
  </si>
  <si>
    <t>Capital - New</t>
  </si>
  <si>
    <t>00560</t>
  </si>
  <si>
    <t>59956</t>
  </si>
  <si>
    <t>10400</t>
  </si>
  <si>
    <t>207000</t>
  </si>
  <si>
    <t>00300</t>
  </si>
  <si>
    <t>13081</t>
  </si>
  <si>
    <t>35200</t>
  </si>
  <si>
    <t>055962</t>
  </si>
  <si>
    <t>74320</t>
  </si>
  <si>
    <t>48675</t>
  </si>
  <si>
    <t>23000</t>
  </si>
  <si>
    <t>055715</t>
  </si>
  <si>
    <t>30570</t>
  </si>
  <si>
    <t>39310</t>
  </si>
  <si>
    <t>055701</t>
  </si>
  <si>
    <t>15159</t>
  </si>
  <si>
    <t>39720</t>
  </si>
  <si>
    <t>00286</t>
  </si>
  <si>
    <t>37110</t>
  </si>
  <si>
    <t>441000</t>
  </si>
  <si>
    <t>CH-01</t>
  </si>
  <si>
    <t>TF-18</t>
  </si>
  <si>
    <t>TF-19</t>
  </si>
  <si>
    <t>AU-02</t>
  </si>
  <si>
    <t>AU-03</t>
  </si>
  <si>
    <t>TF-20</t>
  </si>
  <si>
    <t>AU-04</t>
  </si>
  <si>
    <t>Capital - Change of Use</t>
  </si>
  <si>
    <t>3370</t>
  </si>
  <si>
    <t>2860</t>
  </si>
  <si>
    <t>Preventive Maintenance</t>
  </si>
  <si>
    <t>PM-01</t>
  </si>
  <si>
    <t>19739</t>
  </si>
  <si>
    <t>00061</t>
  </si>
  <si>
    <t>039000</t>
  </si>
  <si>
    <t>PM-02</t>
  </si>
  <si>
    <t>00878</t>
  </si>
  <si>
    <t>549000</t>
  </si>
  <si>
    <t>PM-03</t>
  </si>
  <si>
    <t>19741</t>
  </si>
  <si>
    <t>00100</t>
  </si>
  <si>
    <t>081000</t>
  </si>
  <si>
    <t>PM-04</t>
  </si>
  <si>
    <t>00103</t>
  </si>
  <si>
    <t>087009</t>
  </si>
  <si>
    <t>PM-05</t>
  </si>
  <si>
    <t>PM-06</t>
  </si>
  <si>
    <t>19748</t>
  </si>
  <si>
    <t>00160</t>
  </si>
  <si>
    <t>101000</t>
  </si>
  <si>
    <t>PM-07</t>
  </si>
  <si>
    <t>19744</t>
  </si>
  <si>
    <t>055164</t>
  </si>
  <si>
    <t>PM-08</t>
  </si>
  <si>
    <t>055807</t>
  </si>
  <si>
    <t>PM-09</t>
  </si>
  <si>
    <t>055601</t>
  </si>
  <si>
    <t>PM-10</t>
  </si>
  <si>
    <t>055596</t>
  </si>
  <si>
    <t>PM-11</t>
  </si>
  <si>
    <t>055581</t>
  </si>
  <si>
    <t>PM-12</t>
  </si>
  <si>
    <t>PM-13</t>
  </si>
  <si>
    <t>055321</t>
  </si>
  <si>
    <t>PM-14</t>
  </si>
  <si>
    <t>055961</t>
  </si>
  <si>
    <t>PM-15</t>
  </si>
  <si>
    <t>055231</t>
  </si>
  <si>
    <t>PM-16</t>
  </si>
  <si>
    <t>00303</t>
  </si>
  <si>
    <t>21000</t>
  </si>
  <si>
    <t>055505</t>
  </si>
  <si>
    <t>PM-17</t>
  </si>
  <si>
    <t>00315</t>
  </si>
  <si>
    <t>38300</t>
  </si>
  <si>
    <t>103004</t>
  </si>
  <si>
    <t>PM-18</t>
  </si>
  <si>
    <t>19746</t>
  </si>
  <si>
    <t>00415</t>
  </si>
  <si>
    <t>F7000</t>
  </si>
  <si>
    <t>PM-19</t>
  </si>
  <si>
    <t>00425</t>
  </si>
  <si>
    <t>PM-20</t>
  </si>
  <si>
    <t>00430</t>
  </si>
  <si>
    <t>PM-21</t>
  </si>
  <si>
    <t>00435</t>
  </si>
  <si>
    <t>PM-22</t>
  </si>
  <si>
    <t>00440</t>
  </si>
  <si>
    <t>PM-23</t>
  </si>
  <si>
    <t>00450</t>
  </si>
  <si>
    <t>PM-24</t>
  </si>
  <si>
    <t>00451</t>
  </si>
  <si>
    <t>240017</t>
  </si>
  <si>
    <t>PM-25</t>
  </si>
  <si>
    <t>19747</t>
  </si>
  <si>
    <t>00550</t>
  </si>
  <si>
    <t>76000</t>
  </si>
  <si>
    <t>209010</t>
  </si>
  <si>
    <t>PM-26</t>
  </si>
  <si>
    <t>PM-27</t>
  </si>
  <si>
    <t>70726</t>
  </si>
  <si>
    <t>00570</t>
  </si>
  <si>
    <t>37100</t>
  </si>
  <si>
    <t>203012</t>
  </si>
  <si>
    <t>PM-28</t>
  </si>
  <si>
    <t>19743</t>
  </si>
  <si>
    <t>00614</t>
  </si>
  <si>
    <t>PM-29</t>
  </si>
  <si>
    <t>00616</t>
  </si>
  <si>
    <t>PM-30</t>
  </si>
  <si>
    <t>00618</t>
  </si>
  <si>
    <t>PM-31</t>
  </si>
  <si>
    <t>00620</t>
  </si>
  <si>
    <t>PM-32</t>
  </si>
  <si>
    <t>00622</t>
  </si>
  <si>
    <t>135000</t>
  </si>
  <si>
    <t>PM-33</t>
  </si>
  <si>
    <t>00623</t>
  </si>
  <si>
    <t>128000</t>
  </si>
  <si>
    <t>PM-34</t>
  </si>
  <si>
    <t>00630</t>
  </si>
  <si>
    <t>PM-35</t>
  </si>
  <si>
    <t>00635</t>
  </si>
  <si>
    <t>PM-36</t>
  </si>
  <si>
    <t>00640</t>
  </si>
  <si>
    <t>PM-37</t>
  </si>
  <si>
    <t>00645</t>
  </si>
  <si>
    <t>PM-38</t>
  </si>
  <si>
    <t>00650</t>
  </si>
  <si>
    <t>PM-39</t>
  </si>
  <si>
    <t>00655</t>
  </si>
  <si>
    <t>PM-40</t>
  </si>
  <si>
    <t>00660</t>
  </si>
  <si>
    <t>PM-41</t>
  </si>
  <si>
    <t>00661</t>
  </si>
  <si>
    <t>PM-42</t>
  </si>
  <si>
    <t>00665</t>
  </si>
  <si>
    <t>PM-43</t>
  </si>
  <si>
    <t>00667</t>
  </si>
  <si>
    <t>PM-44</t>
  </si>
  <si>
    <t>00675</t>
  </si>
  <si>
    <t>PM-45</t>
  </si>
  <si>
    <t>00680</t>
  </si>
  <si>
    <t>PM-46</t>
  </si>
  <si>
    <t>00685</t>
  </si>
  <si>
    <t>PM-47</t>
  </si>
  <si>
    <t>00690</t>
  </si>
  <si>
    <t>PM-48</t>
  </si>
  <si>
    <t>00695</t>
  </si>
  <si>
    <t>PM-49</t>
  </si>
  <si>
    <t>00697</t>
  </si>
  <si>
    <t>PM-50</t>
  </si>
  <si>
    <t>30508</t>
  </si>
  <si>
    <t>00800</t>
  </si>
  <si>
    <t>065008</t>
  </si>
  <si>
    <t>1000</t>
  </si>
  <si>
    <t>FSSA Medicaid Policy &amp; Plan</t>
  </si>
  <si>
    <t>Medicaid Assistance</t>
  </si>
  <si>
    <t>Family &amp; Social Svcs Admin</t>
  </si>
  <si>
    <t>FSSA-CENTRAL OFFICE</t>
  </si>
  <si>
    <t>211 Services</t>
  </si>
  <si>
    <t>Social Services Data Warehouse</t>
  </si>
  <si>
    <t>FSSA Disability &amp; Rehab Svcs</t>
  </si>
  <si>
    <t>PREVENTION SVS-CHILDREN ST APP</t>
  </si>
  <si>
    <t>Quality Improvement Services</t>
  </si>
  <si>
    <t>FSSA Aging</t>
  </si>
  <si>
    <t>CENTRAL OFFICE ADMINISTRATION</t>
  </si>
  <si>
    <t>6330</t>
  </si>
  <si>
    <t>Adult Protective Services</t>
  </si>
  <si>
    <t>FSSA Family Resources</t>
  </si>
  <si>
    <t>DIV OF FAM &amp; CHILDRN LOCAL OFF</t>
  </si>
  <si>
    <t>DFC STATE ADMINISTRATION</t>
  </si>
  <si>
    <t>INFO SYSTEMS-TECH STATE APPROP</t>
  </si>
  <si>
    <t>EBT</t>
  </si>
  <si>
    <t>Early Child Learning</t>
  </si>
  <si>
    <t>EARLY CHILDHOOD LEARNING</t>
  </si>
  <si>
    <t>Health</t>
  </si>
  <si>
    <t>Department of Health</t>
  </si>
  <si>
    <t>Public Defender Comm</t>
  </si>
  <si>
    <t>Public Defense</t>
  </si>
  <si>
    <t>Natural Resources</t>
  </si>
  <si>
    <t>State Parks And Memorials</t>
  </si>
  <si>
    <t>STATE PARKS DIV - MEMORIALS</t>
  </si>
  <si>
    <t>Integrated Public Safety Comm</t>
  </si>
  <si>
    <t>Integrated Public Safety Commission</t>
  </si>
  <si>
    <t>INTGR. PUB SAFE COMMISSION</t>
  </si>
  <si>
    <t>5990</t>
  </si>
  <si>
    <t>School for the Deaf</t>
  </si>
  <si>
    <t>ISD SCF Constr</t>
  </si>
  <si>
    <t>Budget Agency</t>
  </si>
  <si>
    <t>2021 GF - Education R&amp;R</t>
  </si>
  <si>
    <t>Vocational Technical College</t>
  </si>
  <si>
    <t>Ivy Tech GF Constr Fund</t>
  </si>
  <si>
    <t>Indiana University</t>
  </si>
  <si>
    <t>IU GF Constr Fund</t>
  </si>
  <si>
    <t>Purdue University</t>
  </si>
  <si>
    <t>Purdue GF Constr Fund</t>
  </si>
  <si>
    <t>Indiana State University</t>
  </si>
  <si>
    <t>ISU GF Constr Fund</t>
  </si>
  <si>
    <t>University of Southern Indiana</t>
  </si>
  <si>
    <t>USI GF CONSTR FUND</t>
  </si>
  <si>
    <t>Ball State University</t>
  </si>
  <si>
    <t>BSU GF Constr Fund</t>
  </si>
  <si>
    <t>Vincennes University</t>
  </si>
  <si>
    <t>Vincennes GF Constr Fund</t>
  </si>
  <si>
    <t>2021 SCF - Public Safety RR</t>
  </si>
  <si>
    <t>Adjutant General</t>
  </si>
  <si>
    <t>Adj Gen SCF Constr</t>
  </si>
  <si>
    <t>Correction</t>
  </si>
  <si>
    <t>CORRECTIONS DEPARTMENT</t>
  </si>
  <si>
    <t>5</t>
  </si>
  <si>
    <t>JOHNSON CONTROLS PHASE 2 LEASE</t>
  </si>
  <si>
    <t>JUVENILE TRAVEL EXPENSES</t>
  </si>
  <si>
    <t>Correctional Services</t>
  </si>
  <si>
    <t>6000</t>
  </si>
  <si>
    <t>6</t>
  </si>
  <si>
    <t>Public Defender Cncl</t>
  </si>
  <si>
    <t>TRAINING PROGRAMS</t>
  </si>
  <si>
    <t>PUBLIC DEFENDER OPERATING</t>
  </si>
  <si>
    <t>At-Risk Youth and Families</t>
  </si>
  <si>
    <t>DNR OPEB Contribution</t>
  </si>
  <si>
    <t>6605</t>
  </si>
  <si>
    <t>OPEB Trust Fund - DNR</t>
  </si>
  <si>
    <t>TRAILS PROGRAM</t>
  </si>
  <si>
    <t>4000</t>
  </si>
  <si>
    <t>Indiana Recreational Trails Pr</t>
  </si>
  <si>
    <t>DNR Salary Matrix Adjustment</t>
  </si>
  <si>
    <t>3420</t>
  </si>
  <si>
    <t>ENFORCEMENT DIVISION</t>
  </si>
  <si>
    <t>2021 GF - Gen Gov PM</t>
  </si>
  <si>
    <t>Administration</t>
  </si>
  <si>
    <t>Dept of Admin GF PM</t>
  </si>
  <si>
    <t>State Fair Commission</t>
  </si>
  <si>
    <t>State Fair GF PM</t>
  </si>
  <si>
    <t>2021 GF - Public Safety PM</t>
  </si>
  <si>
    <t>State Police</t>
  </si>
  <si>
    <t>ISP GF PM</t>
  </si>
  <si>
    <t>Law Enforcement Training Brd</t>
  </si>
  <si>
    <t>Law Enforce Train GF PM</t>
  </si>
  <si>
    <t>Adj Gen GF PM</t>
  </si>
  <si>
    <t>2021 GF - Vets Affairs PM</t>
  </si>
  <si>
    <t>Veterans Affairs</t>
  </si>
  <si>
    <t>Dept of Vets Affairs GF PM</t>
  </si>
  <si>
    <t>2021 GF - Cons &amp; Envir PM</t>
  </si>
  <si>
    <t>DNR Gen Admin GF PM</t>
  </si>
  <si>
    <t>DNR Fish and Wildlife GF PM</t>
  </si>
  <si>
    <t>DNR Forestry GF PM</t>
  </si>
  <si>
    <t>DNR Nature Preserves GF PM</t>
  </si>
  <si>
    <t>DNR Outdoor Rec GF PM</t>
  </si>
  <si>
    <t>DNR State Parks GF PM</t>
  </si>
  <si>
    <t>DNR Water GF PM</t>
  </si>
  <si>
    <t>DNR Enforcement GF PM</t>
  </si>
  <si>
    <t>DNR Entomology GF PM</t>
  </si>
  <si>
    <t>State Museum</t>
  </si>
  <si>
    <t>Museum Hist Sites GF PM</t>
  </si>
  <si>
    <t>War Memorials Comm</t>
  </si>
  <si>
    <t>War Mem Comm GF PM</t>
  </si>
  <si>
    <t>2021 GF - FSSA PM</t>
  </si>
  <si>
    <t>Evansville Psych Childrens Ctr</t>
  </si>
  <si>
    <t>Evansville Psy Child Ctr GF PM</t>
  </si>
  <si>
    <t>Evansville State Hospital</t>
  </si>
  <si>
    <t>Evansville St Hosp GF PM</t>
  </si>
  <si>
    <t>Madison State Hospital</t>
  </si>
  <si>
    <t>Madison St Hosp GF PM</t>
  </si>
  <si>
    <t>Logansport State Hospital</t>
  </si>
  <si>
    <t>Logansport St Hosp GF PM</t>
  </si>
  <si>
    <t>Richmond State Hospital</t>
  </si>
  <si>
    <t>Richmond St Hosp GF PM</t>
  </si>
  <si>
    <t>Larue Carter Hospital</t>
  </si>
  <si>
    <t>Larue Carter Mem Hosp GF PM</t>
  </si>
  <si>
    <t>Neuro Diagnostic Ins</t>
  </si>
  <si>
    <t>NDI GF PM</t>
  </si>
  <si>
    <t>2021 GF - Deaf &amp; Blind PM</t>
  </si>
  <si>
    <t>School for the Blind &amp; VI</t>
  </si>
  <si>
    <t>Blind School GF PM</t>
  </si>
  <si>
    <t>Deaf School GF PM</t>
  </si>
  <si>
    <t>3950</t>
  </si>
  <si>
    <t>2021 Vets Home Construct</t>
  </si>
  <si>
    <t>Veterans Home</t>
  </si>
  <si>
    <t>Vets Home VHF PM</t>
  </si>
  <si>
    <t>2021 GF - DOC PM</t>
  </si>
  <si>
    <t>Chain O' Lakes Corr</t>
  </si>
  <si>
    <t>Chain O' Lakes Corr Fac GF PM</t>
  </si>
  <si>
    <t>Logansport Juvenile Corr</t>
  </si>
  <si>
    <t>North Central Juv Fac GF PM</t>
  </si>
  <si>
    <t>Miami Corr</t>
  </si>
  <si>
    <t>Miami Corr Fac GF PM</t>
  </si>
  <si>
    <t>State Prison</t>
  </si>
  <si>
    <t>State Prison GF PM</t>
  </si>
  <si>
    <t>South Bend Community Re-Entry</t>
  </si>
  <si>
    <t>South Bend WRC GF PM</t>
  </si>
  <si>
    <t>Heritage Trails Corr. Facility</t>
  </si>
  <si>
    <t>Heritage Trails CF GF PM</t>
  </si>
  <si>
    <t>Pendleton Corr</t>
  </si>
  <si>
    <t>Pendleton Corr Fac GF PM</t>
  </si>
  <si>
    <t>Correctional Industrial Fac</t>
  </si>
  <si>
    <t>Corr Industrial Fac GF PM</t>
  </si>
  <si>
    <t>Women's Prison</t>
  </si>
  <si>
    <t>Women's Prison GF PM</t>
  </si>
  <si>
    <t>New Castle Correctional Fclty.</t>
  </si>
  <si>
    <t>New Castle Corr Fac GF PM</t>
  </si>
  <si>
    <t>Putnamville Corr</t>
  </si>
  <si>
    <t>Putnamville Corr Fac GF PM</t>
  </si>
  <si>
    <t>Pendleton Juvenile Corr</t>
  </si>
  <si>
    <t>Pendleton Juv Corr Fac GF PM</t>
  </si>
  <si>
    <t>Indpls Adult Edu/Reentry</t>
  </si>
  <si>
    <t>Indy Re-Entry Ed GF PM</t>
  </si>
  <si>
    <t>Camp Summit Corr</t>
  </si>
  <si>
    <t>Camp Summit Corr Fac GF PM</t>
  </si>
  <si>
    <t>Wabash Valley Corr</t>
  </si>
  <si>
    <t>Wabash Valley Corr Fac GF PM</t>
  </si>
  <si>
    <t>Madison Corr</t>
  </si>
  <si>
    <t>Madison Corr Fac GF PM</t>
  </si>
  <si>
    <t>Branchville Corr</t>
  </si>
  <si>
    <t>Branchville Corr Fac GF PM</t>
  </si>
  <si>
    <t>Westville Corr</t>
  </si>
  <si>
    <t>Westville Corr Fac GF PM</t>
  </si>
  <si>
    <t>Rockville Corr</t>
  </si>
  <si>
    <t>Rockville Corr Fac GF PM</t>
  </si>
  <si>
    <t>Plainfield Corr</t>
  </si>
  <si>
    <t>Plainfield Corr Fac GF PM</t>
  </si>
  <si>
    <t>Reception Diagnostic Ctr</t>
  </si>
  <si>
    <t>Recep Diag Ctr GF PM</t>
  </si>
  <si>
    <t>Edinburgh Corr</t>
  </si>
  <si>
    <t>Edinburgh Corr Fac GF PM</t>
  </si>
  <si>
    <t>2021 St Hwy Fnd PM</t>
  </si>
  <si>
    <t>Transportation</t>
  </si>
  <si>
    <t>INDOT St Hwy 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</si>
</sst>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1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3" fontId="23" fillId="0" borderId="0" xfId="44" applyFont="1" applyBorder="1" applyAlignment="1">
      <alignment/>
    </xf>
    <xf numFmtId="49" fontId="23" fillId="0" borderId="0" xfId="44" applyNumberFormat="1" applyFont="1" applyBorder="1" applyAlignment="1">
      <alignment/>
    </xf>
    <xf numFmtId="43" fontId="23" fillId="0" borderId="0" xfId="44" applyFont="1" applyFill="1" applyBorder="1" applyAlignment="1">
      <alignment/>
    </xf>
    <xf numFmtId="0" fontId="23" fillId="0" borderId="0" xfId="0" applyFont="1" applyAlignment="1">
      <alignment horizontal="left"/>
    </xf>
    <xf numFmtId="43" fontId="0" fillId="0" borderId="0" xfId="42" applyFont="1" applyAlignment="1">
      <alignment/>
    </xf>
    <xf numFmtId="49" fontId="22" fillId="0" borderId="0" xfId="44" applyNumberFormat="1" applyFont="1" applyBorder="1" applyAlignment="1">
      <alignment/>
    </xf>
    <xf numFmtId="43" fontId="22" fillId="0" borderId="0" xfId="42" applyFon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22" fillId="0" borderId="0" xfId="0" applyFont="1" applyAlignment="1">
      <alignment/>
    </xf>
    <xf numFmtId="43" fontId="41" fillId="0" borderId="0" xfId="42" applyFont="1" applyAlignment="1">
      <alignment/>
    </xf>
    <xf numFmtId="0" fontId="2" fillId="33" borderId="0" xfId="0" applyFont="1" applyFill="1" applyAlignment="1">
      <alignment/>
    </xf>
    <xf numFmtId="49" fontId="22" fillId="0" borderId="0" xfId="58" applyNumberFormat="1" applyFont="1">
      <alignment/>
      <protection/>
    </xf>
    <xf numFmtId="49" fontId="22" fillId="0" borderId="0" xfId="0" applyNumberFormat="1" applyFont="1" applyAlignment="1">
      <alignment horizontal="left"/>
    </xf>
    <xf numFmtId="3" fontId="42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421875" style="6" bestFit="1" customWidth="1"/>
    <col min="2" max="3" width="11.00390625" style="6" bestFit="1" customWidth="1"/>
    <col min="4" max="4" width="6.140625" style="23" bestFit="1" customWidth="1"/>
    <col min="5" max="5" width="17.8515625" style="16" bestFit="1" customWidth="1"/>
    <col min="6" max="6" width="24.421875" style="16" bestFit="1" customWidth="1"/>
    <col min="7" max="7" width="9.140625" style="12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7.7109375" style="12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7.28125" style="7" bestFit="1" customWidth="1"/>
    <col min="18" max="18" width="32.28125" style="7" bestFit="1" customWidth="1"/>
    <col min="19" max="19" width="7.421875" style="20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6.8515625" style="12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9.140625" style="7" bestFit="1" customWidth="1"/>
    <col min="29" max="29" width="36.57421875" style="7" bestFit="1" customWidth="1"/>
    <col min="30" max="16384" width="9.140625" style="12" customWidth="1"/>
  </cols>
  <sheetData>
    <row r="1" spans="1:29" s="11" customFormat="1" ht="12.75">
      <c r="A1" s="1" t="s">
        <v>5</v>
      </c>
      <c r="B1" s="1" t="s">
        <v>2</v>
      </c>
      <c r="C1" s="1" t="s">
        <v>3</v>
      </c>
      <c r="D1" s="22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10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">
      <c r="A2" s="6" t="str">
        <f aca="true" t="shared" si="0" ref="A2:A33">H2</f>
        <v>AU-01</v>
      </c>
      <c r="B2" s="6" t="str">
        <f aca="true" t="shared" si="1" ref="B2:B33">I2&amp;J2</f>
        <v>00025</v>
      </c>
      <c r="C2" s="6" t="str">
        <f aca="true" t="shared" si="2" ref="C2:C33">T2&amp;U2</f>
        <v>0002535520</v>
      </c>
      <c r="D2" s="23">
        <v>1</v>
      </c>
      <c r="E2" s="16" t="s">
        <v>132</v>
      </c>
      <c r="F2" s="16" t="s">
        <v>133</v>
      </c>
      <c r="G2" s="13">
        <v>44760</v>
      </c>
      <c r="H2" s="9" t="s">
        <v>125</v>
      </c>
      <c r="I2" s="9" t="s">
        <v>106</v>
      </c>
      <c r="J2" s="9"/>
      <c r="K2" s="9" t="s">
        <v>34</v>
      </c>
      <c r="L2" s="33">
        <v>-9017668.87</v>
      </c>
      <c r="M2" s="9" t="s">
        <v>31</v>
      </c>
      <c r="N2" s="9" t="s">
        <v>109</v>
      </c>
      <c r="O2" s="6" t="s">
        <v>131</v>
      </c>
      <c r="Q2" s="7" t="s">
        <v>313</v>
      </c>
      <c r="R2" s="7" t="s">
        <v>314</v>
      </c>
      <c r="S2" s="9" t="s">
        <v>125</v>
      </c>
      <c r="T2" s="9" t="s">
        <v>106</v>
      </c>
      <c r="U2" s="9" t="s">
        <v>107</v>
      </c>
      <c r="V2" s="9" t="s">
        <v>34</v>
      </c>
      <c r="W2" s="33">
        <v>9017668.87</v>
      </c>
      <c r="X2" s="9" t="s">
        <v>31</v>
      </c>
      <c r="Y2" s="9" t="s">
        <v>108</v>
      </c>
      <c r="Z2" s="6" t="s">
        <v>131</v>
      </c>
      <c r="AA2" s="8" t="s">
        <v>99</v>
      </c>
      <c r="AB2" s="7" t="s">
        <v>313</v>
      </c>
      <c r="AC2" s="7" t="s">
        <v>313</v>
      </c>
    </row>
    <row r="3" spans="1:29" ht="15">
      <c r="A3" s="6" t="str">
        <f t="shared" si="0"/>
        <v>AU-02</v>
      </c>
      <c r="B3" s="6" t="str">
        <f t="shared" si="1"/>
        <v>00300</v>
      </c>
      <c r="C3" s="6" t="str">
        <f t="shared" si="2"/>
        <v>0030039310</v>
      </c>
      <c r="D3" s="23">
        <v>2</v>
      </c>
      <c r="E3" s="16" t="s">
        <v>132</v>
      </c>
      <c r="F3" s="16" t="s">
        <v>133</v>
      </c>
      <c r="G3" s="13">
        <v>44760</v>
      </c>
      <c r="H3" s="32" t="s">
        <v>158</v>
      </c>
      <c r="I3" s="32" t="s">
        <v>139</v>
      </c>
      <c r="J3" s="32"/>
      <c r="K3" s="32" t="s">
        <v>34</v>
      </c>
      <c r="L3" s="33">
        <v>-3377664</v>
      </c>
      <c r="M3" s="32" t="s">
        <v>75</v>
      </c>
      <c r="N3" s="32" t="s">
        <v>109</v>
      </c>
      <c r="O3" s="6" t="s">
        <v>163</v>
      </c>
      <c r="Q3" s="7" t="s">
        <v>315</v>
      </c>
      <c r="R3" s="7" t="s">
        <v>316</v>
      </c>
      <c r="S3" s="32" t="s">
        <v>158</v>
      </c>
      <c r="T3" s="32" t="s">
        <v>139</v>
      </c>
      <c r="U3" s="32" t="s">
        <v>148</v>
      </c>
      <c r="V3" s="32" t="s">
        <v>145</v>
      </c>
      <c r="W3" s="33">
        <v>3377664</v>
      </c>
      <c r="X3" s="32" t="s">
        <v>75</v>
      </c>
      <c r="Y3" s="32" t="s">
        <v>149</v>
      </c>
      <c r="Z3" s="6" t="s">
        <v>163</v>
      </c>
      <c r="AA3" s="8" t="s">
        <v>99</v>
      </c>
      <c r="AB3" s="7" t="s">
        <v>315</v>
      </c>
      <c r="AC3" s="7" t="s">
        <v>317</v>
      </c>
    </row>
    <row r="4" spans="1:29" ht="15">
      <c r="A4" s="6" t="str">
        <f t="shared" si="0"/>
        <v>AU-03</v>
      </c>
      <c r="B4" s="6" t="str">
        <f t="shared" si="1"/>
        <v>00300</v>
      </c>
      <c r="C4" s="6" t="str">
        <f t="shared" si="2"/>
        <v>0030039310</v>
      </c>
      <c r="D4" s="23">
        <v>3</v>
      </c>
      <c r="E4" s="16" t="s">
        <v>132</v>
      </c>
      <c r="F4" s="16" t="s">
        <v>133</v>
      </c>
      <c r="G4" s="13">
        <v>44760</v>
      </c>
      <c r="H4" s="32" t="s">
        <v>159</v>
      </c>
      <c r="I4" s="32" t="s">
        <v>139</v>
      </c>
      <c r="J4" s="32"/>
      <c r="K4" s="32" t="s">
        <v>34</v>
      </c>
      <c r="L4" s="33">
        <v>-1940599</v>
      </c>
      <c r="M4" s="32" t="s">
        <v>75</v>
      </c>
      <c r="N4" s="32" t="s">
        <v>109</v>
      </c>
      <c r="O4" s="6" t="s">
        <v>163</v>
      </c>
      <c r="Q4" s="7" t="s">
        <v>315</v>
      </c>
      <c r="R4" s="7" t="s">
        <v>316</v>
      </c>
      <c r="S4" s="32" t="s">
        <v>159</v>
      </c>
      <c r="T4" s="32" t="s">
        <v>139</v>
      </c>
      <c r="U4" s="32" t="s">
        <v>148</v>
      </c>
      <c r="V4" s="32" t="s">
        <v>145</v>
      </c>
      <c r="W4" s="33">
        <v>1940599</v>
      </c>
      <c r="X4" s="32" t="s">
        <v>75</v>
      </c>
      <c r="Y4" s="32" t="s">
        <v>149</v>
      </c>
      <c r="Z4" s="6" t="s">
        <v>163</v>
      </c>
      <c r="AA4" s="8" t="s">
        <v>99</v>
      </c>
      <c r="AB4" s="7" t="s">
        <v>315</v>
      </c>
      <c r="AC4" s="7" t="s">
        <v>317</v>
      </c>
    </row>
    <row r="5" spans="1:29" ht="15">
      <c r="A5" s="6" t="str">
        <f t="shared" si="0"/>
        <v>AU-04</v>
      </c>
      <c r="B5" s="6" t="str">
        <f t="shared" si="1"/>
        <v>00286</v>
      </c>
      <c r="C5" s="6" t="str">
        <f t="shared" si="2"/>
        <v>0028637110</v>
      </c>
      <c r="D5" s="23">
        <v>4</v>
      </c>
      <c r="E5" s="16" t="s">
        <v>132</v>
      </c>
      <c r="F5" s="16" t="s">
        <v>133</v>
      </c>
      <c r="G5" s="13">
        <v>44760</v>
      </c>
      <c r="H5" s="32" t="s">
        <v>161</v>
      </c>
      <c r="I5" s="32" t="s">
        <v>152</v>
      </c>
      <c r="J5" s="32"/>
      <c r="K5" s="32" t="s">
        <v>34</v>
      </c>
      <c r="L5" s="33">
        <v>-1591786</v>
      </c>
      <c r="M5" s="32" t="s">
        <v>31</v>
      </c>
      <c r="N5" s="32" t="s">
        <v>109</v>
      </c>
      <c r="O5" s="6" t="s">
        <v>164</v>
      </c>
      <c r="Q5" s="7" t="s">
        <v>318</v>
      </c>
      <c r="R5" s="7" t="s">
        <v>319</v>
      </c>
      <c r="S5" s="32" t="s">
        <v>161</v>
      </c>
      <c r="T5" s="32" t="s">
        <v>152</v>
      </c>
      <c r="U5" s="32" t="s">
        <v>153</v>
      </c>
      <c r="V5" s="32" t="s">
        <v>34</v>
      </c>
      <c r="W5" s="33">
        <v>1591786</v>
      </c>
      <c r="X5" s="32" t="s">
        <v>31</v>
      </c>
      <c r="Y5" s="32" t="s">
        <v>154</v>
      </c>
      <c r="Z5" s="6" t="s">
        <v>164</v>
      </c>
      <c r="AA5" s="8" t="s">
        <v>99</v>
      </c>
      <c r="AB5" s="7" t="s">
        <v>318</v>
      </c>
      <c r="AC5" s="7" t="s">
        <v>320</v>
      </c>
    </row>
    <row r="6" spans="1:29" ht="15">
      <c r="A6" s="6" t="str">
        <f t="shared" si="0"/>
        <v>CH-01</v>
      </c>
      <c r="B6" s="6" t="str">
        <f t="shared" si="1"/>
        <v>0056059956</v>
      </c>
      <c r="C6" s="6" t="str">
        <f t="shared" si="2"/>
        <v>0056059956</v>
      </c>
      <c r="D6" s="23">
        <v>5</v>
      </c>
      <c r="E6" s="16" t="s">
        <v>132</v>
      </c>
      <c r="F6" s="16" t="s">
        <v>162</v>
      </c>
      <c r="G6" s="13">
        <v>44760</v>
      </c>
      <c r="H6" s="14" t="s">
        <v>155</v>
      </c>
      <c r="I6" s="14" t="s">
        <v>135</v>
      </c>
      <c r="J6" s="14" t="s">
        <v>136</v>
      </c>
      <c r="K6" s="14" t="s">
        <v>137</v>
      </c>
      <c r="L6" s="31">
        <v>-15583.52</v>
      </c>
      <c r="M6" s="30" t="s">
        <v>31</v>
      </c>
      <c r="N6" s="14" t="s">
        <v>138</v>
      </c>
      <c r="O6" s="6" t="s">
        <v>321</v>
      </c>
      <c r="P6" s="6" t="s">
        <v>114</v>
      </c>
      <c r="Q6" s="7" t="s">
        <v>322</v>
      </c>
      <c r="R6" s="7" t="s">
        <v>323</v>
      </c>
      <c r="S6" s="14" t="s">
        <v>155</v>
      </c>
      <c r="T6" s="14" t="s">
        <v>135</v>
      </c>
      <c r="U6" s="14" t="s">
        <v>136</v>
      </c>
      <c r="V6" s="14" t="s">
        <v>137</v>
      </c>
      <c r="W6" s="31">
        <v>15583.52</v>
      </c>
      <c r="X6" s="30" t="s">
        <v>31</v>
      </c>
      <c r="Y6" s="14" t="s">
        <v>138</v>
      </c>
      <c r="Z6" s="6" t="s">
        <v>321</v>
      </c>
      <c r="AA6" s="8" t="s">
        <v>114</v>
      </c>
      <c r="AB6" s="7" t="s">
        <v>322</v>
      </c>
      <c r="AC6" s="7" t="s">
        <v>323</v>
      </c>
    </row>
    <row r="7" spans="1:29" ht="15">
      <c r="A7" s="6" t="str">
        <f t="shared" si="0"/>
        <v>CN-01</v>
      </c>
      <c r="B7" s="6" t="str">
        <f t="shared" si="1"/>
        <v>0005719749</v>
      </c>
      <c r="C7" s="6" t="str">
        <f t="shared" si="2"/>
        <v>0071019540</v>
      </c>
      <c r="D7" s="23">
        <v>6</v>
      </c>
      <c r="E7" s="16" t="s">
        <v>132</v>
      </c>
      <c r="F7" s="16" t="s">
        <v>134</v>
      </c>
      <c r="G7" s="13">
        <v>44760</v>
      </c>
      <c r="H7" s="9" t="s">
        <v>116</v>
      </c>
      <c r="I7" s="9" t="s">
        <v>29</v>
      </c>
      <c r="J7" s="9" t="s">
        <v>30</v>
      </c>
      <c r="K7" s="9" t="s">
        <v>54</v>
      </c>
      <c r="L7" s="29">
        <v>-3610577</v>
      </c>
      <c r="M7" s="9" t="s">
        <v>31</v>
      </c>
      <c r="N7" s="9" t="s">
        <v>55</v>
      </c>
      <c r="O7" s="6" t="s">
        <v>290</v>
      </c>
      <c r="P7" s="6" t="s">
        <v>114</v>
      </c>
      <c r="Q7" s="7" t="s">
        <v>324</v>
      </c>
      <c r="R7" s="7" t="s">
        <v>325</v>
      </c>
      <c r="S7" s="9" t="s">
        <v>116</v>
      </c>
      <c r="T7" s="9" t="s">
        <v>32</v>
      </c>
      <c r="U7" s="9" t="s">
        <v>33</v>
      </c>
      <c r="V7" s="9" t="s">
        <v>34</v>
      </c>
      <c r="W7" s="29">
        <v>3610577</v>
      </c>
      <c r="X7" s="9" t="s">
        <v>31</v>
      </c>
      <c r="Y7" s="9" t="s">
        <v>35</v>
      </c>
      <c r="Z7" s="6" t="s">
        <v>290</v>
      </c>
      <c r="AA7" s="8" t="s">
        <v>114</v>
      </c>
      <c r="AB7" s="7" t="s">
        <v>326</v>
      </c>
      <c r="AC7" s="7" t="s">
        <v>327</v>
      </c>
    </row>
    <row r="8" spans="1:29" ht="15">
      <c r="A8" s="6" t="str">
        <f t="shared" si="0"/>
        <v>CN-02</v>
      </c>
      <c r="B8" s="6" t="str">
        <f t="shared" si="1"/>
        <v>0005719749</v>
      </c>
      <c r="C8" s="6" t="str">
        <f t="shared" si="2"/>
        <v>0075019560</v>
      </c>
      <c r="D8" s="23">
        <v>7</v>
      </c>
      <c r="E8" s="16" t="s">
        <v>132</v>
      </c>
      <c r="F8" s="16" t="s">
        <v>134</v>
      </c>
      <c r="G8" s="13">
        <v>44760</v>
      </c>
      <c r="H8" s="9" t="s">
        <v>117</v>
      </c>
      <c r="I8" s="9" t="s">
        <v>29</v>
      </c>
      <c r="J8" s="9" t="s">
        <v>30</v>
      </c>
      <c r="K8" s="9" t="s">
        <v>54</v>
      </c>
      <c r="L8" s="33">
        <v>-14349098</v>
      </c>
      <c r="M8" s="9" t="s">
        <v>31</v>
      </c>
      <c r="N8" s="9" t="s">
        <v>55</v>
      </c>
      <c r="O8" s="6" t="s">
        <v>290</v>
      </c>
      <c r="P8" s="6" t="s">
        <v>114</v>
      </c>
      <c r="Q8" s="7" t="s">
        <v>324</v>
      </c>
      <c r="R8" s="7" t="s">
        <v>325</v>
      </c>
      <c r="S8" s="9" t="s">
        <v>117</v>
      </c>
      <c r="T8" s="9" t="s">
        <v>36</v>
      </c>
      <c r="U8" s="9" t="s">
        <v>37</v>
      </c>
      <c r="V8" s="9" t="s">
        <v>34</v>
      </c>
      <c r="W8" s="33">
        <v>14349098</v>
      </c>
      <c r="X8" s="9" t="s">
        <v>31</v>
      </c>
      <c r="Y8" s="9" t="s">
        <v>38</v>
      </c>
      <c r="Z8" s="6" t="s">
        <v>290</v>
      </c>
      <c r="AA8" s="8" t="s">
        <v>114</v>
      </c>
      <c r="AB8" s="7" t="s">
        <v>328</v>
      </c>
      <c r="AC8" s="7" t="s">
        <v>329</v>
      </c>
    </row>
    <row r="9" spans="1:29" ht="15">
      <c r="A9" s="6" t="str">
        <f t="shared" si="0"/>
        <v>CN-03</v>
      </c>
      <c r="B9" s="6" t="str">
        <f t="shared" si="1"/>
        <v>0005719749</v>
      </c>
      <c r="C9" s="6" t="str">
        <f t="shared" si="2"/>
        <v>0076019550</v>
      </c>
      <c r="D9" s="23">
        <v>8</v>
      </c>
      <c r="E9" s="16" t="s">
        <v>132</v>
      </c>
      <c r="F9" s="16" t="s">
        <v>134</v>
      </c>
      <c r="G9" s="13">
        <v>44760</v>
      </c>
      <c r="H9" s="9" t="s">
        <v>118</v>
      </c>
      <c r="I9" s="9" t="s">
        <v>29</v>
      </c>
      <c r="J9" s="9" t="s">
        <v>30</v>
      </c>
      <c r="K9" s="9" t="s">
        <v>54</v>
      </c>
      <c r="L9" s="33">
        <v>-12242154</v>
      </c>
      <c r="M9" s="9" t="s">
        <v>31</v>
      </c>
      <c r="N9" s="9" t="s">
        <v>55</v>
      </c>
      <c r="O9" s="6" t="s">
        <v>290</v>
      </c>
      <c r="P9" s="6" t="s">
        <v>114</v>
      </c>
      <c r="Q9" s="7" t="s">
        <v>324</v>
      </c>
      <c r="R9" s="7" t="s">
        <v>325</v>
      </c>
      <c r="S9" s="9" t="s">
        <v>118</v>
      </c>
      <c r="T9" s="9" t="s">
        <v>39</v>
      </c>
      <c r="U9" s="9" t="s">
        <v>40</v>
      </c>
      <c r="V9" s="9" t="s">
        <v>34</v>
      </c>
      <c r="W9" s="33">
        <v>12242154</v>
      </c>
      <c r="X9" s="9" t="s">
        <v>31</v>
      </c>
      <c r="Y9" s="9" t="s">
        <v>41</v>
      </c>
      <c r="Z9" s="6" t="s">
        <v>290</v>
      </c>
      <c r="AA9" s="8" t="s">
        <v>114</v>
      </c>
      <c r="AB9" s="7" t="s">
        <v>330</v>
      </c>
      <c r="AC9" s="7" t="s">
        <v>331</v>
      </c>
    </row>
    <row r="10" spans="1:29" ht="15">
      <c r="A10" s="6" t="str">
        <f t="shared" si="0"/>
        <v>CN-04</v>
      </c>
      <c r="B10" s="6" t="str">
        <f t="shared" si="1"/>
        <v>0005719749</v>
      </c>
      <c r="C10" s="6" t="str">
        <f t="shared" si="2"/>
        <v>0077019565</v>
      </c>
      <c r="D10" s="23">
        <v>9</v>
      </c>
      <c r="E10" s="16" t="s">
        <v>132</v>
      </c>
      <c r="F10" s="16" t="s">
        <v>134</v>
      </c>
      <c r="G10" s="13">
        <v>44760</v>
      </c>
      <c r="H10" s="9" t="s">
        <v>119</v>
      </c>
      <c r="I10" s="9" t="s">
        <v>29</v>
      </c>
      <c r="J10" s="9" t="s">
        <v>30</v>
      </c>
      <c r="K10" s="9" t="s">
        <v>54</v>
      </c>
      <c r="L10" s="33">
        <v>-1504289</v>
      </c>
      <c r="M10" s="9" t="s">
        <v>31</v>
      </c>
      <c r="N10" s="9" t="s">
        <v>55</v>
      </c>
      <c r="O10" s="6" t="s">
        <v>290</v>
      </c>
      <c r="P10" s="6" t="s">
        <v>114</v>
      </c>
      <c r="Q10" s="7" t="s">
        <v>324</v>
      </c>
      <c r="R10" s="7" t="s">
        <v>325</v>
      </c>
      <c r="S10" s="9" t="s">
        <v>119</v>
      </c>
      <c r="T10" s="9" t="s">
        <v>42</v>
      </c>
      <c r="U10" s="9" t="s">
        <v>43</v>
      </c>
      <c r="V10" s="9" t="s">
        <v>34</v>
      </c>
      <c r="W10" s="33">
        <v>1504289</v>
      </c>
      <c r="X10" s="9" t="s">
        <v>31</v>
      </c>
      <c r="Y10" s="9" t="s">
        <v>44</v>
      </c>
      <c r="Z10" s="6" t="s">
        <v>290</v>
      </c>
      <c r="AA10" s="8" t="s">
        <v>114</v>
      </c>
      <c r="AB10" s="7" t="s">
        <v>332</v>
      </c>
      <c r="AC10" s="7" t="s">
        <v>333</v>
      </c>
    </row>
    <row r="11" spans="1:29" ht="15">
      <c r="A11" s="6" t="str">
        <f t="shared" si="0"/>
        <v>CN-05</v>
      </c>
      <c r="B11" s="6" t="str">
        <f t="shared" si="1"/>
        <v>0005719749</v>
      </c>
      <c r="C11" s="6" t="str">
        <f t="shared" si="2"/>
        <v>0077519545</v>
      </c>
      <c r="D11" s="23">
        <v>10</v>
      </c>
      <c r="E11" s="16" t="s">
        <v>132</v>
      </c>
      <c r="F11" s="16" t="s">
        <v>134</v>
      </c>
      <c r="G11" s="13">
        <v>44760</v>
      </c>
      <c r="H11" s="9" t="s">
        <v>120</v>
      </c>
      <c r="I11" s="9" t="s">
        <v>29</v>
      </c>
      <c r="J11" s="9" t="s">
        <v>30</v>
      </c>
      <c r="K11" s="9" t="s">
        <v>54</v>
      </c>
      <c r="L11" s="33">
        <v>-1112962</v>
      </c>
      <c r="M11" s="9" t="s">
        <v>31</v>
      </c>
      <c r="N11" s="9" t="s">
        <v>55</v>
      </c>
      <c r="O11" s="6" t="s">
        <v>290</v>
      </c>
      <c r="P11" s="6" t="s">
        <v>114</v>
      </c>
      <c r="Q11" s="7" t="s">
        <v>324</v>
      </c>
      <c r="R11" s="7" t="s">
        <v>325</v>
      </c>
      <c r="S11" s="9" t="s">
        <v>120</v>
      </c>
      <c r="T11" s="9" t="s">
        <v>45</v>
      </c>
      <c r="U11" s="9" t="s">
        <v>46</v>
      </c>
      <c r="V11" s="9" t="s">
        <v>34</v>
      </c>
      <c r="W11" s="33">
        <v>1112962</v>
      </c>
      <c r="X11" s="9" t="s">
        <v>31</v>
      </c>
      <c r="Y11" s="9" t="s">
        <v>47</v>
      </c>
      <c r="Z11" s="6" t="s">
        <v>290</v>
      </c>
      <c r="AA11" s="8" t="s">
        <v>114</v>
      </c>
      <c r="AB11" s="7" t="s">
        <v>334</v>
      </c>
      <c r="AC11" s="7" t="s">
        <v>335</v>
      </c>
    </row>
    <row r="12" spans="1:29" ht="15">
      <c r="A12" s="6" t="str">
        <f t="shared" si="0"/>
        <v>CN-06</v>
      </c>
      <c r="B12" s="6" t="str">
        <f t="shared" si="1"/>
        <v>0005719749</v>
      </c>
      <c r="C12" s="6" t="str">
        <f t="shared" si="2"/>
        <v>0078019555</v>
      </c>
      <c r="D12" s="23">
        <v>11</v>
      </c>
      <c r="E12" s="16" t="s">
        <v>132</v>
      </c>
      <c r="F12" s="16" t="s">
        <v>134</v>
      </c>
      <c r="G12" s="13">
        <v>44760</v>
      </c>
      <c r="H12" s="9" t="s">
        <v>121</v>
      </c>
      <c r="I12" s="9" t="s">
        <v>29</v>
      </c>
      <c r="J12" s="9" t="s">
        <v>30</v>
      </c>
      <c r="K12" s="9" t="s">
        <v>54</v>
      </c>
      <c r="L12" s="29">
        <v>-2917359</v>
      </c>
      <c r="M12" s="9" t="s">
        <v>31</v>
      </c>
      <c r="N12" s="9" t="s">
        <v>55</v>
      </c>
      <c r="O12" s="6" t="s">
        <v>290</v>
      </c>
      <c r="P12" s="6" t="s">
        <v>114</v>
      </c>
      <c r="Q12" s="7" t="s">
        <v>324</v>
      </c>
      <c r="R12" s="7" t="s">
        <v>325</v>
      </c>
      <c r="S12" s="9" t="s">
        <v>121</v>
      </c>
      <c r="T12" s="9" t="s">
        <v>48</v>
      </c>
      <c r="U12" s="9" t="s">
        <v>49</v>
      </c>
      <c r="V12" s="9" t="s">
        <v>34</v>
      </c>
      <c r="W12" s="29">
        <v>2917359</v>
      </c>
      <c r="X12" s="9" t="s">
        <v>31</v>
      </c>
      <c r="Y12" s="9" t="s">
        <v>50</v>
      </c>
      <c r="Z12" s="6" t="s">
        <v>290</v>
      </c>
      <c r="AA12" s="8" t="s">
        <v>114</v>
      </c>
      <c r="AB12" s="7" t="s">
        <v>336</v>
      </c>
      <c r="AC12" s="7" t="s">
        <v>337</v>
      </c>
    </row>
    <row r="13" spans="1:29" ht="15">
      <c r="A13" s="6" t="str">
        <f t="shared" si="0"/>
        <v>CN-07</v>
      </c>
      <c r="B13" s="6" t="str">
        <f t="shared" si="1"/>
        <v>0005719749</v>
      </c>
      <c r="C13" s="6" t="str">
        <f t="shared" si="2"/>
        <v>0079019570</v>
      </c>
      <c r="D13" s="23">
        <v>12</v>
      </c>
      <c r="E13" s="16" t="s">
        <v>132</v>
      </c>
      <c r="F13" s="16" t="s">
        <v>134</v>
      </c>
      <c r="G13" s="13">
        <v>44760</v>
      </c>
      <c r="H13" s="9" t="s">
        <v>122</v>
      </c>
      <c r="I13" s="9" t="s">
        <v>29</v>
      </c>
      <c r="J13" s="9" t="s">
        <v>30</v>
      </c>
      <c r="K13" s="9" t="s">
        <v>54</v>
      </c>
      <c r="L13" s="29">
        <v>-1005286</v>
      </c>
      <c r="M13" s="9" t="s">
        <v>31</v>
      </c>
      <c r="N13" s="9" t="s">
        <v>55</v>
      </c>
      <c r="O13" s="6" t="s">
        <v>290</v>
      </c>
      <c r="P13" s="6" t="s">
        <v>114</v>
      </c>
      <c r="Q13" s="7" t="s">
        <v>324</v>
      </c>
      <c r="R13" s="7" t="s">
        <v>325</v>
      </c>
      <c r="S13" s="9" t="s">
        <v>122</v>
      </c>
      <c r="T13" s="9" t="s">
        <v>51</v>
      </c>
      <c r="U13" s="9" t="s">
        <v>52</v>
      </c>
      <c r="V13" s="9" t="s">
        <v>34</v>
      </c>
      <c r="W13" s="29">
        <v>1005286</v>
      </c>
      <c r="X13" s="9" t="s">
        <v>31</v>
      </c>
      <c r="Y13" s="9" t="s">
        <v>53</v>
      </c>
      <c r="Z13" s="6" t="s">
        <v>290</v>
      </c>
      <c r="AA13" s="8" t="s">
        <v>114</v>
      </c>
      <c r="AB13" s="7" t="s">
        <v>338</v>
      </c>
      <c r="AC13" s="7" t="s">
        <v>339</v>
      </c>
    </row>
    <row r="14" spans="1:29" ht="15">
      <c r="A14" s="6" t="str">
        <f t="shared" si="0"/>
        <v>CN-08</v>
      </c>
      <c r="B14" s="6" t="str">
        <f t="shared" si="1"/>
        <v>0005759917</v>
      </c>
      <c r="C14" s="6" t="str">
        <f t="shared" si="2"/>
        <v>0011059924</v>
      </c>
      <c r="D14" s="23">
        <v>13</v>
      </c>
      <c r="E14" s="16" t="s">
        <v>132</v>
      </c>
      <c r="F14" s="16" t="s">
        <v>134</v>
      </c>
      <c r="G14" s="13">
        <v>44760</v>
      </c>
      <c r="H14" s="9" t="s">
        <v>128</v>
      </c>
      <c r="I14" s="9" t="s">
        <v>29</v>
      </c>
      <c r="J14" s="9" t="s">
        <v>111</v>
      </c>
      <c r="K14" s="9" t="s">
        <v>130</v>
      </c>
      <c r="L14" s="29">
        <v>-97888</v>
      </c>
      <c r="M14" s="9" t="s">
        <v>31</v>
      </c>
      <c r="N14" s="9" t="s">
        <v>55</v>
      </c>
      <c r="O14" s="6" t="s">
        <v>321</v>
      </c>
      <c r="P14" s="6" t="s">
        <v>114</v>
      </c>
      <c r="Q14" s="7" t="s">
        <v>324</v>
      </c>
      <c r="R14" s="7" t="s">
        <v>340</v>
      </c>
      <c r="S14" s="9" t="s">
        <v>128</v>
      </c>
      <c r="T14" s="9" t="s">
        <v>112</v>
      </c>
      <c r="U14" s="9" t="s">
        <v>129</v>
      </c>
      <c r="V14" s="9" t="s">
        <v>113</v>
      </c>
      <c r="W14" s="29">
        <v>97888</v>
      </c>
      <c r="X14" s="9" t="s">
        <v>114</v>
      </c>
      <c r="Y14" s="9" t="s">
        <v>115</v>
      </c>
      <c r="Z14" s="6" t="s">
        <v>321</v>
      </c>
      <c r="AA14" s="8" t="s">
        <v>114</v>
      </c>
      <c r="AB14" s="7" t="s">
        <v>341</v>
      </c>
      <c r="AC14" s="7" t="s">
        <v>342</v>
      </c>
    </row>
    <row r="15" spans="1:29" ht="15">
      <c r="A15" s="6" t="str">
        <f t="shared" si="0"/>
        <v>PM-01</v>
      </c>
      <c r="B15" s="6" t="str">
        <f t="shared" si="1"/>
        <v>0005719739</v>
      </c>
      <c r="C15" s="6" t="str">
        <f t="shared" si="2"/>
        <v>0006119041</v>
      </c>
      <c r="D15" s="23">
        <v>14</v>
      </c>
      <c r="E15" s="16" t="s">
        <v>132</v>
      </c>
      <c r="F15" s="16" t="s">
        <v>165</v>
      </c>
      <c r="G15" s="13"/>
      <c r="H15" s="16" t="s">
        <v>166</v>
      </c>
      <c r="I15" s="16" t="s">
        <v>29</v>
      </c>
      <c r="J15" s="34" t="s">
        <v>167</v>
      </c>
      <c r="K15" s="16" t="s">
        <v>54</v>
      </c>
      <c r="L15" s="35">
        <v>-5300000</v>
      </c>
      <c r="M15" s="16" t="s">
        <v>31</v>
      </c>
      <c r="N15" s="16" t="s">
        <v>55</v>
      </c>
      <c r="O15" s="6" t="s">
        <v>290</v>
      </c>
      <c r="P15" s="6" t="s">
        <v>114</v>
      </c>
      <c r="Q15" s="36" t="s">
        <v>324</v>
      </c>
      <c r="R15" s="36" t="s">
        <v>364</v>
      </c>
      <c r="S15" s="16" t="s">
        <v>166</v>
      </c>
      <c r="T15" s="37" t="s">
        <v>168</v>
      </c>
      <c r="U15" s="37">
        <v>19041</v>
      </c>
      <c r="V15" s="38" t="s">
        <v>34</v>
      </c>
      <c r="W15" s="39">
        <v>5300000</v>
      </c>
      <c r="X15" s="21" t="s">
        <v>31</v>
      </c>
      <c r="Y15" s="38" t="s">
        <v>169</v>
      </c>
      <c r="Z15" s="6" t="s">
        <v>290</v>
      </c>
      <c r="AA15" s="6" t="s">
        <v>114</v>
      </c>
      <c r="AB15" s="36" t="s">
        <v>365</v>
      </c>
      <c r="AC15" s="36" t="s">
        <v>366</v>
      </c>
    </row>
    <row r="16" spans="1:29" ht="15">
      <c r="A16" s="6" t="str">
        <f t="shared" si="0"/>
        <v>PM-02</v>
      </c>
      <c r="B16" s="6" t="str">
        <f t="shared" si="1"/>
        <v>0005719739</v>
      </c>
      <c r="C16" s="6" t="str">
        <f t="shared" si="2"/>
        <v>0087819023</v>
      </c>
      <c r="D16" s="23">
        <v>15</v>
      </c>
      <c r="E16" s="16" t="s">
        <v>132</v>
      </c>
      <c r="F16" s="16" t="s">
        <v>165</v>
      </c>
      <c r="G16" s="13"/>
      <c r="H16" s="16" t="s">
        <v>170</v>
      </c>
      <c r="I16" s="16" t="s">
        <v>29</v>
      </c>
      <c r="J16" s="34" t="s">
        <v>167</v>
      </c>
      <c r="K16" s="16" t="s">
        <v>54</v>
      </c>
      <c r="L16" s="35">
        <v>-1045000</v>
      </c>
      <c r="M16" s="16" t="s">
        <v>31</v>
      </c>
      <c r="N16" s="16" t="s">
        <v>55</v>
      </c>
      <c r="O16" s="6" t="s">
        <v>290</v>
      </c>
      <c r="P16" s="6" t="s">
        <v>114</v>
      </c>
      <c r="Q16" s="36" t="s">
        <v>324</v>
      </c>
      <c r="R16" s="36" t="s">
        <v>364</v>
      </c>
      <c r="S16" s="16" t="s">
        <v>170</v>
      </c>
      <c r="T16" s="37" t="s">
        <v>171</v>
      </c>
      <c r="U16" s="37">
        <v>19023</v>
      </c>
      <c r="V16" s="38" t="s">
        <v>34</v>
      </c>
      <c r="W16" s="39">
        <v>1045000</v>
      </c>
      <c r="X16" s="21" t="s">
        <v>31</v>
      </c>
      <c r="Y16" s="38" t="s">
        <v>172</v>
      </c>
      <c r="Z16" s="6" t="s">
        <v>290</v>
      </c>
      <c r="AA16" s="6" t="s">
        <v>114</v>
      </c>
      <c r="AB16" s="36" t="s">
        <v>367</v>
      </c>
      <c r="AC16" s="36" t="s">
        <v>368</v>
      </c>
    </row>
    <row r="17" spans="1:29" ht="15">
      <c r="A17" s="6" t="str">
        <f t="shared" si="0"/>
        <v>PM-03</v>
      </c>
      <c r="B17" s="6" t="str">
        <f t="shared" si="1"/>
        <v>0005719741</v>
      </c>
      <c r="C17" s="6" t="str">
        <f t="shared" si="2"/>
        <v>0010019051</v>
      </c>
      <c r="D17" s="23">
        <v>16</v>
      </c>
      <c r="E17" s="16" t="s">
        <v>132</v>
      </c>
      <c r="F17" s="16" t="s">
        <v>165</v>
      </c>
      <c r="G17" s="13"/>
      <c r="H17" s="16" t="s">
        <v>173</v>
      </c>
      <c r="I17" s="16" t="s">
        <v>29</v>
      </c>
      <c r="J17" s="34" t="s">
        <v>174</v>
      </c>
      <c r="K17" s="16" t="s">
        <v>54</v>
      </c>
      <c r="L17" s="35">
        <v>-955899</v>
      </c>
      <c r="M17" s="16" t="s">
        <v>31</v>
      </c>
      <c r="N17" s="16" t="s">
        <v>55</v>
      </c>
      <c r="O17" s="6" t="s">
        <v>290</v>
      </c>
      <c r="P17" s="6" t="s">
        <v>114</v>
      </c>
      <c r="Q17" s="36" t="s">
        <v>324</v>
      </c>
      <c r="R17" s="36" t="s">
        <v>369</v>
      </c>
      <c r="S17" s="16" t="s">
        <v>173</v>
      </c>
      <c r="T17" s="37" t="s">
        <v>175</v>
      </c>
      <c r="U17" s="37">
        <v>19051</v>
      </c>
      <c r="V17" s="38">
        <v>10000</v>
      </c>
      <c r="W17" s="39">
        <v>955899</v>
      </c>
      <c r="X17" s="21" t="s">
        <v>31</v>
      </c>
      <c r="Y17" s="38" t="s">
        <v>176</v>
      </c>
      <c r="Z17" s="6" t="s">
        <v>290</v>
      </c>
      <c r="AA17" s="6" t="s">
        <v>114</v>
      </c>
      <c r="AB17" s="36" t="s">
        <v>370</v>
      </c>
      <c r="AC17" s="36" t="s">
        <v>371</v>
      </c>
    </row>
    <row r="18" spans="1:29" ht="15">
      <c r="A18" s="6" t="str">
        <f t="shared" si="0"/>
        <v>PM-04</v>
      </c>
      <c r="B18" s="6" t="str">
        <f t="shared" si="1"/>
        <v>0005719741</v>
      </c>
      <c r="C18" s="6" t="str">
        <f t="shared" si="2"/>
        <v>0010319055</v>
      </c>
      <c r="D18" s="23">
        <v>17</v>
      </c>
      <c r="E18" s="16" t="s">
        <v>132</v>
      </c>
      <c r="F18" s="16" t="s">
        <v>165</v>
      </c>
      <c r="G18" s="13"/>
      <c r="H18" s="16" t="s">
        <v>177</v>
      </c>
      <c r="I18" s="16" t="s">
        <v>29</v>
      </c>
      <c r="J18" s="34" t="s">
        <v>174</v>
      </c>
      <c r="K18" s="16" t="s">
        <v>54</v>
      </c>
      <c r="L18" s="35">
        <v>-200000</v>
      </c>
      <c r="M18" s="16" t="s">
        <v>31</v>
      </c>
      <c r="N18" s="16" t="s">
        <v>55</v>
      </c>
      <c r="O18" s="6" t="s">
        <v>290</v>
      </c>
      <c r="P18" s="6" t="s">
        <v>114</v>
      </c>
      <c r="Q18" s="36" t="s">
        <v>324</v>
      </c>
      <c r="R18" s="36" t="s">
        <v>369</v>
      </c>
      <c r="S18" s="16" t="s">
        <v>177</v>
      </c>
      <c r="T18" s="37" t="s">
        <v>178</v>
      </c>
      <c r="U18" s="37">
        <v>19055</v>
      </c>
      <c r="V18" s="38" t="s">
        <v>137</v>
      </c>
      <c r="W18" s="39">
        <v>200000</v>
      </c>
      <c r="X18" s="21" t="s">
        <v>31</v>
      </c>
      <c r="Y18" s="38" t="s">
        <v>179</v>
      </c>
      <c r="Z18" s="6" t="s">
        <v>290</v>
      </c>
      <c r="AA18" s="6" t="s">
        <v>114</v>
      </c>
      <c r="AB18" s="36" t="s">
        <v>372</v>
      </c>
      <c r="AC18" s="36" t="s">
        <v>373</v>
      </c>
    </row>
    <row r="19" spans="1:29" ht="15">
      <c r="A19" s="6" t="str">
        <f t="shared" si="0"/>
        <v>PM-05</v>
      </c>
      <c r="B19" s="6" t="str">
        <f t="shared" si="1"/>
        <v>0005719741</v>
      </c>
      <c r="C19" s="6" t="str">
        <f t="shared" si="2"/>
        <v>0011019061</v>
      </c>
      <c r="D19" s="23">
        <v>18</v>
      </c>
      <c r="E19" s="16" t="s">
        <v>132</v>
      </c>
      <c r="F19" s="16" t="s">
        <v>165</v>
      </c>
      <c r="H19" s="16" t="s">
        <v>180</v>
      </c>
      <c r="I19" s="16" t="s">
        <v>29</v>
      </c>
      <c r="J19" s="34" t="s">
        <v>174</v>
      </c>
      <c r="K19" s="16" t="s">
        <v>54</v>
      </c>
      <c r="L19" s="35">
        <v>-930250</v>
      </c>
      <c r="M19" s="16" t="s">
        <v>31</v>
      </c>
      <c r="N19" s="16" t="s">
        <v>55</v>
      </c>
      <c r="O19" s="6" t="s">
        <v>290</v>
      </c>
      <c r="P19" s="6" t="s">
        <v>114</v>
      </c>
      <c r="Q19" s="36" t="s">
        <v>324</v>
      </c>
      <c r="R19" s="36" t="s">
        <v>369</v>
      </c>
      <c r="S19" s="16" t="s">
        <v>180</v>
      </c>
      <c r="T19" s="37" t="s">
        <v>112</v>
      </c>
      <c r="U19" s="37">
        <v>19061</v>
      </c>
      <c r="V19" s="38" t="s">
        <v>137</v>
      </c>
      <c r="W19" s="39">
        <v>930250</v>
      </c>
      <c r="X19" s="21" t="s">
        <v>31</v>
      </c>
      <c r="Y19" s="38" t="s">
        <v>115</v>
      </c>
      <c r="Z19" s="6" t="s">
        <v>290</v>
      </c>
      <c r="AA19" s="6" t="s">
        <v>114</v>
      </c>
      <c r="AB19" s="36" t="s">
        <v>341</v>
      </c>
      <c r="AC19" s="36" t="s">
        <v>374</v>
      </c>
    </row>
    <row r="20" spans="1:29" ht="15">
      <c r="A20" s="6" t="str">
        <f t="shared" si="0"/>
        <v>PM-06</v>
      </c>
      <c r="B20" s="6" t="str">
        <f t="shared" si="1"/>
        <v>0005719748</v>
      </c>
      <c r="C20" s="6" t="str">
        <f t="shared" si="2"/>
        <v>0016019071</v>
      </c>
      <c r="D20" s="23">
        <v>19</v>
      </c>
      <c r="E20" s="16" t="s">
        <v>132</v>
      </c>
      <c r="F20" s="16" t="s">
        <v>165</v>
      </c>
      <c r="H20" s="16" t="s">
        <v>181</v>
      </c>
      <c r="I20" s="16" t="s">
        <v>29</v>
      </c>
      <c r="J20" s="34" t="s">
        <v>182</v>
      </c>
      <c r="K20" s="16" t="s">
        <v>54</v>
      </c>
      <c r="L20" s="35">
        <v>-48195</v>
      </c>
      <c r="M20" s="16" t="s">
        <v>31</v>
      </c>
      <c r="N20" s="16" t="s">
        <v>55</v>
      </c>
      <c r="O20" s="6" t="s">
        <v>290</v>
      </c>
      <c r="P20" s="6" t="s">
        <v>114</v>
      </c>
      <c r="Q20" s="36" t="s">
        <v>324</v>
      </c>
      <c r="R20" s="36" t="s">
        <v>375</v>
      </c>
      <c r="S20" s="16" t="s">
        <v>181</v>
      </c>
      <c r="T20" s="37" t="s">
        <v>183</v>
      </c>
      <c r="U20" s="37">
        <v>19071</v>
      </c>
      <c r="V20" s="38" t="s">
        <v>34</v>
      </c>
      <c r="W20" s="39">
        <v>48195</v>
      </c>
      <c r="X20" s="21" t="s">
        <v>31</v>
      </c>
      <c r="Y20" s="38" t="s">
        <v>184</v>
      </c>
      <c r="Z20" s="6" t="s">
        <v>290</v>
      </c>
      <c r="AA20" s="6" t="s">
        <v>114</v>
      </c>
      <c r="AB20" s="36" t="s">
        <v>376</v>
      </c>
      <c r="AC20" s="36" t="s">
        <v>377</v>
      </c>
    </row>
    <row r="21" spans="1:29" ht="15">
      <c r="A21" s="6" t="str">
        <f t="shared" si="0"/>
        <v>PM-07</v>
      </c>
      <c r="B21" s="6" t="str">
        <f t="shared" si="1"/>
        <v>0005719744</v>
      </c>
      <c r="C21" s="6" t="str">
        <f t="shared" si="2"/>
        <v>0030019101</v>
      </c>
      <c r="D21" s="23">
        <v>20</v>
      </c>
      <c r="E21" s="16" t="s">
        <v>132</v>
      </c>
      <c r="F21" s="16" t="s">
        <v>165</v>
      </c>
      <c r="H21" s="16" t="s">
        <v>185</v>
      </c>
      <c r="I21" s="16" t="s">
        <v>29</v>
      </c>
      <c r="J21" s="34" t="s">
        <v>186</v>
      </c>
      <c r="K21" s="16" t="s">
        <v>54</v>
      </c>
      <c r="L21" s="35">
        <v>-50000</v>
      </c>
      <c r="M21" s="16" t="s">
        <v>31</v>
      </c>
      <c r="N21" s="16" t="s">
        <v>55</v>
      </c>
      <c r="O21" s="6" t="s">
        <v>290</v>
      </c>
      <c r="P21" s="6" t="s">
        <v>114</v>
      </c>
      <c r="Q21" s="36" t="s">
        <v>324</v>
      </c>
      <c r="R21" s="36" t="s">
        <v>378</v>
      </c>
      <c r="S21" s="16" t="s">
        <v>185</v>
      </c>
      <c r="T21" s="37" t="s">
        <v>139</v>
      </c>
      <c r="U21" s="37">
        <v>19101</v>
      </c>
      <c r="V21" s="38">
        <v>10000</v>
      </c>
      <c r="W21" s="39">
        <v>50000</v>
      </c>
      <c r="X21" s="21" t="s">
        <v>31</v>
      </c>
      <c r="Y21" s="38" t="s">
        <v>187</v>
      </c>
      <c r="Z21" s="6" t="s">
        <v>290</v>
      </c>
      <c r="AA21" s="6" t="s">
        <v>114</v>
      </c>
      <c r="AB21" s="36" t="s">
        <v>315</v>
      </c>
      <c r="AC21" s="36" t="s">
        <v>379</v>
      </c>
    </row>
    <row r="22" spans="1:29" ht="15">
      <c r="A22" s="6" t="str">
        <f t="shared" si="0"/>
        <v>PM-08</v>
      </c>
      <c r="B22" s="6" t="str">
        <f t="shared" si="1"/>
        <v>0005719744</v>
      </c>
      <c r="C22" s="6" t="str">
        <f t="shared" si="2"/>
        <v>0030019102</v>
      </c>
      <c r="D22" s="23">
        <v>21</v>
      </c>
      <c r="E22" s="16" t="s">
        <v>132</v>
      </c>
      <c r="F22" s="16" t="s">
        <v>165</v>
      </c>
      <c r="H22" s="16" t="s">
        <v>188</v>
      </c>
      <c r="I22" s="16" t="s">
        <v>29</v>
      </c>
      <c r="J22" s="34" t="s">
        <v>186</v>
      </c>
      <c r="K22" s="16" t="s">
        <v>54</v>
      </c>
      <c r="L22" s="35">
        <v>-1550000</v>
      </c>
      <c r="M22" s="16" t="s">
        <v>31</v>
      </c>
      <c r="N22" s="16" t="s">
        <v>55</v>
      </c>
      <c r="O22" s="6" t="s">
        <v>290</v>
      </c>
      <c r="P22" s="6" t="s">
        <v>114</v>
      </c>
      <c r="Q22" s="36" t="s">
        <v>324</v>
      </c>
      <c r="R22" s="36" t="s">
        <v>378</v>
      </c>
      <c r="S22" s="16" t="s">
        <v>188</v>
      </c>
      <c r="T22" s="37" t="s">
        <v>139</v>
      </c>
      <c r="U22" s="37">
        <v>19102</v>
      </c>
      <c r="V22" s="38">
        <v>22000</v>
      </c>
      <c r="W22" s="39">
        <v>1550000</v>
      </c>
      <c r="X22" s="21" t="s">
        <v>31</v>
      </c>
      <c r="Y22" s="38" t="s">
        <v>189</v>
      </c>
      <c r="Z22" s="6" t="s">
        <v>290</v>
      </c>
      <c r="AA22" s="6" t="s">
        <v>114</v>
      </c>
      <c r="AB22" s="36" t="s">
        <v>315</v>
      </c>
      <c r="AC22" s="36" t="s">
        <v>380</v>
      </c>
    </row>
    <row r="23" spans="1:29" ht="15">
      <c r="A23" s="6" t="str">
        <f t="shared" si="0"/>
        <v>PM-09</v>
      </c>
      <c r="B23" s="6" t="str">
        <f t="shared" si="1"/>
        <v>0005719744</v>
      </c>
      <c r="C23" s="6" t="str">
        <f t="shared" si="2"/>
        <v>0030019103</v>
      </c>
      <c r="D23" s="23">
        <v>22</v>
      </c>
      <c r="E23" s="16" t="s">
        <v>132</v>
      </c>
      <c r="F23" s="16" t="s">
        <v>165</v>
      </c>
      <c r="H23" s="16" t="s">
        <v>190</v>
      </c>
      <c r="I23" s="16" t="s">
        <v>29</v>
      </c>
      <c r="J23" s="34" t="s">
        <v>186</v>
      </c>
      <c r="K23" s="16" t="s">
        <v>54</v>
      </c>
      <c r="L23" s="35">
        <v>-1525000</v>
      </c>
      <c r="M23" s="16" t="s">
        <v>31</v>
      </c>
      <c r="N23" s="16" t="s">
        <v>55</v>
      </c>
      <c r="O23" s="6" t="s">
        <v>290</v>
      </c>
      <c r="P23" s="6" t="s">
        <v>114</v>
      </c>
      <c r="Q23" s="36" t="s">
        <v>324</v>
      </c>
      <c r="R23" s="36" t="s">
        <v>378</v>
      </c>
      <c r="S23" s="16" t="s">
        <v>190</v>
      </c>
      <c r="T23" s="37" t="s">
        <v>139</v>
      </c>
      <c r="U23" s="37">
        <v>19103</v>
      </c>
      <c r="V23" s="38">
        <v>22200</v>
      </c>
      <c r="W23" s="39">
        <v>1525000</v>
      </c>
      <c r="X23" s="21" t="s">
        <v>31</v>
      </c>
      <c r="Y23" s="38" t="s">
        <v>191</v>
      </c>
      <c r="Z23" s="6" t="s">
        <v>290</v>
      </c>
      <c r="AA23" s="6" t="s">
        <v>114</v>
      </c>
      <c r="AB23" s="36" t="s">
        <v>315</v>
      </c>
      <c r="AC23" s="36" t="s">
        <v>381</v>
      </c>
    </row>
    <row r="24" spans="1:29" ht="15">
      <c r="A24" s="6" t="str">
        <f t="shared" si="0"/>
        <v>PM-10</v>
      </c>
      <c r="B24" s="6" t="str">
        <f t="shared" si="1"/>
        <v>0005719744</v>
      </c>
      <c r="C24" s="6" t="str">
        <f t="shared" si="2"/>
        <v>0030019105</v>
      </c>
      <c r="D24" s="23">
        <v>23</v>
      </c>
      <c r="E24" s="16" t="s">
        <v>132</v>
      </c>
      <c r="F24" s="16" t="s">
        <v>165</v>
      </c>
      <c r="H24" s="16" t="s">
        <v>192</v>
      </c>
      <c r="I24" s="16" t="s">
        <v>29</v>
      </c>
      <c r="J24" s="34" t="s">
        <v>186</v>
      </c>
      <c r="K24" s="16" t="s">
        <v>54</v>
      </c>
      <c r="L24" s="35">
        <v>-586614</v>
      </c>
      <c r="M24" s="16" t="s">
        <v>31</v>
      </c>
      <c r="N24" s="16" t="s">
        <v>55</v>
      </c>
      <c r="O24" s="6" t="s">
        <v>290</v>
      </c>
      <c r="P24" s="6" t="s">
        <v>114</v>
      </c>
      <c r="Q24" s="36" t="s">
        <v>324</v>
      </c>
      <c r="R24" s="36" t="s">
        <v>378</v>
      </c>
      <c r="S24" s="16" t="s">
        <v>192</v>
      </c>
      <c r="T24" s="37" t="s">
        <v>139</v>
      </c>
      <c r="U24" s="37">
        <v>19105</v>
      </c>
      <c r="V24" s="38">
        <v>23100</v>
      </c>
      <c r="W24" s="39">
        <v>586614</v>
      </c>
      <c r="X24" s="21" t="s">
        <v>31</v>
      </c>
      <c r="Y24" s="38" t="s">
        <v>193</v>
      </c>
      <c r="Z24" s="6" t="s">
        <v>290</v>
      </c>
      <c r="AA24" s="6" t="s">
        <v>114</v>
      </c>
      <c r="AB24" s="36" t="s">
        <v>315</v>
      </c>
      <c r="AC24" s="36" t="s">
        <v>382</v>
      </c>
    </row>
    <row r="25" spans="1:29" ht="15">
      <c r="A25" s="6" t="str">
        <f t="shared" si="0"/>
        <v>PM-11</v>
      </c>
      <c r="B25" s="6" t="str">
        <f t="shared" si="1"/>
        <v>0005719744</v>
      </c>
      <c r="C25" s="6" t="str">
        <f t="shared" si="2"/>
        <v>0030019106</v>
      </c>
      <c r="D25" s="23">
        <v>24</v>
      </c>
      <c r="E25" s="16" t="s">
        <v>132</v>
      </c>
      <c r="F25" s="16" t="s">
        <v>165</v>
      </c>
      <c r="H25" s="16" t="s">
        <v>194</v>
      </c>
      <c r="I25" s="16" t="s">
        <v>29</v>
      </c>
      <c r="J25" s="34" t="s">
        <v>186</v>
      </c>
      <c r="K25" s="16" t="s">
        <v>54</v>
      </c>
      <c r="L25" s="35">
        <v>-35000</v>
      </c>
      <c r="M25" s="16" t="s">
        <v>31</v>
      </c>
      <c r="N25" s="16" t="s">
        <v>55</v>
      </c>
      <c r="O25" s="6" t="s">
        <v>290</v>
      </c>
      <c r="P25" s="6" t="s">
        <v>114</v>
      </c>
      <c r="Q25" s="36" t="s">
        <v>324</v>
      </c>
      <c r="R25" s="36" t="s">
        <v>378</v>
      </c>
      <c r="S25" s="16" t="s">
        <v>194</v>
      </c>
      <c r="T25" s="37" t="s">
        <v>139</v>
      </c>
      <c r="U25" s="37">
        <v>19106</v>
      </c>
      <c r="V25" s="38">
        <v>23600</v>
      </c>
      <c r="W25" s="39">
        <v>35000</v>
      </c>
      <c r="X25" s="21" t="s">
        <v>31</v>
      </c>
      <c r="Y25" s="38" t="s">
        <v>195</v>
      </c>
      <c r="Z25" s="6" t="s">
        <v>290</v>
      </c>
      <c r="AA25" s="6" t="s">
        <v>114</v>
      </c>
      <c r="AB25" s="36" t="s">
        <v>315</v>
      </c>
      <c r="AC25" s="36" t="s">
        <v>383</v>
      </c>
    </row>
    <row r="26" spans="1:29" ht="15">
      <c r="A26" s="6" t="str">
        <f t="shared" si="0"/>
        <v>PM-12</v>
      </c>
      <c r="B26" s="6" t="str">
        <f t="shared" si="1"/>
        <v>0005719744</v>
      </c>
      <c r="C26" s="6" t="str">
        <f t="shared" si="2"/>
        <v>0030019107</v>
      </c>
      <c r="D26" s="23">
        <v>25</v>
      </c>
      <c r="E26" s="16" t="s">
        <v>132</v>
      </c>
      <c r="F26" s="16" t="s">
        <v>165</v>
      </c>
      <c r="H26" s="16" t="s">
        <v>196</v>
      </c>
      <c r="I26" s="16" t="s">
        <v>29</v>
      </c>
      <c r="J26" s="34" t="s">
        <v>186</v>
      </c>
      <c r="K26" s="16" t="s">
        <v>54</v>
      </c>
      <c r="L26" s="35">
        <v>-4050000</v>
      </c>
      <c r="M26" s="16" t="s">
        <v>31</v>
      </c>
      <c r="N26" s="16" t="s">
        <v>55</v>
      </c>
      <c r="O26" s="6" t="s">
        <v>290</v>
      </c>
      <c r="P26" s="6" t="s">
        <v>114</v>
      </c>
      <c r="Q26" s="36" t="s">
        <v>324</v>
      </c>
      <c r="R26" s="36" t="s">
        <v>378</v>
      </c>
      <c r="S26" s="16" t="s">
        <v>196</v>
      </c>
      <c r="T26" s="37" t="s">
        <v>139</v>
      </c>
      <c r="U26" s="37">
        <v>19107</v>
      </c>
      <c r="V26" s="38">
        <v>23000</v>
      </c>
      <c r="W26" s="39">
        <v>4050000</v>
      </c>
      <c r="X26" s="21" t="s">
        <v>31</v>
      </c>
      <c r="Y26" s="38" t="s">
        <v>149</v>
      </c>
      <c r="Z26" s="6" t="s">
        <v>290</v>
      </c>
      <c r="AA26" s="6" t="s">
        <v>114</v>
      </c>
      <c r="AB26" s="36" t="s">
        <v>315</v>
      </c>
      <c r="AC26" s="36" t="s">
        <v>384</v>
      </c>
    </row>
    <row r="27" spans="1:29" ht="15">
      <c r="A27" s="6" t="str">
        <f t="shared" si="0"/>
        <v>PM-13</v>
      </c>
      <c r="B27" s="6" t="str">
        <f t="shared" si="1"/>
        <v>0005719744</v>
      </c>
      <c r="C27" s="6" t="str">
        <f t="shared" si="2"/>
        <v>0030019108</v>
      </c>
      <c r="D27" s="23">
        <v>26</v>
      </c>
      <c r="E27" s="16" t="s">
        <v>132</v>
      </c>
      <c r="F27" s="16" t="s">
        <v>165</v>
      </c>
      <c r="H27" s="16" t="s">
        <v>197</v>
      </c>
      <c r="I27" s="16" t="s">
        <v>29</v>
      </c>
      <c r="J27" s="34" t="s">
        <v>186</v>
      </c>
      <c r="K27" s="16" t="s">
        <v>54</v>
      </c>
      <c r="L27" s="35">
        <v>-83500</v>
      </c>
      <c r="M27" s="16" t="s">
        <v>31</v>
      </c>
      <c r="N27" s="16" t="s">
        <v>55</v>
      </c>
      <c r="O27" s="6" t="s">
        <v>290</v>
      </c>
      <c r="P27" s="6" t="s">
        <v>114</v>
      </c>
      <c r="Q27" s="36" t="s">
        <v>324</v>
      </c>
      <c r="R27" s="36" t="s">
        <v>378</v>
      </c>
      <c r="S27" s="16" t="s">
        <v>197</v>
      </c>
      <c r="T27" s="37" t="s">
        <v>139</v>
      </c>
      <c r="U27" s="37">
        <v>19108</v>
      </c>
      <c r="V27" s="38">
        <v>22500</v>
      </c>
      <c r="W27" s="39">
        <v>83500</v>
      </c>
      <c r="X27" s="21" t="s">
        <v>31</v>
      </c>
      <c r="Y27" s="38" t="s">
        <v>198</v>
      </c>
      <c r="Z27" s="6" t="s">
        <v>290</v>
      </c>
      <c r="AA27" s="6" t="s">
        <v>114</v>
      </c>
      <c r="AB27" s="36" t="s">
        <v>315</v>
      </c>
      <c r="AC27" s="36" t="s">
        <v>385</v>
      </c>
    </row>
    <row r="28" spans="1:29" ht="15">
      <c r="A28" s="6" t="str">
        <f t="shared" si="0"/>
        <v>PM-14</v>
      </c>
      <c r="B28" s="6" t="str">
        <f t="shared" si="1"/>
        <v>0005719744</v>
      </c>
      <c r="C28" s="6" t="str">
        <f t="shared" si="2"/>
        <v>0030019109</v>
      </c>
      <c r="D28" s="23">
        <v>27</v>
      </c>
      <c r="E28" s="16" t="s">
        <v>132</v>
      </c>
      <c r="F28" s="16" t="s">
        <v>165</v>
      </c>
      <c r="H28" s="16" t="s">
        <v>199</v>
      </c>
      <c r="I28" s="16" t="s">
        <v>29</v>
      </c>
      <c r="J28" s="34" t="s">
        <v>186</v>
      </c>
      <c r="K28" s="16" t="s">
        <v>54</v>
      </c>
      <c r="L28" s="35">
        <v>-270000</v>
      </c>
      <c r="M28" s="16" t="s">
        <v>31</v>
      </c>
      <c r="N28" s="16" t="s">
        <v>55</v>
      </c>
      <c r="O28" s="6" t="s">
        <v>290</v>
      </c>
      <c r="P28" s="6" t="s">
        <v>114</v>
      </c>
      <c r="Q28" s="36" t="s">
        <v>324</v>
      </c>
      <c r="R28" s="36" t="s">
        <v>378</v>
      </c>
      <c r="S28" s="16" t="s">
        <v>199</v>
      </c>
      <c r="T28" s="37" t="s">
        <v>139</v>
      </c>
      <c r="U28" s="37">
        <v>19109</v>
      </c>
      <c r="V28" s="38">
        <v>35200</v>
      </c>
      <c r="W28" s="39">
        <v>270000</v>
      </c>
      <c r="X28" s="21" t="s">
        <v>31</v>
      </c>
      <c r="Y28" s="38" t="s">
        <v>200</v>
      </c>
      <c r="Z28" s="6" t="s">
        <v>290</v>
      </c>
      <c r="AA28" s="6" t="s">
        <v>114</v>
      </c>
      <c r="AB28" s="36" t="s">
        <v>315</v>
      </c>
      <c r="AC28" s="36" t="s">
        <v>386</v>
      </c>
    </row>
    <row r="29" spans="1:29" ht="15">
      <c r="A29" s="6" t="str">
        <f t="shared" si="0"/>
        <v>PM-15</v>
      </c>
      <c r="B29" s="6" t="str">
        <f t="shared" si="1"/>
        <v>0005719744</v>
      </c>
      <c r="C29" s="6" t="str">
        <f t="shared" si="2"/>
        <v>0030019112</v>
      </c>
      <c r="D29" s="23">
        <v>28</v>
      </c>
      <c r="E29" s="16" t="s">
        <v>132</v>
      </c>
      <c r="F29" s="16" t="s">
        <v>165</v>
      </c>
      <c r="H29" s="16" t="s">
        <v>201</v>
      </c>
      <c r="I29" s="16" t="s">
        <v>29</v>
      </c>
      <c r="J29" s="34" t="s">
        <v>186</v>
      </c>
      <c r="K29" s="16" t="s">
        <v>54</v>
      </c>
      <c r="L29" s="35">
        <v>-137500</v>
      </c>
      <c r="M29" s="16" t="s">
        <v>31</v>
      </c>
      <c r="N29" s="16" t="s">
        <v>55</v>
      </c>
      <c r="O29" s="6" t="s">
        <v>290</v>
      </c>
      <c r="P29" s="6" t="s">
        <v>114</v>
      </c>
      <c r="Q29" s="36" t="s">
        <v>324</v>
      </c>
      <c r="R29" s="36" t="s">
        <v>378</v>
      </c>
      <c r="S29" s="16" t="s">
        <v>201</v>
      </c>
      <c r="T29" s="37" t="s">
        <v>139</v>
      </c>
      <c r="U29" s="37">
        <v>19112</v>
      </c>
      <c r="V29" s="38">
        <v>22100</v>
      </c>
      <c r="W29" s="39">
        <v>137500</v>
      </c>
      <c r="X29" s="21" t="s">
        <v>31</v>
      </c>
      <c r="Y29" s="38" t="s">
        <v>202</v>
      </c>
      <c r="Z29" s="6" t="s">
        <v>290</v>
      </c>
      <c r="AA29" s="6" t="s">
        <v>114</v>
      </c>
      <c r="AB29" s="36" t="s">
        <v>315</v>
      </c>
      <c r="AC29" s="36" t="s">
        <v>387</v>
      </c>
    </row>
    <row r="30" spans="1:29" ht="15">
      <c r="A30" s="6" t="str">
        <f t="shared" si="0"/>
        <v>PM-16</v>
      </c>
      <c r="B30" s="6" t="str">
        <f t="shared" si="1"/>
        <v>0005719744</v>
      </c>
      <c r="C30" s="6" t="str">
        <f t="shared" si="2"/>
        <v>0030319111</v>
      </c>
      <c r="D30" s="23">
        <v>29</v>
      </c>
      <c r="E30" s="16" t="s">
        <v>132</v>
      </c>
      <c r="F30" s="16" t="s">
        <v>165</v>
      </c>
      <c r="H30" s="16" t="s">
        <v>203</v>
      </c>
      <c r="I30" s="16" t="s">
        <v>29</v>
      </c>
      <c r="J30" s="34" t="s">
        <v>186</v>
      </c>
      <c r="K30" s="16" t="s">
        <v>54</v>
      </c>
      <c r="L30" s="35">
        <v>-574687</v>
      </c>
      <c r="M30" s="16" t="s">
        <v>31</v>
      </c>
      <c r="N30" s="16" t="s">
        <v>55</v>
      </c>
      <c r="O30" s="6" t="s">
        <v>290</v>
      </c>
      <c r="P30" s="6" t="s">
        <v>114</v>
      </c>
      <c r="Q30" s="36" t="s">
        <v>324</v>
      </c>
      <c r="R30" s="36" t="s">
        <v>378</v>
      </c>
      <c r="S30" s="16" t="s">
        <v>203</v>
      </c>
      <c r="T30" s="37" t="s">
        <v>204</v>
      </c>
      <c r="U30" s="37">
        <v>19111</v>
      </c>
      <c r="V30" s="38" t="s">
        <v>205</v>
      </c>
      <c r="W30" s="39">
        <v>574687</v>
      </c>
      <c r="X30" s="21" t="s">
        <v>31</v>
      </c>
      <c r="Y30" s="38" t="s">
        <v>206</v>
      </c>
      <c r="Z30" s="6" t="s">
        <v>290</v>
      </c>
      <c r="AA30" s="6" t="s">
        <v>114</v>
      </c>
      <c r="AB30" s="36" t="s">
        <v>388</v>
      </c>
      <c r="AC30" s="36" t="s">
        <v>389</v>
      </c>
    </row>
    <row r="31" spans="1:29" ht="15">
      <c r="A31" s="6" t="str">
        <f t="shared" si="0"/>
        <v>PM-17</v>
      </c>
      <c r="B31" s="6" t="str">
        <f t="shared" si="1"/>
        <v>0005719744</v>
      </c>
      <c r="C31" s="6" t="str">
        <f t="shared" si="2"/>
        <v>0031519121</v>
      </c>
      <c r="D31" s="23">
        <v>30</v>
      </c>
      <c r="E31" s="16" t="s">
        <v>132</v>
      </c>
      <c r="F31" s="16" t="s">
        <v>165</v>
      </c>
      <c r="H31" s="16" t="s">
        <v>207</v>
      </c>
      <c r="I31" s="16" t="s">
        <v>29</v>
      </c>
      <c r="J31" s="34" t="s">
        <v>186</v>
      </c>
      <c r="K31" s="16" t="s">
        <v>54</v>
      </c>
      <c r="L31" s="35">
        <v>-617000</v>
      </c>
      <c r="M31" s="16" t="s">
        <v>31</v>
      </c>
      <c r="N31" s="16" t="s">
        <v>55</v>
      </c>
      <c r="O31" s="6" t="s">
        <v>290</v>
      </c>
      <c r="P31" s="6" t="s">
        <v>114</v>
      </c>
      <c r="Q31" s="36" t="s">
        <v>324</v>
      </c>
      <c r="R31" s="36" t="s">
        <v>378</v>
      </c>
      <c r="S31" s="16" t="s">
        <v>207</v>
      </c>
      <c r="T31" s="37" t="s">
        <v>208</v>
      </c>
      <c r="U31" s="37">
        <v>19121</v>
      </c>
      <c r="V31" s="38" t="s">
        <v>209</v>
      </c>
      <c r="W31" s="39">
        <v>617000</v>
      </c>
      <c r="X31" s="21" t="s">
        <v>31</v>
      </c>
      <c r="Y31" s="38" t="s">
        <v>210</v>
      </c>
      <c r="Z31" s="6" t="s">
        <v>290</v>
      </c>
      <c r="AA31" s="6" t="s">
        <v>114</v>
      </c>
      <c r="AB31" s="36" t="s">
        <v>390</v>
      </c>
      <c r="AC31" s="36" t="s">
        <v>391</v>
      </c>
    </row>
    <row r="32" spans="1:29" ht="15">
      <c r="A32" s="6" t="str">
        <f t="shared" si="0"/>
        <v>PM-18</v>
      </c>
      <c r="B32" s="6" t="str">
        <f t="shared" si="1"/>
        <v>0005719746</v>
      </c>
      <c r="C32" s="6" t="str">
        <f t="shared" si="2"/>
        <v>0041519171</v>
      </c>
      <c r="D32" s="23">
        <v>31</v>
      </c>
      <c r="E32" s="16" t="s">
        <v>132</v>
      </c>
      <c r="F32" s="16" t="s">
        <v>165</v>
      </c>
      <c r="H32" s="16" t="s">
        <v>211</v>
      </c>
      <c r="I32" s="16" t="s">
        <v>29</v>
      </c>
      <c r="J32" s="34" t="s">
        <v>212</v>
      </c>
      <c r="K32" s="16" t="s">
        <v>54</v>
      </c>
      <c r="L32" s="35">
        <v>-36500</v>
      </c>
      <c r="M32" s="16" t="s">
        <v>31</v>
      </c>
      <c r="N32" s="16" t="s">
        <v>55</v>
      </c>
      <c r="O32" s="6" t="s">
        <v>290</v>
      </c>
      <c r="P32" s="6" t="s">
        <v>114</v>
      </c>
      <c r="Q32" s="36" t="s">
        <v>324</v>
      </c>
      <c r="R32" s="36" t="s">
        <v>392</v>
      </c>
      <c r="S32" s="16" t="s">
        <v>211</v>
      </c>
      <c r="T32" s="37" t="s">
        <v>213</v>
      </c>
      <c r="U32" s="37">
        <v>19171</v>
      </c>
      <c r="V32" s="38" t="s">
        <v>214</v>
      </c>
      <c r="W32" s="39">
        <v>36500</v>
      </c>
      <c r="X32" s="21" t="s">
        <v>31</v>
      </c>
      <c r="Y32" s="38">
        <v>241501</v>
      </c>
      <c r="Z32" s="6" t="s">
        <v>290</v>
      </c>
      <c r="AA32" s="6" t="s">
        <v>114</v>
      </c>
      <c r="AB32" s="36" t="s">
        <v>393</v>
      </c>
      <c r="AC32" s="36" t="s">
        <v>394</v>
      </c>
    </row>
    <row r="33" spans="1:29" ht="15">
      <c r="A33" s="6" t="str">
        <f t="shared" si="0"/>
        <v>PM-19</v>
      </c>
      <c r="B33" s="6" t="str">
        <f t="shared" si="1"/>
        <v>0005719746</v>
      </c>
      <c r="C33" s="6" t="str">
        <f t="shared" si="2"/>
        <v>0042519181</v>
      </c>
      <c r="D33" s="23">
        <v>32</v>
      </c>
      <c r="E33" s="16" t="s">
        <v>132</v>
      </c>
      <c r="F33" s="16" t="s">
        <v>165</v>
      </c>
      <c r="H33" s="16" t="s">
        <v>215</v>
      </c>
      <c r="I33" s="16" t="s">
        <v>29</v>
      </c>
      <c r="J33" s="34" t="s">
        <v>212</v>
      </c>
      <c r="K33" s="16" t="s">
        <v>54</v>
      </c>
      <c r="L33" s="35">
        <v>-391162</v>
      </c>
      <c r="M33" s="16" t="s">
        <v>31</v>
      </c>
      <c r="N33" s="16" t="s">
        <v>55</v>
      </c>
      <c r="O33" s="6" t="s">
        <v>290</v>
      </c>
      <c r="P33" s="6" t="s">
        <v>114</v>
      </c>
      <c r="Q33" s="36" t="s">
        <v>324</v>
      </c>
      <c r="R33" s="36" t="s">
        <v>392</v>
      </c>
      <c r="S33" s="16" t="s">
        <v>215</v>
      </c>
      <c r="T33" s="37" t="s">
        <v>216</v>
      </c>
      <c r="U33" s="37">
        <v>19181</v>
      </c>
      <c r="V33" s="38" t="s">
        <v>214</v>
      </c>
      <c r="W33" s="39">
        <v>391162</v>
      </c>
      <c r="X33" s="21" t="s">
        <v>31</v>
      </c>
      <c r="Y33" s="38">
        <v>231407</v>
      </c>
      <c r="Z33" s="6" t="s">
        <v>290</v>
      </c>
      <c r="AA33" s="6" t="s">
        <v>114</v>
      </c>
      <c r="AB33" s="36" t="s">
        <v>395</v>
      </c>
      <c r="AC33" s="36" t="s">
        <v>396</v>
      </c>
    </row>
    <row r="34" spans="1:29" ht="15">
      <c r="A34" s="6" t="str">
        <f aca="true" t="shared" si="3" ref="A34:A65">H34</f>
        <v>PM-20</v>
      </c>
      <c r="B34" s="6" t="str">
        <f aca="true" t="shared" si="4" ref="B34:B65">I34&amp;J34</f>
        <v>0005719746</v>
      </c>
      <c r="C34" s="6" t="str">
        <f aca="true" t="shared" si="5" ref="C34:C65">T34&amp;U34</f>
        <v>0043019191</v>
      </c>
      <c r="D34" s="23">
        <v>33</v>
      </c>
      <c r="E34" s="16" t="s">
        <v>132</v>
      </c>
      <c r="F34" s="16" t="s">
        <v>165</v>
      </c>
      <c r="H34" s="16" t="s">
        <v>217</v>
      </c>
      <c r="I34" s="16" t="s">
        <v>29</v>
      </c>
      <c r="J34" s="34" t="s">
        <v>212</v>
      </c>
      <c r="K34" s="16" t="s">
        <v>54</v>
      </c>
      <c r="L34" s="35">
        <v>-464104</v>
      </c>
      <c r="M34" s="16" t="s">
        <v>31</v>
      </c>
      <c r="N34" s="16" t="s">
        <v>55</v>
      </c>
      <c r="O34" s="6" t="s">
        <v>290</v>
      </c>
      <c r="P34" s="6" t="s">
        <v>114</v>
      </c>
      <c r="Q34" s="36" t="s">
        <v>324</v>
      </c>
      <c r="R34" s="36" t="s">
        <v>392</v>
      </c>
      <c r="S34" s="16" t="s">
        <v>217</v>
      </c>
      <c r="T34" s="37" t="s">
        <v>218</v>
      </c>
      <c r="U34" s="37">
        <v>19191</v>
      </c>
      <c r="V34" s="38" t="s">
        <v>214</v>
      </c>
      <c r="W34" s="39">
        <v>464104</v>
      </c>
      <c r="X34" s="21" t="s">
        <v>31</v>
      </c>
      <c r="Y34" s="38">
        <v>233501</v>
      </c>
      <c r="Z34" s="6" t="s">
        <v>290</v>
      </c>
      <c r="AA34" s="6" t="s">
        <v>114</v>
      </c>
      <c r="AB34" s="36" t="s">
        <v>397</v>
      </c>
      <c r="AC34" s="36" t="s">
        <v>398</v>
      </c>
    </row>
    <row r="35" spans="1:29" ht="15">
      <c r="A35" s="6" t="str">
        <f t="shared" si="3"/>
        <v>PM-21</v>
      </c>
      <c r="B35" s="6" t="str">
        <f t="shared" si="4"/>
        <v>0005719746</v>
      </c>
      <c r="C35" s="6" t="str">
        <f t="shared" si="5"/>
        <v>0043519201</v>
      </c>
      <c r="D35" s="23">
        <v>34</v>
      </c>
      <c r="E35" s="16" t="s">
        <v>132</v>
      </c>
      <c r="F35" s="16" t="s">
        <v>165</v>
      </c>
      <c r="H35" s="16" t="s">
        <v>219</v>
      </c>
      <c r="I35" s="16" t="s">
        <v>29</v>
      </c>
      <c r="J35" s="34" t="s">
        <v>212</v>
      </c>
      <c r="K35" s="16" t="s">
        <v>54</v>
      </c>
      <c r="L35" s="35">
        <v>-491572</v>
      </c>
      <c r="M35" s="16" t="s">
        <v>31</v>
      </c>
      <c r="N35" s="16" t="s">
        <v>55</v>
      </c>
      <c r="O35" s="6" t="s">
        <v>290</v>
      </c>
      <c r="P35" s="6" t="s">
        <v>114</v>
      </c>
      <c r="Q35" s="36" t="s">
        <v>324</v>
      </c>
      <c r="R35" s="36" t="s">
        <v>392</v>
      </c>
      <c r="S35" s="16" t="s">
        <v>219</v>
      </c>
      <c r="T35" s="37" t="s">
        <v>220</v>
      </c>
      <c r="U35" s="37">
        <v>19201</v>
      </c>
      <c r="V35" s="38" t="s">
        <v>214</v>
      </c>
      <c r="W35" s="39">
        <v>491572</v>
      </c>
      <c r="X35" s="21" t="s">
        <v>31</v>
      </c>
      <c r="Y35" s="38">
        <v>235501</v>
      </c>
      <c r="Z35" s="6" t="s">
        <v>290</v>
      </c>
      <c r="AA35" s="6" t="s">
        <v>114</v>
      </c>
      <c r="AB35" s="36" t="s">
        <v>399</v>
      </c>
      <c r="AC35" s="36" t="s">
        <v>400</v>
      </c>
    </row>
    <row r="36" spans="1:29" ht="15">
      <c r="A36" s="6" t="str">
        <f t="shared" si="3"/>
        <v>PM-22</v>
      </c>
      <c r="B36" s="6" t="str">
        <f t="shared" si="4"/>
        <v>0005719746</v>
      </c>
      <c r="C36" s="6" t="str">
        <f t="shared" si="5"/>
        <v>0044019211</v>
      </c>
      <c r="D36" s="23">
        <v>35</v>
      </c>
      <c r="E36" s="16" t="s">
        <v>132</v>
      </c>
      <c r="F36" s="16" t="s">
        <v>165</v>
      </c>
      <c r="H36" s="16" t="s">
        <v>221</v>
      </c>
      <c r="I36" s="16" t="s">
        <v>29</v>
      </c>
      <c r="J36" s="34" t="s">
        <v>212</v>
      </c>
      <c r="K36" s="16" t="s">
        <v>54</v>
      </c>
      <c r="L36" s="35">
        <v>-550000</v>
      </c>
      <c r="M36" s="16" t="s">
        <v>31</v>
      </c>
      <c r="N36" s="16" t="s">
        <v>55</v>
      </c>
      <c r="O36" s="6" t="s">
        <v>290</v>
      </c>
      <c r="P36" s="6" t="s">
        <v>114</v>
      </c>
      <c r="Q36" s="36" t="s">
        <v>324</v>
      </c>
      <c r="R36" s="36" t="s">
        <v>392</v>
      </c>
      <c r="S36" s="16" t="s">
        <v>221</v>
      </c>
      <c r="T36" s="37" t="s">
        <v>222</v>
      </c>
      <c r="U36" s="37">
        <v>19211</v>
      </c>
      <c r="V36" s="38" t="s">
        <v>214</v>
      </c>
      <c r="W36" s="39">
        <v>550000</v>
      </c>
      <c r="X36" s="21" t="s">
        <v>31</v>
      </c>
      <c r="Y36" s="38">
        <v>237501</v>
      </c>
      <c r="Z36" s="6" t="s">
        <v>290</v>
      </c>
      <c r="AA36" s="6" t="s">
        <v>114</v>
      </c>
      <c r="AB36" s="36" t="s">
        <v>401</v>
      </c>
      <c r="AC36" s="36" t="s">
        <v>402</v>
      </c>
    </row>
    <row r="37" spans="1:29" ht="15">
      <c r="A37" s="6" t="str">
        <f t="shared" si="3"/>
        <v>PM-23</v>
      </c>
      <c r="B37" s="6" t="str">
        <f t="shared" si="4"/>
        <v>0005719746</v>
      </c>
      <c r="C37" s="6" t="str">
        <f t="shared" si="5"/>
        <v>0045019221</v>
      </c>
      <c r="D37" s="23">
        <v>36</v>
      </c>
      <c r="E37" s="16" t="s">
        <v>132</v>
      </c>
      <c r="F37" s="16" t="s">
        <v>165</v>
      </c>
      <c r="H37" s="16" t="s">
        <v>223</v>
      </c>
      <c r="I37" s="16" t="s">
        <v>29</v>
      </c>
      <c r="J37" s="34" t="s">
        <v>212</v>
      </c>
      <c r="K37" s="16" t="s">
        <v>54</v>
      </c>
      <c r="L37" s="35">
        <v>-417703</v>
      </c>
      <c r="M37" s="16" t="s">
        <v>31</v>
      </c>
      <c r="N37" s="16" t="s">
        <v>55</v>
      </c>
      <c r="O37" s="6" t="s">
        <v>290</v>
      </c>
      <c r="P37" s="6" t="s">
        <v>114</v>
      </c>
      <c r="Q37" s="36" t="s">
        <v>324</v>
      </c>
      <c r="R37" s="36" t="s">
        <v>392</v>
      </c>
      <c r="S37" s="16" t="s">
        <v>223</v>
      </c>
      <c r="T37" s="37" t="s">
        <v>224</v>
      </c>
      <c r="U37" s="37">
        <v>19221</v>
      </c>
      <c r="V37" s="38" t="s">
        <v>214</v>
      </c>
      <c r="W37" s="39">
        <v>417703</v>
      </c>
      <c r="X37" s="21" t="s">
        <v>31</v>
      </c>
      <c r="Y37" s="38">
        <v>239501</v>
      </c>
      <c r="Z37" s="6" t="s">
        <v>290</v>
      </c>
      <c r="AA37" s="6" t="s">
        <v>114</v>
      </c>
      <c r="AB37" s="36" t="s">
        <v>403</v>
      </c>
      <c r="AC37" s="36" t="s">
        <v>404</v>
      </c>
    </row>
    <row r="38" spans="1:29" ht="15">
      <c r="A38" s="6" t="str">
        <f t="shared" si="3"/>
        <v>PM-24</v>
      </c>
      <c r="B38" s="6" t="str">
        <f t="shared" si="4"/>
        <v>0005719746</v>
      </c>
      <c r="C38" s="6" t="str">
        <f t="shared" si="5"/>
        <v>0045119231</v>
      </c>
      <c r="D38" s="23">
        <v>37</v>
      </c>
      <c r="E38" s="16" t="s">
        <v>132</v>
      </c>
      <c r="F38" s="16" t="s">
        <v>165</v>
      </c>
      <c r="H38" s="16" t="s">
        <v>225</v>
      </c>
      <c r="I38" s="16" t="s">
        <v>29</v>
      </c>
      <c r="J38" s="34" t="s">
        <v>212</v>
      </c>
      <c r="K38" s="16" t="s">
        <v>54</v>
      </c>
      <c r="L38" s="35">
        <v>-475810</v>
      </c>
      <c r="M38" s="16" t="s">
        <v>31</v>
      </c>
      <c r="N38" s="16" t="s">
        <v>55</v>
      </c>
      <c r="O38" s="6" t="s">
        <v>290</v>
      </c>
      <c r="P38" s="6" t="s">
        <v>114</v>
      </c>
      <c r="Q38" s="36" t="s">
        <v>324</v>
      </c>
      <c r="R38" s="36" t="s">
        <v>392</v>
      </c>
      <c r="S38" s="16" t="s">
        <v>225</v>
      </c>
      <c r="T38" s="37" t="s">
        <v>226</v>
      </c>
      <c r="U38" s="37">
        <v>19231</v>
      </c>
      <c r="V38" s="38" t="s">
        <v>214</v>
      </c>
      <c r="W38" s="39">
        <v>475810</v>
      </c>
      <c r="X38" s="21" t="s">
        <v>31</v>
      </c>
      <c r="Y38" s="38" t="s">
        <v>227</v>
      </c>
      <c r="Z38" s="6" t="s">
        <v>290</v>
      </c>
      <c r="AA38" s="6" t="s">
        <v>114</v>
      </c>
      <c r="AB38" s="36" t="s">
        <v>405</v>
      </c>
      <c r="AC38" s="36" t="s">
        <v>406</v>
      </c>
    </row>
    <row r="39" spans="1:29" ht="15">
      <c r="A39" s="6" t="str">
        <f t="shared" si="3"/>
        <v>PM-25</v>
      </c>
      <c r="B39" s="6" t="str">
        <f t="shared" si="4"/>
        <v>0005719747</v>
      </c>
      <c r="C39" s="6" t="str">
        <f t="shared" si="5"/>
        <v>0055019281</v>
      </c>
      <c r="D39" s="23">
        <v>38</v>
      </c>
      <c r="E39" s="16" t="s">
        <v>132</v>
      </c>
      <c r="F39" s="16" t="s">
        <v>165</v>
      </c>
      <c r="H39" s="16" t="s">
        <v>228</v>
      </c>
      <c r="I39" s="16" t="s">
        <v>29</v>
      </c>
      <c r="J39" s="34" t="s">
        <v>229</v>
      </c>
      <c r="K39" s="16" t="s">
        <v>54</v>
      </c>
      <c r="L39" s="35">
        <v>-282857</v>
      </c>
      <c r="M39" s="16" t="s">
        <v>31</v>
      </c>
      <c r="N39" s="16" t="s">
        <v>55</v>
      </c>
      <c r="O39" s="6" t="s">
        <v>290</v>
      </c>
      <c r="P39" s="6" t="s">
        <v>114</v>
      </c>
      <c r="Q39" s="36" t="s">
        <v>324</v>
      </c>
      <c r="R39" s="36" t="s">
        <v>407</v>
      </c>
      <c r="S39" s="16" t="s">
        <v>228</v>
      </c>
      <c r="T39" s="37" t="s">
        <v>230</v>
      </c>
      <c r="U39" s="37">
        <v>19281</v>
      </c>
      <c r="V39" s="38" t="s">
        <v>231</v>
      </c>
      <c r="W39" s="39">
        <v>282857</v>
      </c>
      <c r="X39" s="21" t="s">
        <v>31</v>
      </c>
      <c r="Y39" s="38" t="s">
        <v>232</v>
      </c>
      <c r="Z39" s="6" t="s">
        <v>290</v>
      </c>
      <c r="AA39" s="6" t="s">
        <v>114</v>
      </c>
      <c r="AB39" s="36" t="s">
        <v>408</v>
      </c>
      <c r="AC39" s="36" t="s">
        <v>409</v>
      </c>
    </row>
    <row r="40" spans="1:29" ht="15">
      <c r="A40" s="6" t="str">
        <f t="shared" si="3"/>
        <v>PM-26</v>
      </c>
      <c r="B40" s="6" t="str">
        <f t="shared" si="4"/>
        <v>0005719747</v>
      </c>
      <c r="C40" s="6" t="str">
        <f t="shared" si="5"/>
        <v>0056019291</v>
      </c>
      <c r="D40" s="23">
        <v>39</v>
      </c>
      <c r="E40" s="16" t="s">
        <v>132</v>
      </c>
      <c r="F40" s="16" t="s">
        <v>165</v>
      </c>
      <c r="H40" s="16" t="s">
        <v>233</v>
      </c>
      <c r="I40" s="16" t="s">
        <v>29</v>
      </c>
      <c r="J40" s="34" t="s">
        <v>229</v>
      </c>
      <c r="K40" s="16" t="s">
        <v>54</v>
      </c>
      <c r="L40" s="35">
        <v>-424285</v>
      </c>
      <c r="M40" s="16" t="s">
        <v>31</v>
      </c>
      <c r="N40" s="16" t="s">
        <v>55</v>
      </c>
      <c r="O40" s="6" t="s">
        <v>290</v>
      </c>
      <c r="P40" s="6" t="s">
        <v>114</v>
      </c>
      <c r="Q40" s="36" t="s">
        <v>324</v>
      </c>
      <c r="R40" s="36" t="s">
        <v>407</v>
      </c>
      <c r="S40" s="16" t="s">
        <v>233</v>
      </c>
      <c r="T40" s="37" t="s">
        <v>135</v>
      </c>
      <c r="U40" s="37">
        <v>19291</v>
      </c>
      <c r="V40" s="38" t="s">
        <v>34</v>
      </c>
      <c r="W40" s="39">
        <v>424285</v>
      </c>
      <c r="X40" s="21" t="s">
        <v>31</v>
      </c>
      <c r="Y40" s="38" t="s">
        <v>138</v>
      </c>
      <c r="Z40" s="6" t="s">
        <v>290</v>
      </c>
      <c r="AA40" s="6" t="s">
        <v>114</v>
      </c>
      <c r="AB40" s="36" t="s">
        <v>322</v>
      </c>
      <c r="AC40" s="36" t="s">
        <v>410</v>
      </c>
    </row>
    <row r="41" spans="1:29" ht="15">
      <c r="A41" s="6" t="str">
        <f t="shared" si="3"/>
        <v>PM-27</v>
      </c>
      <c r="B41" s="6" t="str">
        <f t="shared" si="4"/>
        <v>0005770726</v>
      </c>
      <c r="C41" s="6" t="str">
        <f t="shared" si="5"/>
        <v>0057070731</v>
      </c>
      <c r="D41" s="23">
        <v>40</v>
      </c>
      <c r="E41" s="16" t="s">
        <v>132</v>
      </c>
      <c r="F41" s="16" t="s">
        <v>165</v>
      </c>
      <c r="H41" s="16" t="s">
        <v>234</v>
      </c>
      <c r="I41" s="16" t="s">
        <v>29</v>
      </c>
      <c r="J41" s="34" t="s">
        <v>235</v>
      </c>
      <c r="K41" s="16" t="s">
        <v>54</v>
      </c>
      <c r="L41" s="35">
        <v>-637500</v>
      </c>
      <c r="M41" s="16" t="s">
        <v>31</v>
      </c>
      <c r="N41" s="16" t="s">
        <v>55</v>
      </c>
      <c r="O41" s="6" t="s">
        <v>411</v>
      </c>
      <c r="P41" s="6" t="s">
        <v>114</v>
      </c>
      <c r="Q41" s="36" t="s">
        <v>324</v>
      </c>
      <c r="R41" s="36" t="s">
        <v>412</v>
      </c>
      <c r="S41" s="16" t="s">
        <v>234</v>
      </c>
      <c r="T41" s="37" t="s">
        <v>236</v>
      </c>
      <c r="U41" s="37">
        <v>70731</v>
      </c>
      <c r="V41" s="38" t="s">
        <v>237</v>
      </c>
      <c r="W41" s="39">
        <v>637500</v>
      </c>
      <c r="X41" s="21" t="s">
        <v>31</v>
      </c>
      <c r="Y41" s="38" t="s">
        <v>238</v>
      </c>
      <c r="Z41" s="6" t="s">
        <v>411</v>
      </c>
      <c r="AA41" s="6" t="s">
        <v>114</v>
      </c>
      <c r="AB41" s="36" t="s">
        <v>413</v>
      </c>
      <c r="AC41" s="36" t="s">
        <v>414</v>
      </c>
    </row>
    <row r="42" spans="1:29" ht="15">
      <c r="A42" s="6" t="str">
        <f t="shared" si="3"/>
        <v>PM-28</v>
      </c>
      <c r="B42" s="6" t="str">
        <f t="shared" si="4"/>
        <v>0005719743</v>
      </c>
      <c r="C42" s="6" t="str">
        <f t="shared" si="5"/>
        <v>0061419326</v>
      </c>
      <c r="D42" s="23">
        <v>41</v>
      </c>
      <c r="E42" s="16" t="s">
        <v>132</v>
      </c>
      <c r="F42" s="16" t="s">
        <v>165</v>
      </c>
      <c r="H42" s="16" t="s">
        <v>239</v>
      </c>
      <c r="I42" s="16" t="s">
        <v>29</v>
      </c>
      <c r="J42" s="34" t="s">
        <v>240</v>
      </c>
      <c r="K42" s="16" t="s">
        <v>54</v>
      </c>
      <c r="L42" s="35">
        <v>-38250</v>
      </c>
      <c r="M42" s="16" t="s">
        <v>31</v>
      </c>
      <c r="N42" s="16" t="s">
        <v>55</v>
      </c>
      <c r="O42" s="6" t="s">
        <v>290</v>
      </c>
      <c r="P42" s="6" t="s">
        <v>114</v>
      </c>
      <c r="Q42" s="36" t="s">
        <v>324</v>
      </c>
      <c r="R42" s="36" t="s">
        <v>415</v>
      </c>
      <c r="S42" s="16" t="s">
        <v>239</v>
      </c>
      <c r="T42" s="37" t="s">
        <v>241</v>
      </c>
      <c r="U42" s="37">
        <v>19326</v>
      </c>
      <c r="V42" s="38">
        <v>10000</v>
      </c>
      <c r="W42" s="39">
        <v>38250</v>
      </c>
      <c r="X42" s="21" t="s">
        <v>31</v>
      </c>
      <c r="Y42" s="38">
        <v>147007</v>
      </c>
      <c r="Z42" s="6" t="s">
        <v>290</v>
      </c>
      <c r="AA42" s="6" t="s">
        <v>114</v>
      </c>
      <c r="AB42" s="36" t="s">
        <v>416</v>
      </c>
      <c r="AC42" s="36" t="s">
        <v>417</v>
      </c>
    </row>
    <row r="43" spans="1:29" ht="15">
      <c r="A43" s="6" t="str">
        <f t="shared" si="3"/>
        <v>PM-29</v>
      </c>
      <c r="B43" s="6" t="str">
        <f t="shared" si="4"/>
        <v>0005719743</v>
      </c>
      <c r="C43" s="6" t="str">
        <f t="shared" si="5"/>
        <v>0061619341</v>
      </c>
      <c r="D43" s="23">
        <v>42</v>
      </c>
      <c r="E43" s="16" t="s">
        <v>132</v>
      </c>
      <c r="F43" s="16" t="s">
        <v>165</v>
      </c>
      <c r="H43" s="16" t="s">
        <v>242</v>
      </c>
      <c r="I43" s="16" t="s">
        <v>29</v>
      </c>
      <c r="J43" s="34" t="s">
        <v>240</v>
      </c>
      <c r="K43" s="16" t="s">
        <v>54</v>
      </c>
      <c r="L43" s="35">
        <v>-51000</v>
      </c>
      <c r="M43" s="16" t="s">
        <v>31</v>
      </c>
      <c r="N43" s="16" t="s">
        <v>55</v>
      </c>
      <c r="O43" s="6" t="s">
        <v>290</v>
      </c>
      <c r="P43" s="6" t="s">
        <v>114</v>
      </c>
      <c r="Q43" s="36" t="s">
        <v>324</v>
      </c>
      <c r="R43" s="36" t="s">
        <v>415</v>
      </c>
      <c r="S43" s="16" t="s">
        <v>242</v>
      </c>
      <c r="T43" s="37" t="s">
        <v>243</v>
      </c>
      <c r="U43" s="37">
        <v>19341</v>
      </c>
      <c r="V43" s="38">
        <v>10000</v>
      </c>
      <c r="W43" s="39">
        <v>51000</v>
      </c>
      <c r="X43" s="21" t="s">
        <v>31</v>
      </c>
      <c r="Y43" s="38">
        <v>163007</v>
      </c>
      <c r="Z43" s="6" t="s">
        <v>290</v>
      </c>
      <c r="AA43" s="6" t="s">
        <v>114</v>
      </c>
      <c r="AB43" s="36" t="s">
        <v>418</v>
      </c>
      <c r="AC43" s="36" t="s">
        <v>419</v>
      </c>
    </row>
    <row r="44" spans="1:29" ht="15">
      <c r="A44" s="6" t="str">
        <f t="shared" si="3"/>
        <v>PM-30</v>
      </c>
      <c r="B44" s="6" t="str">
        <f t="shared" si="4"/>
        <v>0005719743</v>
      </c>
      <c r="C44" s="6" t="str">
        <f t="shared" si="5"/>
        <v>0061819361</v>
      </c>
      <c r="D44" s="23">
        <v>43</v>
      </c>
      <c r="E44" s="16" t="s">
        <v>132</v>
      </c>
      <c r="F44" s="16" t="s">
        <v>165</v>
      </c>
      <c r="H44" s="16" t="s">
        <v>244</v>
      </c>
      <c r="I44" s="16" t="s">
        <v>29</v>
      </c>
      <c r="J44" s="34" t="s">
        <v>240</v>
      </c>
      <c r="K44" s="16" t="s">
        <v>54</v>
      </c>
      <c r="L44" s="35">
        <v>-382500</v>
      </c>
      <c r="M44" s="16" t="s">
        <v>31</v>
      </c>
      <c r="N44" s="16" t="s">
        <v>55</v>
      </c>
      <c r="O44" s="6" t="s">
        <v>290</v>
      </c>
      <c r="P44" s="6" t="s">
        <v>114</v>
      </c>
      <c r="Q44" s="36" t="s">
        <v>324</v>
      </c>
      <c r="R44" s="36" t="s">
        <v>415</v>
      </c>
      <c r="S44" s="16" t="s">
        <v>244</v>
      </c>
      <c r="T44" s="37" t="s">
        <v>245</v>
      </c>
      <c r="U44" s="37">
        <v>19361</v>
      </c>
      <c r="V44" s="38">
        <v>10000</v>
      </c>
      <c r="W44" s="39">
        <v>382500</v>
      </c>
      <c r="X44" s="21" t="s">
        <v>31</v>
      </c>
      <c r="Y44" s="38">
        <v>429006</v>
      </c>
      <c r="Z44" s="6" t="s">
        <v>290</v>
      </c>
      <c r="AA44" s="6" t="s">
        <v>114</v>
      </c>
      <c r="AB44" s="36" t="s">
        <v>420</v>
      </c>
      <c r="AC44" s="36" t="s">
        <v>421</v>
      </c>
    </row>
    <row r="45" spans="1:29" ht="15">
      <c r="A45" s="6" t="str">
        <f t="shared" si="3"/>
        <v>PM-31</v>
      </c>
      <c r="B45" s="6" t="str">
        <f t="shared" si="4"/>
        <v>0005719743</v>
      </c>
      <c r="C45" s="6" t="str">
        <f t="shared" si="5"/>
        <v>0062019381</v>
      </c>
      <c r="D45" s="23">
        <v>44</v>
      </c>
      <c r="E45" s="16" t="s">
        <v>132</v>
      </c>
      <c r="F45" s="16" t="s">
        <v>165</v>
      </c>
      <c r="H45" s="16" t="s">
        <v>246</v>
      </c>
      <c r="I45" s="16" t="s">
        <v>29</v>
      </c>
      <c r="J45" s="34" t="s">
        <v>240</v>
      </c>
      <c r="K45" s="16" t="s">
        <v>54</v>
      </c>
      <c r="L45" s="35">
        <v>-467500</v>
      </c>
      <c r="M45" s="16" t="s">
        <v>31</v>
      </c>
      <c r="N45" s="16" t="s">
        <v>55</v>
      </c>
      <c r="O45" s="6" t="s">
        <v>290</v>
      </c>
      <c r="P45" s="6" t="s">
        <v>114</v>
      </c>
      <c r="Q45" s="36" t="s">
        <v>324</v>
      </c>
      <c r="R45" s="36" t="s">
        <v>415</v>
      </c>
      <c r="S45" s="16" t="s">
        <v>246</v>
      </c>
      <c r="T45" s="37" t="s">
        <v>247</v>
      </c>
      <c r="U45" s="37">
        <v>19381</v>
      </c>
      <c r="V45" s="38">
        <v>10000</v>
      </c>
      <c r="W45" s="39">
        <v>467500</v>
      </c>
      <c r="X45" s="21" t="s">
        <v>31</v>
      </c>
      <c r="Y45" s="38">
        <v>165015</v>
      </c>
      <c r="Z45" s="6" t="s">
        <v>290</v>
      </c>
      <c r="AA45" s="6" t="s">
        <v>114</v>
      </c>
      <c r="AB45" s="36" t="s">
        <v>422</v>
      </c>
      <c r="AC45" s="36" t="s">
        <v>423</v>
      </c>
    </row>
    <row r="46" spans="1:29" ht="15">
      <c r="A46" s="6" t="str">
        <f t="shared" si="3"/>
        <v>PM-32</v>
      </c>
      <c r="B46" s="6" t="str">
        <f t="shared" si="4"/>
        <v>0005719743</v>
      </c>
      <c r="C46" s="6" t="str">
        <f t="shared" si="5"/>
        <v>0062219337</v>
      </c>
      <c r="D46" s="23">
        <v>45</v>
      </c>
      <c r="E46" s="16" t="s">
        <v>132</v>
      </c>
      <c r="F46" s="16" t="s">
        <v>165</v>
      </c>
      <c r="H46" s="16" t="s">
        <v>248</v>
      </c>
      <c r="I46" s="16" t="s">
        <v>29</v>
      </c>
      <c r="J46" s="34" t="s">
        <v>240</v>
      </c>
      <c r="K46" s="16" t="s">
        <v>54</v>
      </c>
      <c r="L46" s="35">
        <v>-42500</v>
      </c>
      <c r="M46" s="16" t="s">
        <v>31</v>
      </c>
      <c r="N46" s="16" t="s">
        <v>55</v>
      </c>
      <c r="O46" s="6" t="s">
        <v>290</v>
      </c>
      <c r="P46" s="6" t="s">
        <v>114</v>
      </c>
      <c r="Q46" s="36" t="s">
        <v>324</v>
      </c>
      <c r="R46" s="36" t="s">
        <v>415</v>
      </c>
      <c r="S46" s="16" t="s">
        <v>248</v>
      </c>
      <c r="T46" s="37" t="s">
        <v>249</v>
      </c>
      <c r="U46" s="37">
        <v>19337</v>
      </c>
      <c r="V46" s="38">
        <v>10000</v>
      </c>
      <c r="W46" s="39">
        <v>42500</v>
      </c>
      <c r="X46" s="21" t="s">
        <v>31</v>
      </c>
      <c r="Y46" s="38" t="s">
        <v>250</v>
      </c>
      <c r="Z46" s="6" t="s">
        <v>290</v>
      </c>
      <c r="AA46" s="6" t="s">
        <v>114</v>
      </c>
      <c r="AB46" s="36" t="s">
        <v>424</v>
      </c>
      <c r="AC46" s="36" t="s">
        <v>425</v>
      </c>
    </row>
    <row r="47" spans="1:29" ht="15">
      <c r="A47" s="6" t="str">
        <f t="shared" si="3"/>
        <v>PM-33</v>
      </c>
      <c r="B47" s="6" t="str">
        <f t="shared" si="4"/>
        <v>0005719743</v>
      </c>
      <c r="C47" s="6" t="str">
        <f t="shared" si="5"/>
        <v>0062319339</v>
      </c>
      <c r="D47" s="23">
        <v>46</v>
      </c>
      <c r="E47" s="16" t="s">
        <v>132</v>
      </c>
      <c r="F47" s="16" t="s">
        <v>165</v>
      </c>
      <c r="H47" s="16" t="s">
        <v>251</v>
      </c>
      <c r="I47" s="16" t="s">
        <v>29</v>
      </c>
      <c r="J47" s="34" t="s">
        <v>240</v>
      </c>
      <c r="K47" s="16" t="s">
        <v>54</v>
      </c>
      <c r="L47" s="35">
        <v>-191250</v>
      </c>
      <c r="M47" s="16" t="s">
        <v>31</v>
      </c>
      <c r="N47" s="16" t="s">
        <v>55</v>
      </c>
      <c r="O47" s="6" t="s">
        <v>290</v>
      </c>
      <c r="P47" s="6" t="s">
        <v>114</v>
      </c>
      <c r="Q47" s="36" t="s">
        <v>324</v>
      </c>
      <c r="R47" s="36" t="s">
        <v>415</v>
      </c>
      <c r="S47" s="16" t="s">
        <v>251</v>
      </c>
      <c r="T47" s="37" t="s">
        <v>252</v>
      </c>
      <c r="U47" s="37">
        <v>19339</v>
      </c>
      <c r="V47" s="38">
        <v>10000</v>
      </c>
      <c r="W47" s="39">
        <v>191250</v>
      </c>
      <c r="X47" s="21" t="s">
        <v>31</v>
      </c>
      <c r="Y47" s="38" t="s">
        <v>253</v>
      </c>
      <c r="Z47" s="6" t="s">
        <v>290</v>
      </c>
      <c r="AA47" s="6" t="s">
        <v>114</v>
      </c>
      <c r="AB47" s="36" t="s">
        <v>426</v>
      </c>
      <c r="AC47" s="36" t="s">
        <v>427</v>
      </c>
    </row>
    <row r="48" spans="1:29" ht="15">
      <c r="A48" s="6" t="str">
        <f t="shared" si="3"/>
        <v>PM-34</v>
      </c>
      <c r="B48" s="6" t="str">
        <f t="shared" si="4"/>
        <v>0005719743</v>
      </c>
      <c r="C48" s="6" t="str">
        <f t="shared" si="5"/>
        <v>0063019391</v>
      </c>
      <c r="D48" s="23">
        <v>47</v>
      </c>
      <c r="E48" s="16" t="s">
        <v>132</v>
      </c>
      <c r="F48" s="16" t="s">
        <v>165</v>
      </c>
      <c r="H48" s="16" t="s">
        <v>254</v>
      </c>
      <c r="I48" s="16" t="s">
        <v>29</v>
      </c>
      <c r="J48" s="34" t="s">
        <v>240</v>
      </c>
      <c r="K48" s="16" t="s">
        <v>54</v>
      </c>
      <c r="L48" s="35">
        <v>-552500</v>
      </c>
      <c r="M48" s="16" t="s">
        <v>31</v>
      </c>
      <c r="N48" s="16" t="s">
        <v>55</v>
      </c>
      <c r="O48" s="6" t="s">
        <v>290</v>
      </c>
      <c r="P48" s="6" t="s">
        <v>114</v>
      </c>
      <c r="Q48" s="36" t="s">
        <v>324</v>
      </c>
      <c r="R48" s="36" t="s">
        <v>415</v>
      </c>
      <c r="S48" s="16" t="s">
        <v>254</v>
      </c>
      <c r="T48" s="37" t="s">
        <v>255</v>
      </c>
      <c r="U48" s="37">
        <v>19391</v>
      </c>
      <c r="V48" s="38">
        <v>10000</v>
      </c>
      <c r="W48" s="39">
        <v>552500</v>
      </c>
      <c r="X48" s="21" t="s">
        <v>31</v>
      </c>
      <c r="Y48" s="38">
        <v>169016</v>
      </c>
      <c r="Z48" s="6" t="s">
        <v>290</v>
      </c>
      <c r="AA48" s="6" t="s">
        <v>114</v>
      </c>
      <c r="AB48" s="36" t="s">
        <v>428</v>
      </c>
      <c r="AC48" s="36" t="s">
        <v>429</v>
      </c>
    </row>
    <row r="49" spans="1:29" ht="15">
      <c r="A49" s="6" t="str">
        <f t="shared" si="3"/>
        <v>PM-35</v>
      </c>
      <c r="B49" s="6" t="str">
        <f t="shared" si="4"/>
        <v>0005719743</v>
      </c>
      <c r="C49" s="6" t="str">
        <f t="shared" si="5"/>
        <v>0063519401</v>
      </c>
      <c r="D49" s="23">
        <v>48</v>
      </c>
      <c r="E49" s="16" t="s">
        <v>132</v>
      </c>
      <c r="F49" s="16" t="s">
        <v>165</v>
      </c>
      <c r="H49" s="16" t="s">
        <v>256</v>
      </c>
      <c r="I49" s="16" t="s">
        <v>29</v>
      </c>
      <c r="J49" s="34" t="s">
        <v>240</v>
      </c>
      <c r="K49" s="16" t="s">
        <v>54</v>
      </c>
      <c r="L49" s="35">
        <v>-255000</v>
      </c>
      <c r="M49" s="16" t="s">
        <v>31</v>
      </c>
      <c r="N49" s="16" t="s">
        <v>55</v>
      </c>
      <c r="O49" s="6" t="s">
        <v>290</v>
      </c>
      <c r="P49" s="6" t="s">
        <v>114</v>
      </c>
      <c r="Q49" s="36" t="s">
        <v>324</v>
      </c>
      <c r="R49" s="36" t="s">
        <v>415</v>
      </c>
      <c r="S49" s="16" t="s">
        <v>256</v>
      </c>
      <c r="T49" s="37" t="s">
        <v>257</v>
      </c>
      <c r="U49" s="37">
        <v>19401</v>
      </c>
      <c r="V49" s="38">
        <v>10000</v>
      </c>
      <c r="W49" s="39">
        <v>255000</v>
      </c>
      <c r="X49" s="21" t="s">
        <v>31</v>
      </c>
      <c r="Y49" s="38">
        <v>171007</v>
      </c>
      <c r="Z49" s="6" t="s">
        <v>290</v>
      </c>
      <c r="AA49" s="6" t="s">
        <v>114</v>
      </c>
      <c r="AB49" s="36" t="s">
        <v>430</v>
      </c>
      <c r="AC49" s="36" t="s">
        <v>431</v>
      </c>
    </row>
    <row r="50" spans="1:29" ht="15">
      <c r="A50" s="6" t="str">
        <f t="shared" si="3"/>
        <v>PM-36</v>
      </c>
      <c r="B50" s="6" t="str">
        <f t="shared" si="4"/>
        <v>0005719743</v>
      </c>
      <c r="C50" s="6" t="str">
        <f t="shared" si="5"/>
        <v>0064019411</v>
      </c>
      <c r="D50" s="23">
        <v>49</v>
      </c>
      <c r="E50" s="16" t="s">
        <v>132</v>
      </c>
      <c r="F50" s="16" t="s">
        <v>165</v>
      </c>
      <c r="H50" s="16" t="s">
        <v>258</v>
      </c>
      <c r="I50" s="16" t="s">
        <v>29</v>
      </c>
      <c r="J50" s="34" t="s">
        <v>240</v>
      </c>
      <c r="K50" s="16" t="s">
        <v>54</v>
      </c>
      <c r="L50" s="35">
        <v>-153000</v>
      </c>
      <c r="M50" s="16" t="s">
        <v>31</v>
      </c>
      <c r="N50" s="16" t="s">
        <v>55</v>
      </c>
      <c r="O50" s="6" t="s">
        <v>290</v>
      </c>
      <c r="P50" s="6" t="s">
        <v>114</v>
      </c>
      <c r="Q50" s="36" t="s">
        <v>324</v>
      </c>
      <c r="R50" s="36" t="s">
        <v>415</v>
      </c>
      <c r="S50" s="16" t="s">
        <v>258</v>
      </c>
      <c r="T50" s="37" t="s">
        <v>259</v>
      </c>
      <c r="U50" s="37">
        <v>19411</v>
      </c>
      <c r="V50" s="38">
        <v>10000</v>
      </c>
      <c r="W50" s="39">
        <v>153000</v>
      </c>
      <c r="X50" s="21" t="s">
        <v>31</v>
      </c>
      <c r="Y50" s="38">
        <v>175012</v>
      </c>
      <c r="Z50" s="6" t="s">
        <v>290</v>
      </c>
      <c r="AA50" s="6" t="s">
        <v>114</v>
      </c>
      <c r="AB50" s="36" t="s">
        <v>432</v>
      </c>
      <c r="AC50" s="36" t="s">
        <v>433</v>
      </c>
    </row>
    <row r="51" spans="1:29" ht="15">
      <c r="A51" s="6" t="str">
        <f t="shared" si="3"/>
        <v>PM-37</v>
      </c>
      <c r="B51" s="6" t="str">
        <f t="shared" si="4"/>
        <v>0005719743</v>
      </c>
      <c r="C51" s="6" t="str">
        <f t="shared" si="5"/>
        <v>0064519421</v>
      </c>
      <c r="D51" s="23">
        <v>50</v>
      </c>
      <c r="E51" s="16" t="s">
        <v>132</v>
      </c>
      <c r="F51" s="16" t="s">
        <v>165</v>
      </c>
      <c r="H51" s="16" t="s">
        <v>260</v>
      </c>
      <c r="I51" s="16" t="s">
        <v>29</v>
      </c>
      <c r="J51" s="34" t="s">
        <v>240</v>
      </c>
      <c r="K51" s="16" t="s">
        <v>54</v>
      </c>
      <c r="L51" s="35">
        <v>-700000</v>
      </c>
      <c r="M51" s="16" t="s">
        <v>31</v>
      </c>
      <c r="N51" s="16" t="s">
        <v>55</v>
      </c>
      <c r="O51" s="6" t="s">
        <v>290</v>
      </c>
      <c r="P51" s="6" t="s">
        <v>114</v>
      </c>
      <c r="Q51" s="36" t="s">
        <v>324</v>
      </c>
      <c r="R51" s="36" t="s">
        <v>415</v>
      </c>
      <c r="S51" s="16" t="s">
        <v>260</v>
      </c>
      <c r="T51" s="37" t="s">
        <v>261</v>
      </c>
      <c r="U51" s="37">
        <v>19421</v>
      </c>
      <c r="V51" s="38">
        <v>10000</v>
      </c>
      <c r="W51" s="39">
        <v>700000</v>
      </c>
      <c r="X51" s="21" t="s">
        <v>31</v>
      </c>
      <c r="Y51" s="38">
        <v>431007</v>
      </c>
      <c r="Z51" s="6" t="s">
        <v>290</v>
      </c>
      <c r="AA51" s="6" t="s">
        <v>114</v>
      </c>
      <c r="AB51" s="36" t="s">
        <v>434</v>
      </c>
      <c r="AC51" s="36" t="s">
        <v>435</v>
      </c>
    </row>
    <row r="52" spans="1:29" ht="15">
      <c r="A52" s="6" t="str">
        <f t="shared" si="3"/>
        <v>PM-38</v>
      </c>
      <c r="B52" s="6" t="str">
        <f t="shared" si="4"/>
        <v>0005719743</v>
      </c>
      <c r="C52" s="6" t="str">
        <f t="shared" si="5"/>
        <v>0065019431</v>
      </c>
      <c r="D52" s="23">
        <v>51</v>
      </c>
      <c r="E52" s="16" t="s">
        <v>132</v>
      </c>
      <c r="F52" s="16" t="s">
        <v>165</v>
      </c>
      <c r="H52" s="16" t="s">
        <v>262</v>
      </c>
      <c r="I52" s="16" t="s">
        <v>29</v>
      </c>
      <c r="J52" s="34" t="s">
        <v>240</v>
      </c>
      <c r="K52" s="16" t="s">
        <v>54</v>
      </c>
      <c r="L52" s="35">
        <v>-340000</v>
      </c>
      <c r="M52" s="16" t="s">
        <v>31</v>
      </c>
      <c r="N52" s="16" t="s">
        <v>55</v>
      </c>
      <c r="O52" s="6" t="s">
        <v>290</v>
      </c>
      <c r="P52" s="6" t="s">
        <v>114</v>
      </c>
      <c r="Q52" s="36" t="s">
        <v>324</v>
      </c>
      <c r="R52" s="36" t="s">
        <v>415</v>
      </c>
      <c r="S52" s="16" t="s">
        <v>262</v>
      </c>
      <c r="T52" s="37" t="s">
        <v>263</v>
      </c>
      <c r="U52" s="37">
        <v>19431</v>
      </c>
      <c r="V52" s="38">
        <v>10000</v>
      </c>
      <c r="W52" s="39">
        <v>340000</v>
      </c>
      <c r="X52" s="21" t="s">
        <v>31</v>
      </c>
      <c r="Y52" s="38">
        <v>173015</v>
      </c>
      <c r="Z52" s="6" t="s">
        <v>290</v>
      </c>
      <c r="AA52" s="6" t="s">
        <v>114</v>
      </c>
      <c r="AB52" s="36" t="s">
        <v>436</v>
      </c>
      <c r="AC52" s="36" t="s">
        <v>437</v>
      </c>
    </row>
    <row r="53" spans="1:29" ht="15">
      <c r="A53" s="6" t="str">
        <f t="shared" si="3"/>
        <v>PM-39</v>
      </c>
      <c r="B53" s="6" t="str">
        <f t="shared" si="4"/>
        <v>0005719743</v>
      </c>
      <c r="C53" s="6" t="str">
        <f t="shared" si="5"/>
        <v>0065519441</v>
      </c>
      <c r="D53" s="23">
        <v>52</v>
      </c>
      <c r="E53" s="16" t="s">
        <v>132</v>
      </c>
      <c r="F53" s="16" t="s">
        <v>165</v>
      </c>
      <c r="H53" s="16" t="s">
        <v>264</v>
      </c>
      <c r="I53" s="16" t="s">
        <v>29</v>
      </c>
      <c r="J53" s="34" t="s">
        <v>240</v>
      </c>
      <c r="K53" s="16" t="s">
        <v>54</v>
      </c>
      <c r="L53" s="35">
        <v>-127500</v>
      </c>
      <c r="M53" s="16" t="s">
        <v>31</v>
      </c>
      <c r="N53" s="16" t="s">
        <v>55</v>
      </c>
      <c r="O53" s="6" t="s">
        <v>290</v>
      </c>
      <c r="P53" s="6" t="s">
        <v>114</v>
      </c>
      <c r="Q53" s="36" t="s">
        <v>324</v>
      </c>
      <c r="R53" s="36" t="s">
        <v>415</v>
      </c>
      <c r="S53" s="16" t="s">
        <v>264</v>
      </c>
      <c r="T53" s="37" t="s">
        <v>265</v>
      </c>
      <c r="U53" s="37">
        <v>19441</v>
      </c>
      <c r="V53" s="38">
        <v>10000</v>
      </c>
      <c r="W53" s="39">
        <v>127500</v>
      </c>
      <c r="X53" s="21" t="s">
        <v>31</v>
      </c>
      <c r="Y53" s="38">
        <v>433007</v>
      </c>
      <c r="Z53" s="6" t="s">
        <v>290</v>
      </c>
      <c r="AA53" s="6" t="s">
        <v>114</v>
      </c>
      <c r="AB53" s="36" t="s">
        <v>438</v>
      </c>
      <c r="AC53" s="36" t="s">
        <v>439</v>
      </c>
    </row>
    <row r="54" spans="1:29" ht="15">
      <c r="A54" s="6" t="str">
        <f t="shared" si="3"/>
        <v>PM-40</v>
      </c>
      <c r="B54" s="6" t="str">
        <f t="shared" si="4"/>
        <v>0005719743</v>
      </c>
      <c r="C54" s="6" t="str">
        <f t="shared" si="5"/>
        <v>0066019451</v>
      </c>
      <c r="D54" s="23">
        <v>53</v>
      </c>
      <c r="E54" s="16" t="s">
        <v>132</v>
      </c>
      <c r="F54" s="16" t="s">
        <v>165</v>
      </c>
      <c r="H54" s="16" t="s">
        <v>266</v>
      </c>
      <c r="I54" s="16" t="s">
        <v>29</v>
      </c>
      <c r="J54" s="34" t="s">
        <v>240</v>
      </c>
      <c r="K54" s="16" t="s">
        <v>54</v>
      </c>
      <c r="L54" s="35">
        <v>-153000</v>
      </c>
      <c r="M54" s="16" t="s">
        <v>31</v>
      </c>
      <c r="N54" s="16" t="s">
        <v>55</v>
      </c>
      <c r="O54" s="6" t="s">
        <v>290</v>
      </c>
      <c r="P54" s="6" t="s">
        <v>114</v>
      </c>
      <c r="Q54" s="36" t="s">
        <v>324</v>
      </c>
      <c r="R54" s="36" t="s">
        <v>415</v>
      </c>
      <c r="S54" s="16" t="s">
        <v>266</v>
      </c>
      <c r="T54" s="37" t="s">
        <v>267</v>
      </c>
      <c r="U54" s="37">
        <v>19451</v>
      </c>
      <c r="V54" s="38">
        <v>10000</v>
      </c>
      <c r="W54" s="39">
        <v>153000</v>
      </c>
      <c r="X54" s="21" t="s">
        <v>31</v>
      </c>
      <c r="Y54" s="38">
        <v>181015</v>
      </c>
      <c r="Z54" s="6" t="s">
        <v>290</v>
      </c>
      <c r="AA54" s="6" t="s">
        <v>114</v>
      </c>
      <c r="AB54" s="36" t="s">
        <v>440</v>
      </c>
      <c r="AC54" s="36" t="s">
        <v>441</v>
      </c>
    </row>
    <row r="55" spans="1:29" ht="15">
      <c r="A55" s="6" t="str">
        <f t="shared" si="3"/>
        <v>PM-41</v>
      </c>
      <c r="B55" s="6" t="str">
        <f t="shared" si="4"/>
        <v>0005719743</v>
      </c>
      <c r="C55" s="6" t="str">
        <f t="shared" si="5"/>
        <v>0066119456</v>
      </c>
      <c r="D55" s="23">
        <v>54</v>
      </c>
      <c r="E55" s="16" t="s">
        <v>132</v>
      </c>
      <c r="F55" s="16" t="s">
        <v>165</v>
      </c>
      <c r="H55" s="16" t="s">
        <v>268</v>
      </c>
      <c r="I55" s="16" t="s">
        <v>29</v>
      </c>
      <c r="J55" s="34" t="s">
        <v>240</v>
      </c>
      <c r="K55" s="16" t="s">
        <v>54</v>
      </c>
      <c r="L55" s="35">
        <v>-34000</v>
      </c>
      <c r="M55" s="16" t="s">
        <v>31</v>
      </c>
      <c r="N55" s="16" t="s">
        <v>55</v>
      </c>
      <c r="O55" s="6" t="s">
        <v>290</v>
      </c>
      <c r="P55" s="6" t="s">
        <v>114</v>
      </c>
      <c r="Q55" s="36" t="s">
        <v>324</v>
      </c>
      <c r="R55" s="36" t="s">
        <v>415</v>
      </c>
      <c r="S55" s="16" t="s">
        <v>268</v>
      </c>
      <c r="T55" s="37" t="s">
        <v>269</v>
      </c>
      <c r="U55" s="37">
        <v>19456</v>
      </c>
      <c r="V55" s="38">
        <v>10000</v>
      </c>
      <c r="W55" s="39">
        <v>34000</v>
      </c>
      <c r="X55" s="21" t="s">
        <v>31</v>
      </c>
      <c r="Y55" s="38">
        <v>137007</v>
      </c>
      <c r="Z55" s="6" t="s">
        <v>290</v>
      </c>
      <c r="AA55" s="6" t="s">
        <v>114</v>
      </c>
      <c r="AB55" s="36" t="s">
        <v>442</v>
      </c>
      <c r="AC55" s="36" t="s">
        <v>443</v>
      </c>
    </row>
    <row r="56" spans="1:29" ht="15">
      <c r="A56" s="6" t="str">
        <f t="shared" si="3"/>
        <v>PM-42</v>
      </c>
      <c r="B56" s="6" t="str">
        <f t="shared" si="4"/>
        <v>0005719743</v>
      </c>
      <c r="C56" s="6" t="str">
        <f t="shared" si="5"/>
        <v>0066519461</v>
      </c>
      <c r="D56" s="23">
        <v>55</v>
      </c>
      <c r="E56" s="16" t="s">
        <v>132</v>
      </c>
      <c r="F56" s="16" t="s">
        <v>165</v>
      </c>
      <c r="H56" s="16" t="s">
        <v>270</v>
      </c>
      <c r="I56" s="16" t="s">
        <v>29</v>
      </c>
      <c r="J56" s="34" t="s">
        <v>240</v>
      </c>
      <c r="K56" s="16" t="s">
        <v>54</v>
      </c>
      <c r="L56" s="35">
        <v>-224125</v>
      </c>
      <c r="M56" s="16" t="s">
        <v>31</v>
      </c>
      <c r="N56" s="16" t="s">
        <v>55</v>
      </c>
      <c r="O56" s="6" t="s">
        <v>290</v>
      </c>
      <c r="P56" s="6" t="s">
        <v>114</v>
      </c>
      <c r="Q56" s="36" t="s">
        <v>324</v>
      </c>
      <c r="R56" s="36" t="s">
        <v>415</v>
      </c>
      <c r="S56" s="16" t="s">
        <v>270</v>
      </c>
      <c r="T56" s="37" t="s">
        <v>271</v>
      </c>
      <c r="U56" s="37">
        <v>19461</v>
      </c>
      <c r="V56" s="38">
        <v>10000</v>
      </c>
      <c r="W56" s="39">
        <v>224125</v>
      </c>
      <c r="X56" s="21" t="s">
        <v>31</v>
      </c>
      <c r="Y56" s="38">
        <v>167006</v>
      </c>
      <c r="Z56" s="6" t="s">
        <v>290</v>
      </c>
      <c r="AA56" s="6" t="s">
        <v>114</v>
      </c>
      <c r="AB56" s="36" t="s">
        <v>444</v>
      </c>
      <c r="AC56" s="36" t="s">
        <v>445</v>
      </c>
    </row>
    <row r="57" spans="1:29" ht="15">
      <c r="A57" s="6" t="str">
        <f t="shared" si="3"/>
        <v>PM-43</v>
      </c>
      <c r="B57" s="6" t="str">
        <f t="shared" si="4"/>
        <v>0005719743</v>
      </c>
      <c r="C57" s="6" t="str">
        <f t="shared" si="5"/>
        <v>0066719471</v>
      </c>
      <c r="D57" s="23">
        <v>56</v>
      </c>
      <c r="E57" s="16" t="s">
        <v>132</v>
      </c>
      <c r="F57" s="16" t="s">
        <v>165</v>
      </c>
      <c r="H57" s="16" t="s">
        <v>272</v>
      </c>
      <c r="I57" s="16" t="s">
        <v>29</v>
      </c>
      <c r="J57" s="34" t="s">
        <v>240</v>
      </c>
      <c r="K57" s="16" t="s">
        <v>54</v>
      </c>
      <c r="L57" s="35">
        <v>-318750</v>
      </c>
      <c r="M57" s="16" t="s">
        <v>31</v>
      </c>
      <c r="N57" s="16" t="s">
        <v>55</v>
      </c>
      <c r="O57" s="6" t="s">
        <v>290</v>
      </c>
      <c r="P57" s="6" t="s">
        <v>114</v>
      </c>
      <c r="Q57" s="36" t="s">
        <v>324</v>
      </c>
      <c r="R57" s="36" t="s">
        <v>415</v>
      </c>
      <c r="S57" s="16" t="s">
        <v>272</v>
      </c>
      <c r="T57" s="37" t="s">
        <v>273</v>
      </c>
      <c r="U57" s="37">
        <v>19471</v>
      </c>
      <c r="V57" s="38">
        <v>10000</v>
      </c>
      <c r="W57" s="39">
        <v>318750</v>
      </c>
      <c r="X57" s="21" t="s">
        <v>31</v>
      </c>
      <c r="Y57" s="38">
        <v>151007</v>
      </c>
      <c r="Z57" s="6" t="s">
        <v>290</v>
      </c>
      <c r="AA57" s="6" t="s">
        <v>114</v>
      </c>
      <c r="AB57" s="36" t="s">
        <v>446</v>
      </c>
      <c r="AC57" s="36" t="s">
        <v>447</v>
      </c>
    </row>
    <row r="58" spans="1:29" ht="15">
      <c r="A58" s="6" t="str">
        <f t="shared" si="3"/>
        <v>PM-44</v>
      </c>
      <c r="B58" s="6" t="str">
        <f t="shared" si="4"/>
        <v>0005719743</v>
      </c>
      <c r="C58" s="6" t="str">
        <f t="shared" si="5"/>
        <v>0067519491</v>
      </c>
      <c r="D58" s="23">
        <v>57</v>
      </c>
      <c r="E58" s="16" t="s">
        <v>132</v>
      </c>
      <c r="F58" s="16" t="s">
        <v>165</v>
      </c>
      <c r="H58" s="16" t="s">
        <v>274</v>
      </c>
      <c r="I58" s="16" t="s">
        <v>29</v>
      </c>
      <c r="J58" s="34" t="s">
        <v>240</v>
      </c>
      <c r="K58" s="16" t="s">
        <v>54</v>
      </c>
      <c r="L58" s="35">
        <v>-153000</v>
      </c>
      <c r="M58" s="16" t="s">
        <v>31</v>
      </c>
      <c r="N58" s="16" t="s">
        <v>55</v>
      </c>
      <c r="O58" s="6" t="s">
        <v>290</v>
      </c>
      <c r="P58" s="6" t="s">
        <v>114</v>
      </c>
      <c r="Q58" s="36" t="s">
        <v>324</v>
      </c>
      <c r="R58" s="36" t="s">
        <v>415</v>
      </c>
      <c r="S58" s="16" t="s">
        <v>274</v>
      </c>
      <c r="T58" s="37" t="s">
        <v>275</v>
      </c>
      <c r="U58" s="37">
        <v>19491</v>
      </c>
      <c r="V58" s="38">
        <v>10000</v>
      </c>
      <c r="W58" s="39">
        <v>153000</v>
      </c>
      <c r="X58" s="21" t="s">
        <v>31</v>
      </c>
      <c r="Y58" s="38">
        <v>177014</v>
      </c>
      <c r="Z58" s="6" t="s">
        <v>290</v>
      </c>
      <c r="AA58" s="6" t="s">
        <v>114</v>
      </c>
      <c r="AB58" s="36" t="s">
        <v>448</v>
      </c>
      <c r="AC58" s="36" t="s">
        <v>449</v>
      </c>
    </row>
    <row r="59" spans="1:29" ht="15">
      <c r="A59" s="6" t="str">
        <f t="shared" si="3"/>
        <v>PM-45</v>
      </c>
      <c r="B59" s="6" t="str">
        <f t="shared" si="4"/>
        <v>0005719743</v>
      </c>
      <c r="C59" s="6" t="str">
        <f t="shared" si="5"/>
        <v>0068019501</v>
      </c>
      <c r="D59" s="23">
        <v>58</v>
      </c>
      <c r="E59" s="16" t="s">
        <v>132</v>
      </c>
      <c r="F59" s="16" t="s">
        <v>165</v>
      </c>
      <c r="H59" s="16" t="s">
        <v>276</v>
      </c>
      <c r="I59" s="16" t="s">
        <v>29</v>
      </c>
      <c r="J59" s="34" t="s">
        <v>240</v>
      </c>
      <c r="K59" s="16" t="s">
        <v>54</v>
      </c>
      <c r="L59" s="35">
        <v>-442000</v>
      </c>
      <c r="M59" s="16" t="s">
        <v>31</v>
      </c>
      <c r="N59" s="16" t="s">
        <v>55</v>
      </c>
      <c r="O59" s="6" t="s">
        <v>290</v>
      </c>
      <c r="P59" s="6" t="s">
        <v>114</v>
      </c>
      <c r="Q59" s="36" t="s">
        <v>324</v>
      </c>
      <c r="R59" s="36" t="s">
        <v>415</v>
      </c>
      <c r="S59" s="16" t="s">
        <v>276</v>
      </c>
      <c r="T59" s="37" t="s">
        <v>277</v>
      </c>
      <c r="U59" s="37">
        <v>19501</v>
      </c>
      <c r="V59" s="38">
        <v>10000</v>
      </c>
      <c r="W59" s="39">
        <v>442000</v>
      </c>
      <c r="X59" s="21" t="s">
        <v>31</v>
      </c>
      <c r="Y59" s="38">
        <v>187016</v>
      </c>
      <c r="Z59" s="6" t="s">
        <v>290</v>
      </c>
      <c r="AA59" s="6" t="s">
        <v>114</v>
      </c>
      <c r="AB59" s="36" t="s">
        <v>450</v>
      </c>
      <c r="AC59" s="36" t="s">
        <v>451</v>
      </c>
    </row>
    <row r="60" spans="1:29" ht="15">
      <c r="A60" s="6" t="str">
        <f t="shared" si="3"/>
        <v>PM-46</v>
      </c>
      <c r="B60" s="6" t="str">
        <f t="shared" si="4"/>
        <v>0005719743</v>
      </c>
      <c r="C60" s="6" t="str">
        <f t="shared" si="5"/>
        <v>0068519511</v>
      </c>
      <c r="D60" s="23">
        <v>59</v>
      </c>
      <c r="E60" s="16" t="s">
        <v>132</v>
      </c>
      <c r="F60" s="16" t="s">
        <v>165</v>
      </c>
      <c r="H60" s="16" t="s">
        <v>278</v>
      </c>
      <c r="I60" s="16" t="s">
        <v>29</v>
      </c>
      <c r="J60" s="34" t="s">
        <v>240</v>
      </c>
      <c r="K60" s="16" t="s">
        <v>54</v>
      </c>
      <c r="L60" s="35">
        <v>-212500</v>
      </c>
      <c r="M60" s="16" t="s">
        <v>31</v>
      </c>
      <c r="N60" s="16" t="s">
        <v>55</v>
      </c>
      <c r="O60" s="6" t="s">
        <v>290</v>
      </c>
      <c r="P60" s="6" t="s">
        <v>114</v>
      </c>
      <c r="Q60" s="36" t="s">
        <v>324</v>
      </c>
      <c r="R60" s="36" t="s">
        <v>415</v>
      </c>
      <c r="S60" s="16" t="s">
        <v>278</v>
      </c>
      <c r="T60" s="37" t="s">
        <v>279</v>
      </c>
      <c r="U60" s="37">
        <v>19511</v>
      </c>
      <c r="V60" s="38">
        <v>10000</v>
      </c>
      <c r="W60" s="39">
        <v>212500</v>
      </c>
      <c r="X60" s="21" t="s">
        <v>31</v>
      </c>
      <c r="Y60" s="38">
        <v>185012</v>
      </c>
      <c r="Z60" s="6" t="s">
        <v>290</v>
      </c>
      <c r="AA60" s="6" t="s">
        <v>114</v>
      </c>
      <c r="AB60" s="36" t="s">
        <v>452</v>
      </c>
      <c r="AC60" s="36" t="s">
        <v>453</v>
      </c>
    </row>
    <row r="61" spans="1:29" ht="15">
      <c r="A61" s="6" t="str">
        <f t="shared" si="3"/>
        <v>PM-47</v>
      </c>
      <c r="B61" s="6" t="str">
        <f t="shared" si="4"/>
        <v>0005719743</v>
      </c>
      <c r="C61" s="6" t="str">
        <f t="shared" si="5"/>
        <v>0069019521</v>
      </c>
      <c r="D61" s="23">
        <v>60</v>
      </c>
      <c r="E61" s="16" t="s">
        <v>132</v>
      </c>
      <c r="F61" s="16" t="s">
        <v>165</v>
      </c>
      <c r="H61" s="16" t="s">
        <v>280</v>
      </c>
      <c r="I61" s="16" t="s">
        <v>29</v>
      </c>
      <c r="J61" s="34" t="s">
        <v>240</v>
      </c>
      <c r="K61" s="16" t="s">
        <v>54</v>
      </c>
      <c r="L61" s="35">
        <v>-212500</v>
      </c>
      <c r="M61" s="16" t="s">
        <v>31</v>
      </c>
      <c r="N61" s="16" t="s">
        <v>55</v>
      </c>
      <c r="O61" s="6" t="s">
        <v>290</v>
      </c>
      <c r="P61" s="6" t="s">
        <v>114</v>
      </c>
      <c r="Q61" s="36" t="s">
        <v>324</v>
      </c>
      <c r="R61" s="36" t="s">
        <v>415</v>
      </c>
      <c r="S61" s="16" t="s">
        <v>280</v>
      </c>
      <c r="T61" s="37" t="s">
        <v>281</v>
      </c>
      <c r="U61" s="37">
        <v>19521</v>
      </c>
      <c r="V61" s="38">
        <v>10000</v>
      </c>
      <c r="W61" s="39">
        <v>212500</v>
      </c>
      <c r="X61" s="21" t="s">
        <v>31</v>
      </c>
      <c r="Y61" s="38">
        <v>183014</v>
      </c>
      <c r="Z61" s="6" t="s">
        <v>290</v>
      </c>
      <c r="AA61" s="6" t="s">
        <v>114</v>
      </c>
      <c r="AB61" s="36" t="s">
        <v>454</v>
      </c>
      <c r="AC61" s="36" t="s">
        <v>455</v>
      </c>
    </row>
    <row r="62" spans="1:29" ht="15">
      <c r="A62" s="6" t="str">
        <f t="shared" si="3"/>
        <v>PM-48</v>
      </c>
      <c r="B62" s="6" t="str">
        <f t="shared" si="4"/>
        <v>0005719743</v>
      </c>
      <c r="C62" s="6" t="str">
        <f t="shared" si="5"/>
        <v>0069519531</v>
      </c>
      <c r="D62" s="23">
        <v>61</v>
      </c>
      <c r="E62" s="16" t="s">
        <v>132</v>
      </c>
      <c r="F62" s="16" t="s">
        <v>165</v>
      </c>
      <c r="H62" s="16" t="s">
        <v>282</v>
      </c>
      <c r="I62" s="16" t="s">
        <v>29</v>
      </c>
      <c r="J62" s="34" t="s">
        <v>240</v>
      </c>
      <c r="K62" s="16" t="s">
        <v>54</v>
      </c>
      <c r="L62" s="35">
        <v>-89250</v>
      </c>
      <c r="M62" s="16" t="s">
        <v>31</v>
      </c>
      <c r="N62" s="16" t="s">
        <v>55</v>
      </c>
      <c r="O62" s="6" t="s">
        <v>290</v>
      </c>
      <c r="P62" s="6" t="s">
        <v>114</v>
      </c>
      <c r="Q62" s="36" t="s">
        <v>324</v>
      </c>
      <c r="R62" s="36" t="s">
        <v>415</v>
      </c>
      <c r="S62" s="16" t="s">
        <v>282</v>
      </c>
      <c r="T62" s="37" t="s">
        <v>283</v>
      </c>
      <c r="U62" s="37">
        <v>19531</v>
      </c>
      <c r="V62" s="38">
        <v>10000</v>
      </c>
      <c r="W62" s="39">
        <v>89250</v>
      </c>
      <c r="X62" s="21" t="s">
        <v>31</v>
      </c>
      <c r="Y62" s="38">
        <v>141007</v>
      </c>
      <c r="Z62" s="6" t="s">
        <v>290</v>
      </c>
      <c r="AA62" s="6" t="s">
        <v>114</v>
      </c>
      <c r="AB62" s="36" t="s">
        <v>456</v>
      </c>
      <c r="AC62" s="36" t="s">
        <v>457</v>
      </c>
    </row>
    <row r="63" spans="1:29" ht="15">
      <c r="A63" s="6" t="str">
        <f t="shared" si="3"/>
        <v>PM-49</v>
      </c>
      <c r="B63" s="6" t="str">
        <f t="shared" si="4"/>
        <v>0005719743</v>
      </c>
      <c r="C63" s="6" t="str">
        <f t="shared" si="5"/>
        <v>0069719536</v>
      </c>
      <c r="D63" s="23">
        <v>62</v>
      </c>
      <c r="E63" s="16" t="s">
        <v>132</v>
      </c>
      <c r="F63" s="16" t="s">
        <v>165</v>
      </c>
      <c r="H63" s="16" t="s">
        <v>284</v>
      </c>
      <c r="I63" s="16" t="s">
        <v>29</v>
      </c>
      <c r="J63" s="34" t="s">
        <v>240</v>
      </c>
      <c r="K63" s="16" t="s">
        <v>54</v>
      </c>
      <c r="L63" s="35">
        <v>-34000</v>
      </c>
      <c r="M63" s="16" t="s">
        <v>31</v>
      </c>
      <c r="N63" s="16" t="s">
        <v>55</v>
      </c>
      <c r="O63" s="6" t="s">
        <v>290</v>
      </c>
      <c r="P63" s="6" t="s">
        <v>114</v>
      </c>
      <c r="Q63" s="36" t="s">
        <v>324</v>
      </c>
      <c r="R63" s="36" t="s">
        <v>415</v>
      </c>
      <c r="S63" s="16" t="s">
        <v>284</v>
      </c>
      <c r="T63" s="37" t="s">
        <v>285</v>
      </c>
      <c r="U63" s="37">
        <v>19536</v>
      </c>
      <c r="V63" s="38">
        <v>10000</v>
      </c>
      <c r="W63" s="39">
        <v>34000</v>
      </c>
      <c r="X63" s="21" t="s">
        <v>31</v>
      </c>
      <c r="Y63" s="38">
        <v>153007</v>
      </c>
      <c r="Z63" s="6" t="s">
        <v>290</v>
      </c>
      <c r="AA63" s="6" t="s">
        <v>114</v>
      </c>
      <c r="AB63" s="36" t="s">
        <v>458</v>
      </c>
      <c r="AC63" s="36" t="s">
        <v>459</v>
      </c>
    </row>
    <row r="64" spans="1:29" ht="15">
      <c r="A64" s="6" t="str">
        <f t="shared" si="3"/>
        <v>PM-50</v>
      </c>
      <c r="B64" s="6" t="str">
        <f t="shared" si="4"/>
        <v>0005730508</v>
      </c>
      <c r="C64" s="6" t="str">
        <f t="shared" si="5"/>
        <v>0080030527</v>
      </c>
      <c r="D64" s="23">
        <v>63</v>
      </c>
      <c r="E64" s="16" t="s">
        <v>132</v>
      </c>
      <c r="F64" s="16" t="s">
        <v>165</v>
      </c>
      <c r="H64" s="16" t="s">
        <v>286</v>
      </c>
      <c r="I64" s="16" t="s">
        <v>29</v>
      </c>
      <c r="J64" s="34" t="s">
        <v>287</v>
      </c>
      <c r="K64" s="16" t="s">
        <v>54</v>
      </c>
      <c r="L64" s="35">
        <v>-2232888</v>
      </c>
      <c r="M64" s="16" t="s">
        <v>31</v>
      </c>
      <c r="N64" s="16" t="s">
        <v>55</v>
      </c>
      <c r="O64" s="6" t="s">
        <v>359</v>
      </c>
      <c r="P64" s="6" t="s">
        <v>114</v>
      </c>
      <c r="Q64" s="36" t="s">
        <v>324</v>
      </c>
      <c r="R64" s="36" t="s">
        <v>460</v>
      </c>
      <c r="S64" s="16" t="s">
        <v>286</v>
      </c>
      <c r="T64" s="37" t="s">
        <v>288</v>
      </c>
      <c r="U64" s="37">
        <v>30527</v>
      </c>
      <c r="V64" s="38">
        <v>99112</v>
      </c>
      <c r="W64" s="39">
        <v>2232888</v>
      </c>
      <c r="X64" s="21" t="s">
        <v>31</v>
      </c>
      <c r="Y64" s="38" t="s">
        <v>289</v>
      </c>
      <c r="Z64" s="6" t="s">
        <v>359</v>
      </c>
      <c r="AA64" s="6" t="s">
        <v>114</v>
      </c>
      <c r="AB64" s="36" t="s">
        <v>461</v>
      </c>
      <c r="AC64" s="36" t="s">
        <v>462</v>
      </c>
    </row>
    <row r="65" spans="1:29" ht="15.75">
      <c r="A65" s="6" t="str">
        <f t="shared" si="3"/>
        <v>TF-01</v>
      </c>
      <c r="B65" s="6" t="str">
        <f t="shared" si="4"/>
        <v>0050315050</v>
      </c>
      <c r="C65" s="6" t="str">
        <f t="shared" si="5"/>
        <v>0040513260</v>
      </c>
      <c r="D65" s="23">
        <v>64</v>
      </c>
      <c r="E65" s="16" t="s">
        <v>77</v>
      </c>
      <c r="F65" s="16" t="s">
        <v>78</v>
      </c>
      <c r="G65" s="13">
        <v>44753</v>
      </c>
      <c r="H65" s="24" t="s">
        <v>56</v>
      </c>
      <c r="I65" s="24" t="s">
        <v>57</v>
      </c>
      <c r="J65" s="24" t="s">
        <v>58</v>
      </c>
      <c r="K65" s="24" t="s">
        <v>59</v>
      </c>
      <c r="L65" s="25">
        <v>-7000000</v>
      </c>
      <c r="M65" s="26" t="s">
        <v>31</v>
      </c>
      <c r="N65" s="24" t="s">
        <v>60</v>
      </c>
      <c r="O65" s="6" t="s">
        <v>290</v>
      </c>
      <c r="P65" s="6" t="s">
        <v>99</v>
      </c>
      <c r="Q65" s="7" t="s">
        <v>291</v>
      </c>
      <c r="R65" s="7" t="s">
        <v>292</v>
      </c>
      <c r="S65" s="24" t="s">
        <v>56</v>
      </c>
      <c r="T65" s="24" t="s">
        <v>80</v>
      </c>
      <c r="U65" s="24" t="s">
        <v>81</v>
      </c>
      <c r="V65" s="24" t="s">
        <v>59</v>
      </c>
      <c r="W65" s="25">
        <v>7000000</v>
      </c>
      <c r="X65" s="26" t="s">
        <v>31</v>
      </c>
      <c r="Y65" s="24" t="s">
        <v>60</v>
      </c>
      <c r="Z65" s="6" t="s">
        <v>290</v>
      </c>
      <c r="AA65" s="8" t="s">
        <v>99</v>
      </c>
      <c r="AB65" s="7" t="s">
        <v>293</v>
      </c>
      <c r="AC65" s="7" t="s">
        <v>294</v>
      </c>
    </row>
    <row r="66" spans="1:29" ht="15.75">
      <c r="A66" s="6" t="str">
        <f aca="true" t="shared" si="6" ref="A66:A84">H66</f>
        <v>TF-02</v>
      </c>
      <c r="B66" s="6" t="str">
        <f aca="true" t="shared" si="7" ref="B66:B84">I66&amp;J66</f>
        <v>0050315050</v>
      </c>
      <c r="C66" s="6" t="str">
        <f aca="true" t="shared" si="8" ref="C66:C84">T66&amp;U66</f>
        <v>0040512002</v>
      </c>
      <c r="D66" s="23">
        <v>65</v>
      </c>
      <c r="E66" s="16" t="s">
        <v>77</v>
      </c>
      <c r="F66" s="16" t="s">
        <v>78</v>
      </c>
      <c r="G66" s="13">
        <v>44753</v>
      </c>
      <c r="H66" s="24" t="s">
        <v>61</v>
      </c>
      <c r="I66" s="24" t="s">
        <v>57</v>
      </c>
      <c r="J66" s="24" t="s">
        <v>58</v>
      </c>
      <c r="K66" s="24" t="s">
        <v>59</v>
      </c>
      <c r="L66" s="25">
        <v>-5000000</v>
      </c>
      <c r="M66" s="26" t="s">
        <v>31</v>
      </c>
      <c r="N66" s="24" t="s">
        <v>60</v>
      </c>
      <c r="O66" s="6" t="s">
        <v>290</v>
      </c>
      <c r="P66" s="6" t="s">
        <v>99</v>
      </c>
      <c r="Q66" s="7" t="s">
        <v>291</v>
      </c>
      <c r="R66" s="7" t="s">
        <v>292</v>
      </c>
      <c r="S66" s="24" t="s">
        <v>61</v>
      </c>
      <c r="T66" s="24" t="s">
        <v>80</v>
      </c>
      <c r="U66" s="24" t="s">
        <v>82</v>
      </c>
      <c r="V66" s="24" t="s">
        <v>59</v>
      </c>
      <c r="W66" s="25">
        <v>5000000</v>
      </c>
      <c r="X66" s="26" t="s">
        <v>31</v>
      </c>
      <c r="Y66" s="24" t="s">
        <v>60</v>
      </c>
      <c r="Z66" s="6" t="s">
        <v>290</v>
      </c>
      <c r="AA66" s="8" t="s">
        <v>99</v>
      </c>
      <c r="AB66" s="7" t="s">
        <v>293</v>
      </c>
      <c r="AC66" s="7" t="s">
        <v>295</v>
      </c>
    </row>
    <row r="67" spans="1:29" ht="15.75">
      <c r="A67" s="6" t="str">
        <f t="shared" si="6"/>
        <v>TF-03</v>
      </c>
      <c r="B67" s="6" t="str">
        <f t="shared" si="7"/>
        <v>0050315050</v>
      </c>
      <c r="C67" s="6" t="str">
        <f t="shared" si="8"/>
        <v>0040515102</v>
      </c>
      <c r="D67" s="23">
        <v>66</v>
      </c>
      <c r="E67" s="16" t="s">
        <v>77</v>
      </c>
      <c r="F67" s="16" t="s">
        <v>78</v>
      </c>
      <c r="G67" s="13">
        <v>44753</v>
      </c>
      <c r="H67" s="24" t="s">
        <v>62</v>
      </c>
      <c r="I67" s="24" t="s">
        <v>57</v>
      </c>
      <c r="J67" s="24" t="s">
        <v>58</v>
      </c>
      <c r="K67" s="24" t="s">
        <v>59</v>
      </c>
      <c r="L67" s="25">
        <v>-6000000</v>
      </c>
      <c r="M67" s="26" t="s">
        <v>31</v>
      </c>
      <c r="N67" s="24" t="s">
        <v>60</v>
      </c>
      <c r="O67" s="6" t="s">
        <v>290</v>
      </c>
      <c r="P67" s="6" t="s">
        <v>99</v>
      </c>
      <c r="Q67" s="7" t="s">
        <v>291</v>
      </c>
      <c r="R67" s="7" t="s">
        <v>292</v>
      </c>
      <c r="S67" s="24" t="s">
        <v>62</v>
      </c>
      <c r="T67" s="24" t="s">
        <v>80</v>
      </c>
      <c r="U67" s="24" t="s">
        <v>83</v>
      </c>
      <c r="V67" s="24" t="s">
        <v>59</v>
      </c>
      <c r="W67" s="25">
        <v>6000000</v>
      </c>
      <c r="X67" s="26" t="s">
        <v>31</v>
      </c>
      <c r="Y67" s="24" t="s">
        <v>60</v>
      </c>
      <c r="Z67" s="6" t="s">
        <v>290</v>
      </c>
      <c r="AA67" s="8" t="s">
        <v>99</v>
      </c>
      <c r="AB67" s="7" t="s">
        <v>293</v>
      </c>
      <c r="AC67" s="7" t="s">
        <v>296</v>
      </c>
    </row>
    <row r="68" spans="1:29" ht="15.75">
      <c r="A68" s="6" t="str">
        <f t="shared" si="6"/>
        <v>TF-04</v>
      </c>
      <c r="B68" s="6" t="str">
        <f t="shared" si="7"/>
        <v>0050315050</v>
      </c>
      <c r="C68" s="6" t="str">
        <f t="shared" si="8"/>
        <v>0049713100</v>
      </c>
      <c r="D68" s="23">
        <v>67</v>
      </c>
      <c r="E68" s="16" t="s">
        <v>77</v>
      </c>
      <c r="F68" s="16" t="s">
        <v>78</v>
      </c>
      <c r="G68" s="13">
        <v>44753</v>
      </c>
      <c r="H68" s="24" t="s">
        <v>63</v>
      </c>
      <c r="I68" s="24" t="s">
        <v>57</v>
      </c>
      <c r="J68" s="24" t="s">
        <v>58</v>
      </c>
      <c r="K68" s="24" t="s">
        <v>59</v>
      </c>
      <c r="L68" s="25">
        <v>-10000000</v>
      </c>
      <c r="M68" s="26" t="s">
        <v>31</v>
      </c>
      <c r="N68" s="24" t="s">
        <v>60</v>
      </c>
      <c r="O68" s="6" t="s">
        <v>290</v>
      </c>
      <c r="P68" s="6" t="s">
        <v>99</v>
      </c>
      <c r="Q68" s="7" t="s">
        <v>291</v>
      </c>
      <c r="R68" s="7" t="s">
        <v>292</v>
      </c>
      <c r="S68" s="24" t="s">
        <v>63</v>
      </c>
      <c r="T68" s="24" t="s">
        <v>84</v>
      </c>
      <c r="U68" s="24" t="s">
        <v>85</v>
      </c>
      <c r="V68" s="24" t="s">
        <v>59</v>
      </c>
      <c r="W68" s="25">
        <v>10000000</v>
      </c>
      <c r="X68" s="26" t="s">
        <v>31</v>
      </c>
      <c r="Y68" s="24" t="s">
        <v>60</v>
      </c>
      <c r="Z68" s="6" t="s">
        <v>290</v>
      </c>
      <c r="AA68" s="8" t="s">
        <v>99</v>
      </c>
      <c r="AB68" s="7" t="s">
        <v>297</v>
      </c>
      <c r="AC68" s="7" t="s">
        <v>298</v>
      </c>
    </row>
    <row r="69" spans="1:29" ht="15.75">
      <c r="A69" s="6" t="str">
        <f t="shared" si="6"/>
        <v>TF-05</v>
      </c>
      <c r="B69" s="6" t="str">
        <f t="shared" si="7"/>
        <v>0050315050</v>
      </c>
      <c r="C69" s="6" t="str">
        <f t="shared" si="8"/>
        <v>0049715104</v>
      </c>
      <c r="D69" s="23">
        <v>68</v>
      </c>
      <c r="E69" s="16" t="s">
        <v>77</v>
      </c>
      <c r="F69" s="16" t="s">
        <v>78</v>
      </c>
      <c r="G69" s="13">
        <v>44753</v>
      </c>
      <c r="H69" s="24" t="s">
        <v>64</v>
      </c>
      <c r="I69" s="24" t="s">
        <v>57</v>
      </c>
      <c r="J69" s="24" t="s">
        <v>58</v>
      </c>
      <c r="K69" s="24" t="s">
        <v>59</v>
      </c>
      <c r="L69" s="25">
        <v>-2000000</v>
      </c>
      <c r="M69" s="26" t="s">
        <v>31</v>
      </c>
      <c r="N69" s="24" t="s">
        <v>60</v>
      </c>
      <c r="O69" s="6" t="s">
        <v>290</v>
      </c>
      <c r="P69" s="6" t="s">
        <v>99</v>
      </c>
      <c r="Q69" s="7" t="s">
        <v>291</v>
      </c>
      <c r="R69" s="7" t="s">
        <v>292</v>
      </c>
      <c r="S69" s="24" t="s">
        <v>64</v>
      </c>
      <c r="T69" s="24" t="s">
        <v>84</v>
      </c>
      <c r="U69" s="24" t="s">
        <v>86</v>
      </c>
      <c r="V69" s="24" t="s">
        <v>59</v>
      </c>
      <c r="W69" s="25">
        <v>2000000</v>
      </c>
      <c r="X69" s="26" t="s">
        <v>31</v>
      </c>
      <c r="Y69" s="24" t="s">
        <v>60</v>
      </c>
      <c r="Z69" s="6" t="s">
        <v>290</v>
      </c>
      <c r="AA69" s="8" t="s">
        <v>99</v>
      </c>
      <c r="AB69" s="7" t="s">
        <v>297</v>
      </c>
      <c r="AC69" s="7" t="s">
        <v>299</v>
      </c>
    </row>
    <row r="70" spans="1:29" ht="15.75">
      <c r="A70" s="6" t="str">
        <f t="shared" si="6"/>
        <v>TF-06</v>
      </c>
      <c r="B70" s="6" t="str">
        <f t="shared" si="7"/>
        <v>0050315050</v>
      </c>
      <c r="C70" s="6" t="str">
        <f t="shared" si="8"/>
        <v>0049812700</v>
      </c>
      <c r="D70" s="23">
        <v>69</v>
      </c>
      <c r="E70" s="16" t="s">
        <v>77</v>
      </c>
      <c r="F70" s="16" t="s">
        <v>78</v>
      </c>
      <c r="G70" s="13">
        <v>44753</v>
      </c>
      <c r="H70" s="24" t="s">
        <v>65</v>
      </c>
      <c r="I70" s="24" t="s">
        <v>57</v>
      </c>
      <c r="J70" s="24" t="s">
        <v>58</v>
      </c>
      <c r="K70" s="24" t="s">
        <v>59</v>
      </c>
      <c r="L70" s="25">
        <v>-400000</v>
      </c>
      <c r="M70" s="26" t="s">
        <v>31</v>
      </c>
      <c r="N70" s="24" t="s">
        <v>60</v>
      </c>
      <c r="O70" s="6" t="s">
        <v>290</v>
      </c>
      <c r="P70" s="6" t="s">
        <v>99</v>
      </c>
      <c r="Q70" s="7" t="s">
        <v>291</v>
      </c>
      <c r="R70" s="7" t="s">
        <v>292</v>
      </c>
      <c r="S70" s="24" t="s">
        <v>65</v>
      </c>
      <c r="T70" s="24" t="s">
        <v>87</v>
      </c>
      <c r="U70" s="24" t="s">
        <v>88</v>
      </c>
      <c r="V70" s="24" t="s">
        <v>59</v>
      </c>
      <c r="W70" s="25">
        <v>400000</v>
      </c>
      <c r="X70" s="26" t="s">
        <v>31</v>
      </c>
      <c r="Y70" s="24" t="s">
        <v>60</v>
      </c>
      <c r="Z70" s="6" t="s">
        <v>290</v>
      </c>
      <c r="AA70" s="8" t="s">
        <v>99</v>
      </c>
      <c r="AB70" s="7" t="s">
        <v>300</v>
      </c>
      <c r="AC70" s="7" t="s">
        <v>301</v>
      </c>
    </row>
    <row r="71" spans="1:29" ht="15.75">
      <c r="A71" s="6" t="str">
        <f t="shared" si="6"/>
        <v>TF-07</v>
      </c>
      <c r="B71" s="6" t="str">
        <f t="shared" si="7"/>
        <v>0050315050</v>
      </c>
      <c r="C71" s="6" t="str">
        <f t="shared" si="8"/>
        <v>0049830477</v>
      </c>
      <c r="D71" s="23">
        <v>70</v>
      </c>
      <c r="E71" s="16" t="s">
        <v>77</v>
      </c>
      <c r="F71" s="16" t="s">
        <v>78</v>
      </c>
      <c r="G71" s="13">
        <v>44753</v>
      </c>
      <c r="H71" s="24" t="s">
        <v>66</v>
      </c>
      <c r="I71" s="24" t="s">
        <v>57</v>
      </c>
      <c r="J71" s="24" t="s">
        <v>58</v>
      </c>
      <c r="K71" s="24" t="s">
        <v>59</v>
      </c>
      <c r="L71" s="25">
        <v>-600000</v>
      </c>
      <c r="M71" s="26" t="s">
        <v>31</v>
      </c>
      <c r="N71" s="24" t="s">
        <v>60</v>
      </c>
      <c r="O71" s="6" t="s">
        <v>290</v>
      </c>
      <c r="P71" s="6" t="s">
        <v>99</v>
      </c>
      <c r="Q71" s="7" t="s">
        <v>291</v>
      </c>
      <c r="R71" s="7" t="s">
        <v>292</v>
      </c>
      <c r="S71" s="24" t="s">
        <v>66</v>
      </c>
      <c r="T71" s="24" t="s">
        <v>87</v>
      </c>
      <c r="U71" s="24" t="s">
        <v>89</v>
      </c>
      <c r="V71" s="24" t="s">
        <v>59</v>
      </c>
      <c r="W71" s="25">
        <v>600000</v>
      </c>
      <c r="X71" s="26" t="s">
        <v>31</v>
      </c>
      <c r="Y71" s="24" t="s">
        <v>60</v>
      </c>
      <c r="Z71" s="6" t="s">
        <v>302</v>
      </c>
      <c r="AA71" s="8" t="s">
        <v>99</v>
      </c>
      <c r="AB71" s="7" t="s">
        <v>300</v>
      </c>
      <c r="AC71" s="7" t="s">
        <v>303</v>
      </c>
    </row>
    <row r="72" spans="1:29" ht="15.75">
      <c r="A72" s="6" t="str">
        <f t="shared" si="6"/>
        <v>TF-08</v>
      </c>
      <c r="B72" s="6" t="str">
        <f t="shared" si="7"/>
        <v>0050315050</v>
      </c>
      <c r="C72" s="6" t="str">
        <f t="shared" si="8"/>
        <v>0050011720</v>
      </c>
      <c r="D72" s="23">
        <v>71</v>
      </c>
      <c r="E72" s="16" t="s">
        <v>77</v>
      </c>
      <c r="F72" s="16" t="s">
        <v>78</v>
      </c>
      <c r="G72" s="13">
        <v>44753</v>
      </c>
      <c r="H72" s="24" t="s">
        <v>67</v>
      </c>
      <c r="I72" s="24" t="s">
        <v>57</v>
      </c>
      <c r="J72" s="24" t="s">
        <v>58</v>
      </c>
      <c r="K72" s="24" t="s">
        <v>59</v>
      </c>
      <c r="L72" s="25">
        <v>-194000000</v>
      </c>
      <c r="M72" s="26" t="s">
        <v>31</v>
      </c>
      <c r="N72" s="24" t="s">
        <v>60</v>
      </c>
      <c r="O72" s="6" t="s">
        <v>290</v>
      </c>
      <c r="P72" s="6" t="s">
        <v>99</v>
      </c>
      <c r="Q72" s="7" t="s">
        <v>291</v>
      </c>
      <c r="R72" s="7" t="s">
        <v>292</v>
      </c>
      <c r="S72" s="24" t="s">
        <v>67</v>
      </c>
      <c r="T72" s="24" t="s">
        <v>90</v>
      </c>
      <c r="U72" s="24" t="s">
        <v>91</v>
      </c>
      <c r="V72" s="24" t="s">
        <v>59</v>
      </c>
      <c r="W72" s="25">
        <v>194000000</v>
      </c>
      <c r="X72" s="26" t="s">
        <v>31</v>
      </c>
      <c r="Y72" s="24" t="s">
        <v>60</v>
      </c>
      <c r="Z72" s="6" t="s">
        <v>290</v>
      </c>
      <c r="AA72" s="8" t="s">
        <v>99</v>
      </c>
      <c r="AB72" s="7" t="s">
        <v>304</v>
      </c>
      <c r="AC72" s="7" t="s">
        <v>305</v>
      </c>
    </row>
    <row r="73" spans="1:29" ht="15.75">
      <c r="A73" s="6" t="str">
        <f t="shared" si="6"/>
        <v>TF-09</v>
      </c>
      <c r="B73" s="6" t="str">
        <f t="shared" si="7"/>
        <v>0050315050</v>
      </c>
      <c r="C73" s="6" t="str">
        <f t="shared" si="8"/>
        <v>0050013120</v>
      </c>
      <c r="D73" s="23">
        <v>72</v>
      </c>
      <c r="E73" s="16" t="s">
        <v>77</v>
      </c>
      <c r="F73" s="16" t="s">
        <v>78</v>
      </c>
      <c r="G73" s="13">
        <v>44753</v>
      </c>
      <c r="H73" s="24" t="s">
        <v>68</v>
      </c>
      <c r="I73" s="24" t="s">
        <v>57</v>
      </c>
      <c r="J73" s="24" t="s">
        <v>58</v>
      </c>
      <c r="K73" s="24" t="s">
        <v>59</v>
      </c>
      <c r="L73" s="25">
        <v>-1000000</v>
      </c>
      <c r="M73" s="26" t="s">
        <v>31</v>
      </c>
      <c r="N73" s="24" t="s">
        <v>60</v>
      </c>
      <c r="O73" s="6" t="s">
        <v>290</v>
      </c>
      <c r="P73" s="6" t="s">
        <v>99</v>
      </c>
      <c r="Q73" s="7" t="s">
        <v>291</v>
      </c>
      <c r="R73" s="7" t="s">
        <v>292</v>
      </c>
      <c r="S73" s="24" t="s">
        <v>68</v>
      </c>
      <c r="T73" s="24" t="s">
        <v>90</v>
      </c>
      <c r="U73" s="24" t="s">
        <v>92</v>
      </c>
      <c r="V73" s="24" t="s">
        <v>59</v>
      </c>
      <c r="W73" s="25">
        <v>1000000</v>
      </c>
      <c r="X73" s="26" t="s">
        <v>31</v>
      </c>
      <c r="Y73" s="24" t="s">
        <v>60</v>
      </c>
      <c r="Z73" s="6" t="s">
        <v>290</v>
      </c>
      <c r="AA73" s="8" t="s">
        <v>99</v>
      </c>
      <c r="AB73" s="7" t="s">
        <v>304</v>
      </c>
      <c r="AC73" s="7" t="s">
        <v>306</v>
      </c>
    </row>
    <row r="74" spans="1:29" ht="15.75">
      <c r="A74" s="6" t="str">
        <f t="shared" si="6"/>
        <v>TF-10</v>
      </c>
      <c r="B74" s="6" t="str">
        <f t="shared" si="7"/>
        <v>0050315050</v>
      </c>
      <c r="C74" s="6" t="str">
        <f t="shared" si="8"/>
        <v>0050013150</v>
      </c>
      <c r="D74" s="23">
        <v>73</v>
      </c>
      <c r="E74" s="16" t="s">
        <v>77</v>
      </c>
      <c r="F74" s="16" t="s">
        <v>78</v>
      </c>
      <c r="G74" s="13">
        <v>44753</v>
      </c>
      <c r="H74" s="24" t="s">
        <v>69</v>
      </c>
      <c r="I74" s="24" t="s">
        <v>57</v>
      </c>
      <c r="J74" s="24" t="s">
        <v>58</v>
      </c>
      <c r="K74" s="24" t="s">
        <v>59</v>
      </c>
      <c r="L74" s="25">
        <v>-17000000</v>
      </c>
      <c r="M74" s="26" t="s">
        <v>31</v>
      </c>
      <c r="N74" s="24" t="s">
        <v>60</v>
      </c>
      <c r="O74" s="6" t="s">
        <v>290</v>
      </c>
      <c r="P74" s="6" t="s">
        <v>99</v>
      </c>
      <c r="Q74" s="7" t="s">
        <v>291</v>
      </c>
      <c r="R74" s="7" t="s">
        <v>292</v>
      </c>
      <c r="S74" s="24" t="s">
        <v>69</v>
      </c>
      <c r="T74" s="24" t="s">
        <v>90</v>
      </c>
      <c r="U74" s="24" t="s">
        <v>93</v>
      </c>
      <c r="V74" s="24" t="s">
        <v>59</v>
      </c>
      <c r="W74" s="25">
        <v>17000000</v>
      </c>
      <c r="X74" s="26" t="s">
        <v>31</v>
      </c>
      <c r="Y74" s="24" t="s">
        <v>60</v>
      </c>
      <c r="Z74" s="6" t="s">
        <v>290</v>
      </c>
      <c r="AA74" s="8" t="s">
        <v>99</v>
      </c>
      <c r="AB74" s="7" t="s">
        <v>304</v>
      </c>
      <c r="AC74" s="7" t="s">
        <v>307</v>
      </c>
    </row>
    <row r="75" spans="1:29" ht="15.75">
      <c r="A75" s="6" t="str">
        <f t="shared" si="6"/>
        <v>TF-11</v>
      </c>
      <c r="B75" s="6" t="str">
        <f t="shared" si="7"/>
        <v>0050315050</v>
      </c>
      <c r="C75" s="6" t="str">
        <f t="shared" si="8"/>
        <v>0050015103</v>
      </c>
      <c r="D75" s="23">
        <v>74</v>
      </c>
      <c r="E75" s="16" t="s">
        <v>77</v>
      </c>
      <c r="F75" s="16" t="s">
        <v>78</v>
      </c>
      <c r="G75" s="13">
        <v>44753</v>
      </c>
      <c r="H75" s="24" t="s">
        <v>70</v>
      </c>
      <c r="I75" s="24" t="s">
        <v>57</v>
      </c>
      <c r="J75" s="24" t="s">
        <v>58</v>
      </c>
      <c r="K75" s="24" t="s">
        <v>59</v>
      </c>
      <c r="L75" s="25">
        <v>-400000</v>
      </c>
      <c r="M75" s="26" t="s">
        <v>31</v>
      </c>
      <c r="N75" s="24" t="s">
        <v>60</v>
      </c>
      <c r="O75" s="6" t="s">
        <v>290</v>
      </c>
      <c r="P75" s="6" t="s">
        <v>99</v>
      </c>
      <c r="Q75" s="7" t="s">
        <v>291</v>
      </c>
      <c r="R75" s="7" t="s">
        <v>292</v>
      </c>
      <c r="S75" s="24" t="s">
        <v>70</v>
      </c>
      <c r="T75" s="24" t="s">
        <v>90</v>
      </c>
      <c r="U75" s="24" t="s">
        <v>94</v>
      </c>
      <c r="V75" s="24" t="s">
        <v>59</v>
      </c>
      <c r="W75" s="25">
        <v>400000</v>
      </c>
      <c r="X75" s="26" t="s">
        <v>31</v>
      </c>
      <c r="Y75" s="24" t="s">
        <v>60</v>
      </c>
      <c r="Z75" s="6" t="s">
        <v>290</v>
      </c>
      <c r="AA75" s="8" t="s">
        <v>99</v>
      </c>
      <c r="AB75" s="7" t="s">
        <v>304</v>
      </c>
      <c r="AC75" s="7" t="s">
        <v>308</v>
      </c>
    </row>
    <row r="76" spans="1:29" ht="15.75">
      <c r="A76" s="6" t="str">
        <f t="shared" si="6"/>
        <v>TF-12</v>
      </c>
      <c r="B76" s="6" t="str">
        <f t="shared" si="7"/>
        <v>0050315050</v>
      </c>
      <c r="C76" s="6" t="str">
        <f t="shared" si="8"/>
        <v>0050114600</v>
      </c>
      <c r="D76" s="23">
        <v>75</v>
      </c>
      <c r="E76" s="16" t="s">
        <v>77</v>
      </c>
      <c r="F76" s="16" t="s">
        <v>78</v>
      </c>
      <c r="G76" s="13">
        <v>44753</v>
      </c>
      <c r="H76" s="24" t="s">
        <v>71</v>
      </c>
      <c r="I76" s="24" t="s">
        <v>57</v>
      </c>
      <c r="J76" s="24" t="s">
        <v>58</v>
      </c>
      <c r="K76" s="24" t="s">
        <v>59</v>
      </c>
      <c r="L76" s="27">
        <v>-70000</v>
      </c>
      <c r="M76" s="26" t="s">
        <v>31</v>
      </c>
      <c r="N76" s="24" t="s">
        <v>60</v>
      </c>
      <c r="O76" s="6" t="s">
        <v>290</v>
      </c>
      <c r="P76" s="6" t="s">
        <v>99</v>
      </c>
      <c r="Q76" s="7" t="s">
        <v>291</v>
      </c>
      <c r="R76" s="7" t="s">
        <v>292</v>
      </c>
      <c r="S76" s="24" t="s">
        <v>71</v>
      </c>
      <c r="T76" s="24" t="s">
        <v>95</v>
      </c>
      <c r="U76" s="28">
        <v>14600</v>
      </c>
      <c r="V76" s="24" t="s">
        <v>59</v>
      </c>
      <c r="W76" s="27">
        <v>70000</v>
      </c>
      <c r="X76" s="26" t="s">
        <v>31</v>
      </c>
      <c r="Y76" s="24" t="s">
        <v>60</v>
      </c>
      <c r="Z76" s="6" t="s">
        <v>290</v>
      </c>
      <c r="AA76" s="8" t="s">
        <v>99</v>
      </c>
      <c r="AB76" s="7" t="s">
        <v>309</v>
      </c>
      <c r="AC76" s="7" t="s">
        <v>310</v>
      </c>
    </row>
    <row r="77" spans="1:29" ht="15">
      <c r="A77" s="6" t="str">
        <f t="shared" si="6"/>
        <v>TF-13</v>
      </c>
      <c r="B77" s="6" t="str">
        <f t="shared" si="7"/>
        <v>0061513500</v>
      </c>
      <c r="C77" s="6" t="str">
        <f t="shared" si="8"/>
        <v>0061511465</v>
      </c>
      <c r="D77" s="23">
        <v>76</v>
      </c>
      <c r="E77" s="16" t="s">
        <v>132</v>
      </c>
      <c r="F77" s="16" t="s">
        <v>78</v>
      </c>
      <c r="G77" s="13">
        <v>44760</v>
      </c>
      <c r="H77" s="9" t="s">
        <v>123</v>
      </c>
      <c r="I77" s="9" t="s">
        <v>97</v>
      </c>
      <c r="J77" s="9" t="s">
        <v>98</v>
      </c>
      <c r="K77" s="9" t="s">
        <v>34</v>
      </c>
      <c r="L77" s="33">
        <v>-3291420.18</v>
      </c>
      <c r="M77" s="9" t="s">
        <v>99</v>
      </c>
      <c r="N77" s="9" t="s">
        <v>100</v>
      </c>
      <c r="O77" s="6" t="s">
        <v>290</v>
      </c>
      <c r="P77" s="6" t="s">
        <v>99</v>
      </c>
      <c r="Q77" s="7" t="s">
        <v>343</v>
      </c>
      <c r="R77" s="7" t="s">
        <v>344</v>
      </c>
      <c r="S77" s="9" t="s">
        <v>123</v>
      </c>
      <c r="T77" s="9" t="s">
        <v>97</v>
      </c>
      <c r="U77" s="9" t="s">
        <v>101</v>
      </c>
      <c r="V77" s="9" t="s">
        <v>34</v>
      </c>
      <c r="W77" s="33">
        <v>3291420.18</v>
      </c>
      <c r="X77" s="9" t="s">
        <v>99</v>
      </c>
      <c r="Y77" s="9" t="s">
        <v>100</v>
      </c>
      <c r="Z77" s="6" t="s">
        <v>290</v>
      </c>
      <c r="AA77" s="8" t="s">
        <v>345</v>
      </c>
      <c r="AB77" s="7" t="s">
        <v>343</v>
      </c>
      <c r="AC77" s="7" t="s">
        <v>346</v>
      </c>
    </row>
    <row r="78" spans="1:29" ht="15">
      <c r="A78" s="6" t="str">
        <f t="shared" si="6"/>
        <v>TF-14</v>
      </c>
      <c r="B78" s="6" t="str">
        <f t="shared" si="7"/>
        <v>0061517760</v>
      </c>
      <c r="C78" s="6" t="str">
        <f t="shared" si="8"/>
        <v>0061513151</v>
      </c>
      <c r="D78" s="23">
        <v>77</v>
      </c>
      <c r="E78" s="16" t="s">
        <v>132</v>
      </c>
      <c r="F78" s="16" t="s">
        <v>78</v>
      </c>
      <c r="G78" s="13">
        <v>44760</v>
      </c>
      <c r="H78" s="9" t="s">
        <v>124</v>
      </c>
      <c r="I78" s="9" t="s">
        <v>97</v>
      </c>
      <c r="J78" s="9" t="s">
        <v>102</v>
      </c>
      <c r="K78" s="9" t="s">
        <v>34</v>
      </c>
      <c r="L78" s="33">
        <v>-17685002</v>
      </c>
      <c r="M78" s="9" t="s">
        <v>31</v>
      </c>
      <c r="N78" s="9" t="s">
        <v>100</v>
      </c>
      <c r="O78" s="6" t="s">
        <v>290</v>
      </c>
      <c r="P78" s="6" t="s">
        <v>345</v>
      </c>
      <c r="Q78" s="7" t="s">
        <v>343</v>
      </c>
      <c r="R78" s="7" t="s">
        <v>347</v>
      </c>
      <c r="S78" s="9" t="s">
        <v>124</v>
      </c>
      <c r="T78" s="9" t="s">
        <v>97</v>
      </c>
      <c r="U78" s="9" t="s">
        <v>103</v>
      </c>
      <c r="V78" s="9" t="s">
        <v>34</v>
      </c>
      <c r="W78" s="33">
        <v>17685002</v>
      </c>
      <c r="X78" s="9" t="s">
        <v>31</v>
      </c>
      <c r="Y78" s="9" t="s">
        <v>100</v>
      </c>
      <c r="Z78" s="6" t="s">
        <v>290</v>
      </c>
      <c r="AA78" s="8" t="s">
        <v>99</v>
      </c>
      <c r="AB78" s="7" t="s">
        <v>343</v>
      </c>
      <c r="AC78" s="7" t="s">
        <v>348</v>
      </c>
    </row>
    <row r="79" spans="1:29" ht="15">
      <c r="A79" s="6" t="str">
        <f t="shared" si="6"/>
        <v>TF-16</v>
      </c>
      <c r="B79" s="6" t="str">
        <f t="shared" si="7"/>
        <v>0061045780</v>
      </c>
      <c r="C79" s="6" t="str">
        <f t="shared" si="8"/>
        <v>0061016780</v>
      </c>
      <c r="D79" s="23">
        <v>78</v>
      </c>
      <c r="E79" s="16" t="s">
        <v>132</v>
      </c>
      <c r="F79" s="16" t="s">
        <v>78</v>
      </c>
      <c r="G79" s="13">
        <v>44760</v>
      </c>
      <c r="H79" s="9" t="s">
        <v>126</v>
      </c>
      <c r="I79" s="9" t="s">
        <v>104</v>
      </c>
      <c r="J79" s="9" t="s">
        <v>110</v>
      </c>
      <c r="K79" s="9" t="s">
        <v>34</v>
      </c>
      <c r="L79" s="33">
        <v>-58000</v>
      </c>
      <c r="M79" s="9" t="s">
        <v>31</v>
      </c>
      <c r="N79" s="9" t="s">
        <v>105</v>
      </c>
      <c r="O79" s="6" t="s">
        <v>349</v>
      </c>
      <c r="P79" s="6" t="s">
        <v>350</v>
      </c>
      <c r="Q79" s="7" t="s">
        <v>351</v>
      </c>
      <c r="R79" s="7" t="s">
        <v>352</v>
      </c>
      <c r="S79" s="9" t="s">
        <v>126</v>
      </c>
      <c r="T79" s="9" t="s">
        <v>104</v>
      </c>
      <c r="U79" s="9">
        <v>16780</v>
      </c>
      <c r="V79" s="9" t="s">
        <v>34</v>
      </c>
      <c r="W79" s="33">
        <v>58000</v>
      </c>
      <c r="X79" s="9" t="s">
        <v>75</v>
      </c>
      <c r="Y79" s="9" t="s">
        <v>105</v>
      </c>
      <c r="Z79" s="6" t="s">
        <v>290</v>
      </c>
      <c r="AA79" s="8" t="s">
        <v>99</v>
      </c>
      <c r="AB79" s="7" t="s">
        <v>351</v>
      </c>
      <c r="AC79" s="7" t="s">
        <v>353</v>
      </c>
    </row>
    <row r="80" spans="1:29" ht="15">
      <c r="A80" s="6" t="str">
        <f t="shared" si="6"/>
        <v>TF-17</v>
      </c>
      <c r="B80" s="6" t="str">
        <f t="shared" si="7"/>
        <v>0061045780</v>
      </c>
      <c r="C80" s="6" t="str">
        <f t="shared" si="8"/>
        <v>0061013145</v>
      </c>
      <c r="D80" s="23">
        <v>79</v>
      </c>
      <c r="E80" s="16" t="s">
        <v>132</v>
      </c>
      <c r="F80" s="16" t="s">
        <v>78</v>
      </c>
      <c r="G80" s="13">
        <v>44760</v>
      </c>
      <c r="H80" s="9" t="s">
        <v>127</v>
      </c>
      <c r="I80" s="9" t="s">
        <v>104</v>
      </c>
      <c r="J80" s="9" t="s">
        <v>110</v>
      </c>
      <c r="K80" s="9" t="s">
        <v>34</v>
      </c>
      <c r="L80" s="33">
        <v>-206642.04</v>
      </c>
      <c r="M80" s="9" t="s">
        <v>31</v>
      </c>
      <c r="N80" s="9" t="s">
        <v>105</v>
      </c>
      <c r="O80" s="6" t="s">
        <v>349</v>
      </c>
      <c r="P80" s="6" t="s">
        <v>350</v>
      </c>
      <c r="Q80" s="7" t="s">
        <v>351</v>
      </c>
      <c r="R80" s="7" t="s">
        <v>352</v>
      </c>
      <c r="S80" s="9" t="s">
        <v>127</v>
      </c>
      <c r="T80" s="9" t="s">
        <v>104</v>
      </c>
      <c r="U80" s="9">
        <v>13145</v>
      </c>
      <c r="V80" s="9" t="s">
        <v>34</v>
      </c>
      <c r="W80" s="33">
        <v>206642.04</v>
      </c>
      <c r="X80" s="9" t="s">
        <v>31</v>
      </c>
      <c r="Y80" s="9" t="s">
        <v>105</v>
      </c>
      <c r="Z80" s="6" t="s">
        <v>290</v>
      </c>
      <c r="AA80" s="8" t="s">
        <v>99</v>
      </c>
      <c r="AB80" s="7" t="s">
        <v>351</v>
      </c>
      <c r="AC80" s="7" t="s">
        <v>354</v>
      </c>
    </row>
    <row r="81" spans="1:29" ht="15">
      <c r="A81" s="6" t="str">
        <f t="shared" si="6"/>
        <v>TF-18</v>
      </c>
      <c r="B81" s="6" t="str">
        <f t="shared" si="7"/>
        <v>0030013081</v>
      </c>
      <c r="C81" s="6" t="str">
        <f t="shared" si="8"/>
        <v>0030074320</v>
      </c>
      <c r="D81" s="23">
        <v>80</v>
      </c>
      <c r="E81" s="16" t="s">
        <v>132</v>
      </c>
      <c r="F81" s="16" t="s">
        <v>78</v>
      </c>
      <c r="G81" s="13">
        <v>44760</v>
      </c>
      <c r="H81" s="32" t="s">
        <v>156</v>
      </c>
      <c r="I81" s="32" t="s">
        <v>139</v>
      </c>
      <c r="J81" s="32" t="s">
        <v>140</v>
      </c>
      <c r="K81" s="32" t="s">
        <v>141</v>
      </c>
      <c r="L81" s="33">
        <v>-2454372</v>
      </c>
      <c r="M81" s="32" t="s">
        <v>31</v>
      </c>
      <c r="N81" s="32" t="s">
        <v>142</v>
      </c>
      <c r="O81" s="6" t="s">
        <v>290</v>
      </c>
      <c r="P81" s="6" t="s">
        <v>99</v>
      </c>
      <c r="Q81" s="7" t="s">
        <v>315</v>
      </c>
      <c r="R81" s="7" t="s">
        <v>355</v>
      </c>
      <c r="S81" s="32" t="s">
        <v>156</v>
      </c>
      <c r="T81" s="32" t="s">
        <v>139</v>
      </c>
      <c r="U81" s="32" t="s">
        <v>143</v>
      </c>
      <c r="V81" s="32" t="s">
        <v>141</v>
      </c>
      <c r="W81" s="33">
        <v>2454372</v>
      </c>
      <c r="X81" s="32" t="s">
        <v>31</v>
      </c>
      <c r="Y81" s="32" t="s">
        <v>142</v>
      </c>
      <c r="Z81" s="6" t="s">
        <v>356</v>
      </c>
      <c r="AA81" s="8" t="s">
        <v>350</v>
      </c>
      <c r="AB81" s="7" t="s">
        <v>315</v>
      </c>
      <c r="AC81" s="7" t="s">
        <v>357</v>
      </c>
    </row>
    <row r="82" spans="1:29" ht="15">
      <c r="A82" s="6" t="str">
        <f t="shared" si="6"/>
        <v>TF-19</v>
      </c>
      <c r="B82" s="6" t="str">
        <f t="shared" si="7"/>
        <v>0030048675</v>
      </c>
      <c r="C82" s="6" t="str">
        <f t="shared" si="8"/>
        <v>0030030570</v>
      </c>
      <c r="D82" s="23">
        <v>81</v>
      </c>
      <c r="E82" s="16" t="s">
        <v>132</v>
      </c>
      <c r="F82" s="16" t="s">
        <v>78</v>
      </c>
      <c r="G82" s="13">
        <v>44760</v>
      </c>
      <c r="H82" s="32" t="s">
        <v>157</v>
      </c>
      <c r="I82" s="32" t="s">
        <v>139</v>
      </c>
      <c r="J82" s="32" t="s">
        <v>144</v>
      </c>
      <c r="K82" s="32" t="s">
        <v>145</v>
      </c>
      <c r="L82" s="33">
        <v>-430284.46</v>
      </c>
      <c r="M82" s="32" t="s">
        <v>31</v>
      </c>
      <c r="N82" s="32" t="s">
        <v>146</v>
      </c>
      <c r="O82" s="6" t="s">
        <v>349</v>
      </c>
      <c r="P82" s="6" t="s">
        <v>345</v>
      </c>
      <c r="Q82" s="7" t="s">
        <v>315</v>
      </c>
      <c r="R82" s="7" t="s">
        <v>358</v>
      </c>
      <c r="S82" s="32" t="s">
        <v>157</v>
      </c>
      <c r="T82" s="32" t="s">
        <v>139</v>
      </c>
      <c r="U82" s="32" t="s">
        <v>147</v>
      </c>
      <c r="V82" s="32" t="s">
        <v>145</v>
      </c>
      <c r="W82" s="33">
        <v>430284.46</v>
      </c>
      <c r="X82" s="32" t="s">
        <v>31</v>
      </c>
      <c r="Y82" s="32" t="s">
        <v>146</v>
      </c>
      <c r="Z82" s="6" t="s">
        <v>359</v>
      </c>
      <c r="AA82" s="8" t="s">
        <v>99</v>
      </c>
      <c r="AB82" s="7" t="s">
        <v>315</v>
      </c>
      <c r="AC82" s="7" t="s">
        <v>360</v>
      </c>
    </row>
    <row r="83" spans="1:29" ht="15">
      <c r="A83" s="6" t="str">
        <f t="shared" si="6"/>
        <v>TF-20</v>
      </c>
      <c r="B83" s="6" t="str">
        <f t="shared" si="7"/>
        <v>0030015159</v>
      </c>
      <c r="C83" s="6" t="str">
        <f t="shared" si="8"/>
        <v>0030039720</v>
      </c>
      <c r="D83" s="23">
        <v>82</v>
      </c>
      <c r="E83" s="16" t="s">
        <v>132</v>
      </c>
      <c r="F83" s="16" t="s">
        <v>78</v>
      </c>
      <c r="G83" s="13">
        <v>44760</v>
      </c>
      <c r="H83" s="32" t="s">
        <v>160</v>
      </c>
      <c r="I83" s="32" t="s">
        <v>139</v>
      </c>
      <c r="J83" s="32" t="s">
        <v>150</v>
      </c>
      <c r="K83" s="32" t="s">
        <v>141</v>
      </c>
      <c r="L83" s="33">
        <v>-700000</v>
      </c>
      <c r="M83" s="32" t="s">
        <v>75</v>
      </c>
      <c r="N83" s="32" t="s">
        <v>142</v>
      </c>
      <c r="O83" s="6" t="s">
        <v>290</v>
      </c>
      <c r="P83" s="6" t="s">
        <v>99</v>
      </c>
      <c r="Q83" s="7" t="s">
        <v>315</v>
      </c>
      <c r="R83" s="7" t="s">
        <v>361</v>
      </c>
      <c r="S83" s="32" t="s">
        <v>160</v>
      </c>
      <c r="T83" s="32" t="s">
        <v>139</v>
      </c>
      <c r="U83" s="32" t="s">
        <v>151</v>
      </c>
      <c r="V83" s="32" t="s">
        <v>141</v>
      </c>
      <c r="W83" s="33">
        <v>700000</v>
      </c>
      <c r="X83" s="32" t="s">
        <v>75</v>
      </c>
      <c r="Y83" s="32" t="s">
        <v>142</v>
      </c>
      <c r="Z83" s="6" t="s">
        <v>362</v>
      </c>
      <c r="AA83" s="8" t="s">
        <v>99</v>
      </c>
      <c r="AB83" s="7" t="s">
        <v>315</v>
      </c>
      <c r="AC83" s="7" t="s">
        <v>363</v>
      </c>
    </row>
    <row r="84" spans="1:29" ht="15.75">
      <c r="A84" s="6" t="str">
        <f t="shared" si="6"/>
        <v>TP-01</v>
      </c>
      <c r="B84" s="6" t="str">
        <f t="shared" si="7"/>
        <v>0040030417</v>
      </c>
      <c r="C84" s="6" t="str">
        <f t="shared" si="8"/>
        <v>0040030417</v>
      </c>
      <c r="D84" s="23">
        <v>83</v>
      </c>
      <c r="E84" s="16" t="s">
        <v>77</v>
      </c>
      <c r="F84" s="16" t="s">
        <v>79</v>
      </c>
      <c r="G84" s="13">
        <v>44753</v>
      </c>
      <c r="H84" s="24" t="s">
        <v>72</v>
      </c>
      <c r="I84" s="24" t="s">
        <v>73</v>
      </c>
      <c r="J84" s="24" t="s">
        <v>74</v>
      </c>
      <c r="K84" s="24" t="s">
        <v>34</v>
      </c>
      <c r="L84" s="25">
        <v>-6000000</v>
      </c>
      <c r="M84" s="26" t="s">
        <v>75</v>
      </c>
      <c r="N84" s="24" t="s">
        <v>76</v>
      </c>
      <c r="O84" s="6" t="s">
        <v>302</v>
      </c>
      <c r="P84" s="6" t="s">
        <v>99</v>
      </c>
      <c r="Q84" s="7" t="s">
        <v>311</v>
      </c>
      <c r="R84" s="7" t="s">
        <v>312</v>
      </c>
      <c r="S84" s="24" t="s">
        <v>72</v>
      </c>
      <c r="T84" s="24" t="s">
        <v>73</v>
      </c>
      <c r="U84" s="28">
        <v>30417</v>
      </c>
      <c r="V84" s="24" t="s">
        <v>34</v>
      </c>
      <c r="W84" s="25">
        <v>6000000</v>
      </c>
      <c r="X84" s="26" t="s">
        <v>96</v>
      </c>
      <c r="Y84" s="24" t="s">
        <v>76</v>
      </c>
      <c r="Z84" s="6" t="s">
        <v>302</v>
      </c>
      <c r="AA84" s="8" t="s">
        <v>99</v>
      </c>
      <c r="AB84" s="7" t="s">
        <v>311</v>
      </c>
      <c r="AC84" s="7" t="s">
        <v>312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2022-07-19T12:58:40Z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