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ttps://ingov.sharepoint.com/sites/PDComPortal/Shared Documents/Web Forms/2019 Forms Update/"/>
    </mc:Choice>
  </mc:AlternateContent>
  <bookViews>
    <workbookView xWindow="0" yWindow="0" windowWidth="28800" windowHeight="13335"/>
  </bookViews>
  <sheets>
    <sheet name="Sheet1" sheetId="1" r:id="rId1"/>
  </sheets>
  <definedNames>
    <definedName name="_xlnm.Print_Area" localSheetId="0">Sheet1!$A$1:$O$363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59" i="1" l="1"/>
  <c r="B359" i="1"/>
  <c r="K355" i="1"/>
  <c r="N354" i="1"/>
  <c r="M354" i="1"/>
  <c r="F354" i="1"/>
  <c r="C355" i="1" s="1"/>
  <c r="E354" i="1"/>
  <c r="J349" i="1"/>
  <c r="B349" i="1"/>
  <c r="K345" i="1"/>
  <c r="N344" i="1"/>
  <c r="M344" i="1"/>
  <c r="F344" i="1"/>
  <c r="C345" i="1" s="1"/>
  <c r="E344" i="1"/>
  <c r="J339" i="1"/>
  <c r="B339" i="1"/>
  <c r="K335" i="1"/>
  <c r="N334" i="1"/>
  <c r="M334" i="1"/>
  <c r="F334" i="1"/>
  <c r="C335" i="1" s="1"/>
  <c r="E334" i="1"/>
  <c r="J329" i="1"/>
  <c r="B329" i="1"/>
  <c r="C325" i="1"/>
  <c r="N324" i="1"/>
  <c r="K325" i="1" s="1"/>
  <c r="M324" i="1"/>
  <c r="F324" i="1"/>
  <c r="E324" i="1"/>
  <c r="J319" i="1"/>
  <c r="B319" i="1"/>
  <c r="C315" i="1"/>
  <c r="N314" i="1"/>
  <c r="K315" i="1" s="1"/>
  <c r="M314" i="1"/>
  <c r="F314" i="1"/>
  <c r="E314" i="1"/>
  <c r="J309" i="1"/>
  <c r="B309" i="1"/>
  <c r="C305" i="1"/>
  <c r="N304" i="1"/>
  <c r="K305" i="1" s="1"/>
  <c r="M304" i="1"/>
  <c r="F304" i="1"/>
  <c r="E304" i="1"/>
  <c r="J299" i="1"/>
  <c r="B299" i="1"/>
  <c r="N294" i="1"/>
  <c r="K295" i="1" s="1"/>
  <c r="M294" i="1"/>
  <c r="F294" i="1"/>
  <c r="C295" i="1" s="1"/>
  <c r="E294" i="1"/>
  <c r="J289" i="1"/>
  <c r="B289" i="1"/>
  <c r="N284" i="1"/>
  <c r="K285" i="1" s="1"/>
  <c r="M284" i="1"/>
  <c r="F284" i="1"/>
  <c r="C285" i="1" s="1"/>
  <c r="E284" i="1"/>
  <c r="J279" i="1"/>
  <c r="B279" i="1"/>
  <c r="N274" i="1"/>
  <c r="K275" i="1" s="1"/>
  <c r="M274" i="1"/>
  <c r="F274" i="1"/>
  <c r="C275" i="1" s="1"/>
  <c r="E274" i="1"/>
  <c r="J269" i="1"/>
  <c r="B269" i="1"/>
  <c r="N264" i="1"/>
  <c r="K265" i="1" s="1"/>
  <c r="M264" i="1"/>
  <c r="F264" i="1"/>
  <c r="C265" i="1" s="1"/>
  <c r="E264" i="1"/>
  <c r="J259" i="1"/>
  <c r="B259" i="1"/>
  <c r="K255" i="1"/>
  <c r="N254" i="1"/>
  <c r="M254" i="1"/>
  <c r="F254" i="1"/>
  <c r="C255" i="1" s="1"/>
  <c r="E254" i="1"/>
  <c r="J249" i="1"/>
  <c r="B249" i="1"/>
  <c r="K245" i="1"/>
  <c r="N244" i="1"/>
  <c r="M244" i="1"/>
  <c r="F244" i="1"/>
  <c r="C245" i="1" s="1"/>
  <c r="E244" i="1"/>
  <c r="J239" i="1"/>
  <c r="B239" i="1"/>
  <c r="C235" i="1"/>
  <c r="N234" i="1"/>
  <c r="K235" i="1" s="1"/>
  <c r="M234" i="1"/>
  <c r="F234" i="1"/>
  <c r="E234" i="1"/>
  <c r="J229" i="1"/>
  <c r="B229" i="1"/>
  <c r="C225" i="1"/>
  <c r="N224" i="1"/>
  <c r="K225" i="1" s="1"/>
  <c r="M224" i="1"/>
  <c r="F224" i="1"/>
  <c r="E224" i="1"/>
  <c r="J219" i="1"/>
  <c r="B219" i="1"/>
  <c r="N214" i="1"/>
  <c r="K215" i="1" s="1"/>
  <c r="M214" i="1"/>
  <c r="F214" i="1"/>
  <c r="C215" i="1" s="1"/>
  <c r="E214" i="1"/>
  <c r="J209" i="1"/>
  <c r="B209" i="1"/>
  <c r="N204" i="1"/>
  <c r="K205" i="1" s="1"/>
  <c r="M204" i="1"/>
  <c r="F204" i="1"/>
  <c r="C205" i="1" s="1"/>
  <c r="E204" i="1"/>
  <c r="J199" i="1"/>
  <c r="B199" i="1"/>
  <c r="N194" i="1"/>
  <c r="K195" i="1" s="1"/>
  <c r="M194" i="1"/>
  <c r="F194" i="1"/>
  <c r="C195" i="1" s="1"/>
  <c r="E194" i="1"/>
  <c r="J189" i="1"/>
  <c r="B189" i="1"/>
  <c r="K185" i="1"/>
  <c r="N184" i="1"/>
  <c r="M184" i="1"/>
  <c r="F184" i="1"/>
  <c r="C185" i="1" s="1"/>
  <c r="E184" i="1"/>
  <c r="J179" i="1"/>
  <c r="B179" i="1"/>
  <c r="K175" i="1"/>
  <c r="N174" i="1"/>
  <c r="M174" i="1"/>
  <c r="F174" i="1"/>
  <c r="C175" i="1" s="1"/>
  <c r="D175" i="1" s="1"/>
  <c r="E174" i="1"/>
  <c r="J169" i="1"/>
  <c r="B169" i="1"/>
  <c r="K165" i="1"/>
  <c r="N164" i="1"/>
  <c r="M164" i="1"/>
  <c r="F164" i="1"/>
  <c r="C165" i="1" s="1"/>
  <c r="D165" i="1" s="1"/>
  <c r="E164" i="1"/>
  <c r="J159" i="1"/>
  <c r="B159" i="1"/>
  <c r="K155" i="1"/>
  <c r="N154" i="1"/>
  <c r="M154" i="1"/>
  <c r="F154" i="1"/>
  <c r="C155" i="1" s="1"/>
  <c r="D155" i="1" s="1"/>
  <c r="E154" i="1"/>
  <c r="J149" i="1"/>
  <c r="B149" i="1"/>
  <c r="C145" i="1"/>
  <c r="N144" i="1"/>
  <c r="K145" i="1" s="1"/>
  <c r="M144" i="1"/>
  <c r="F144" i="1"/>
  <c r="E144" i="1"/>
  <c r="J139" i="1"/>
  <c r="B139" i="1"/>
  <c r="C135" i="1"/>
  <c r="N134" i="1"/>
  <c r="K135" i="1" s="1"/>
  <c r="M134" i="1"/>
  <c r="F134" i="1"/>
  <c r="E134" i="1"/>
  <c r="J129" i="1"/>
  <c r="B129" i="1"/>
  <c r="N124" i="1"/>
  <c r="K125" i="1" s="1"/>
  <c r="M124" i="1"/>
  <c r="F124" i="1"/>
  <c r="C125" i="1" s="1"/>
  <c r="E124" i="1"/>
  <c r="J119" i="1"/>
  <c r="B119" i="1"/>
  <c r="N114" i="1"/>
  <c r="K115" i="1" s="1"/>
  <c r="M114" i="1"/>
  <c r="F114" i="1"/>
  <c r="C115" i="1" s="1"/>
  <c r="E114" i="1"/>
  <c r="J109" i="1"/>
  <c r="B109" i="1"/>
  <c r="N104" i="1"/>
  <c r="K105" i="1" s="1"/>
  <c r="M104" i="1"/>
  <c r="F104" i="1"/>
  <c r="C105" i="1" s="1"/>
  <c r="E104" i="1"/>
  <c r="J99" i="1"/>
  <c r="B99" i="1"/>
  <c r="K95" i="1"/>
  <c r="N94" i="1"/>
  <c r="M94" i="1"/>
  <c r="F94" i="1"/>
  <c r="C95" i="1" s="1"/>
  <c r="E94" i="1"/>
  <c r="J89" i="1"/>
  <c r="B89" i="1"/>
  <c r="N84" i="1"/>
  <c r="K85" i="1" s="1"/>
  <c r="M84" i="1"/>
  <c r="F84" i="1"/>
  <c r="C85" i="1" s="1"/>
  <c r="E84" i="1"/>
  <c r="J79" i="1"/>
  <c r="B79" i="1"/>
  <c r="C75" i="1"/>
  <c r="N74" i="1"/>
  <c r="K75" i="1" s="1"/>
  <c r="M74" i="1"/>
  <c r="F74" i="1"/>
  <c r="E74" i="1"/>
  <c r="J69" i="1"/>
  <c r="B69" i="1"/>
  <c r="C65" i="1"/>
  <c r="N64" i="1"/>
  <c r="K65" i="1" s="1"/>
  <c r="M64" i="1"/>
  <c r="F64" i="1"/>
  <c r="E64" i="1"/>
  <c r="J59" i="1"/>
  <c r="B59" i="1"/>
  <c r="N54" i="1"/>
  <c r="K55" i="1" s="1"/>
  <c r="M54" i="1"/>
  <c r="F54" i="1"/>
  <c r="C55" i="1" s="1"/>
  <c r="E54" i="1"/>
  <c r="J49" i="1"/>
  <c r="B49" i="1"/>
  <c r="N44" i="1"/>
  <c r="K45" i="1" s="1"/>
  <c r="M44" i="1"/>
  <c r="F44" i="1"/>
  <c r="C45" i="1" s="1"/>
  <c r="E44" i="1"/>
  <c r="J39" i="1"/>
  <c r="B39" i="1"/>
  <c r="N34" i="1"/>
  <c r="K35" i="1" s="1"/>
  <c r="M34" i="1"/>
  <c r="F34" i="1"/>
  <c r="C35" i="1" s="1"/>
  <c r="E34" i="1"/>
  <c r="J29" i="1"/>
  <c r="B29" i="1"/>
  <c r="K25" i="1"/>
  <c r="N24" i="1"/>
  <c r="M24" i="1"/>
  <c r="F24" i="1"/>
  <c r="C25" i="1" s="1"/>
  <c r="D25" i="1" s="1"/>
  <c r="E24" i="1"/>
  <c r="J19" i="1"/>
  <c r="B19" i="1"/>
  <c r="N14" i="1"/>
  <c r="K15" i="1" s="1"/>
  <c r="M14" i="1"/>
  <c r="F14" i="1"/>
  <c r="C15" i="1" s="1"/>
  <c r="E14" i="1"/>
  <c r="J9" i="1"/>
  <c r="N4" i="1"/>
  <c r="K5" i="1" s="1"/>
  <c r="M4" i="1"/>
  <c r="B9" i="1"/>
  <c r="F4" i="1"/>
  <c r="E4" i="1"/>
  <c r="C5" i="1" s="1"/>
  <c r="D335" i="1" l="1"/>
  <c r="D345" i="1"/>
  <c r="D355" i="1"/>
  <c r="L335" i="1"/>
  <c r="L345" i="1"/>
  <c r="L355" i="1"/>
  <c r="L325" i="1"/>
  <c r="L315" i="1"/>
  <c r="D305" i="1"/>
  <c r="D315" i="1"/>
  <c r="D325" i="1"/>
  <c r="L305" i="1"/>
  <c r="L295" i="1"/>
  <c r="D275" i="1"/>
  <c r="D285" i="1"/>
  <c r="D295" i="1"/>
  <c r="L275" i="1"/>
  <c r="L285" i="1"/>
  <c r="L265" i="1"/>
  <c r="D245" i="1"/>
  <c r="D255" i="1"/>
  <c r="D265" i="1"/>
  <c r="L245" i="1"/>
  <c r="L255" i="1"/>
  <c r="L235" i="1"/>
  <c r="L215" i="1"/>
  <c r="L225" i="1"/>
  <c r="D215" i="1"/>
  <c r="D225" i="1"/>
  <c r="D235" i="1"/>
  <c r="D185" i="1"/>
  <c r="L185" i="1"/>
  <c r="D195" i="1"/>
  <c r="D205" i="1"/>
  <c r="L195" i="1"/>
  <c r="L205" i="1"/>
  <c r="F155" i="1"/>
  <c r="G155" i="1" s="1"/>
  <c r="C156" i="1" s="1"/>
  <c r="E155" i="1"/>
  <c r="F165" i="1"/>
  <c r="G165" i="1" s="1"/>
  <c r="E165" i="1"/>
  <c r="F175" i="1"/>
  <c r="G175" i="1" s="1"/>
  <c r="E175" i="1"/>
  <c r="L155" i="1"/>
  <c r="L165" i="1"/>
  <c r="L175" i="1"/>
  <c r="C176" i="1"/>
  <c r="L135" i="1"/>
  <c r="L125" i="1"/>
  <c r="L145" i="1"/>
  <c r="D125" i="1"/>
  <c r="D135" i="1"/>
  <c r="D145" i="1"/>
  <c r="D95" i="1"/>
  <c r="D105" i="1"/>
  <c r="D115" i="1"/>
  <c r="L95" i="1"/>
  <c r="L105" i="1"/>
  <c r="L115" i="1"/>
  <c r="L85" i="1"/>
  <c r="L65" i="1"/>
  <c r="L75" i="1"/>
  <c r="D65" i="1"/>
  <c r="D75" i="1"/>
  <c r="D85" i="1"/>
  <c r="D45" i="1"/>
  <c r="L55" i="1"/>
  <c r="D35" i="1"/>
  <c r="L45" i="1"/>
  <c r="D55" i="1"/>
  <c r="L35" i="1"/>
  <c r="F25" i="1"/>
  <c r="G25" i="1" s="1"/>
  <c r="C26" i="1" s="1"/>
  <c r="E25" i="1"/>
  <c r="L25" i="1"/>
  <c r="L15" i="1"/>
  <c r="D15" i="1"/>
  <c r="L5" i="1"/>
  <c r="D5" i="1"/>
  <c r="F345" i="1" l="1"/>
  <c r="G345" i="1" s="1"/>
  <c r="E345" i="1"/>
  <c r="F335" i="1"/>
  <c r="G335" i="1" s="1"/>
  <c r="E335" i="1"/>
  <c r="M355" i="1"/>
  <c r="N355" i="1"/>
  <c r="O355" i="1" s="1"/>
  <c r="M345" i="1"/>
  <c r="N345" i="1"/>
  <c r="O345" i="1" s="1"/>
  <c r="M335" i="1"/>
  <c r="N335" i="1"/>
  <c r="O335" i="1" s="1"/>
  <c r="F355" i="1"/>
  <c r="G355" i="1" s="1"/>
  <c r="E355" i="1"/>
  <c r="M305" i="1"/>
  <c r="N305" i="1"/>
  <c r="O305" i="1" s="1"/>
  <c r="F325" i="1"/>
  <c r="G325" i="1" s="1"/>
  <c r="E325" i="1"/>
  <c r="M315" i="1"/>
  <c r="N315" i="1"/>
  <c r="O315" i="1" s="1"/>
  <c r="F315" i="1"/>
  <c r="G315" i="1" s="1"/>
  <c r="E315" i="1"/>
  <c r="M325" i="1"/>
  <c r="N325" i="1"/>
  <c r="O325" i="1" s="1"/>
  <c r="F305" i="1"/>
  <c r="G305" i="1" s="1"/>
  <c r="E305" i="1"/>
  <c r="M285" i="1"/>
  <c r="N285" i="1"/>
  <c r="O285" i="1" s="1"/>
  <c r="F275" i="1"/>
  <c r="G275" i="1" s="1"/>
  <c r="E275" i="1"/>
  <c r="M275" i="1"/>
  <c r="N275" i="1"/>
  <c r="O275" i="1" s="1"/>
  <c r="F295" i="1"/>
  <c r="G295" i="1" s="1"/>
  <c r="E295" i="1"/>
  <c r="M295" i="1"/>
  <c r="N295" i="1"/>
  <c r="O295" i="1" s="1"/>
  <c r="F285" i="1"/>
  <c r="G285" i="1" s="1"/>
  <c r="E285" i="1"/>
  <c r="F245" i="1"/>
  <c r="G245" i="1" s="1"/>
  <c r="E245" i="1"/>
  <c r="M255" i="1"/>
  <c r="N255" i="1"/>
  <c r="O255" i="1" s="1"/>
  <c r="M245" i="1"/>
  <c r="N245" i="1"/>
  <c r="O245" i="1" s="1"/>
  <c r="M265" i="1"/>
  <c r="N265" i="1"/>
  <c r="O265" i="1" s="1"/>
  <c r="F265" i="1"/>
  <c r="G265" i="1" s="1"/>
  <c r="E265" i="1"/>
  <c r="F255" i="1"/>
  <c r="G255" i="1" s="1"/>
  <c r="E255" i="1"/>
  <c r="M215" i="1"/>
  <c r="N215" i="1"/>
  <c r="O215" i="1" s="1"/>
  <c r="M225" i="1"/>
  <c r="N225" i="1"/>
  <c r="O225" i="1" s="1"/>
  <c r="M235" i="1"/>
  <c r="N235" i="1"/>
  <c r="O235" i="1" s="1"/>
  <c r="F235" i="1"/>
  <c r="G235" i="1" s="1"/>
  <c r="E235" i="1"/>
  <c r="F225" i="1"/>
  <c r="G225" i="1" s="1"/>
  <c r="E225" i="1"/>
  <c r="F215" i="1"/>
  <c r="G215" i="1" s="1"/>
  <c r="E215" i="1"/>
  <c r="M205" i="1"/>
  <c r="N205" i="1"/>
  <c r="O205" i="1" s="1"/>
  <c r="F205" i="1"/>
  <c r="G205" i="1" s="1"/>
  <c r="E205" i="1"/>
  <c r="F185" i="1"/>
  <c r="G185" i="1" s="1"/>
  <c r="E185" i="1"/>
  <c r="F195" i="1"/>
  <c r="G195" i="1" s="1"/>
  <c r="E195" i="1"/>
  <c r="M195" i="1"/>
  <c r="N195" i="1"/>
  <c r="O195" i="1" s="1"/>
  <c r="M185" i="1"/>
  <c r="N185" i="1"/>
  <c r="O185" i="1" s="1"/>
  <c r="M165" i="1"/>
  <c r="N165" i="1"/>
  <c r="O165" i="1" s="1"/>
  <c r="D176" i="1"/>
  <c r="D156" i="1"/>
  <c r="M175" i="1"/>
  <c r="N175" i="1"/>
  <c r="O175" i="1" s="1"/>
  <c r="M155" i="1"/>
  <c r="N155" i="1"/>
  <c r="O155" i="1" s="1"/>
  <c r="C166" i="1"/>
  <c r="M125" i="1"/>
  <c r="N125" i="1"/>
  <c r="O125" i="1" s="1"/>
  <c r="M145" i="1"/>
  <c r="N145" i="1"/>
  <c r="O145" i="1" s="1"/>
  <c r="M135" i="1"/>
  <c r="N135" i="1"/>
  <c r="O135" i="1" s="1"/>
  <c r="F145" i="1"/>
  <c r="G145" i="1" s="1"/>
  <c r="E145" i="1"/>
  <c r="F135" i="1"/>
  <c r="G135" i="1" s="1"/>
  <c r="E135" i="1"/>
  <c r="F125" i="1"/>
  <c r="G125" i="1" s="1"/>
  <c r="E125" i="1"/>
  <c r="M115" i="1"/>
  <c r="N115" i="1"/>
  <c r="O115" i="1" s="1"/>
  <c r="F95" i="1"/>
  <c r="G95" i="1" s="1"/>
  <c r="E95" i="1"/>
  <c r="M95" i="1"/>
  <c r="N95" i="1"/>
  <c r="O95" i="1" s="1"/>
  <c r="F105" i="1"/>
  <c r="G105" i="1" s="1"/>
  <c r="E105" i="1"/>
  <c r="M105" i="1"/>
  <c r="N105" i="1"/>
  <c r="O105" i="1" s="1"/>
  <c r="F115" i="1"/>
  <c r="G115" i="1" s="1"/>
  <c r="E115" i="1"/>
  <c r="M65" i="1"/>
  <c r="N65" i="1"/>
  <c r="O65" i="1" s="1"/>
  <c r="F75" i="1"/>
  <c r="G75" i="1" s="1"/>
  <c r="E75" i="1"/>
  <c r="F65" i="1"/>
  <c r="G65" i="1" s="1"/>
  <c r="E65" i="1"/>
  <c r="M85" i="1"/>
  <c r="N85" i="1"/>
  <c r="O85" i="1" s="1"/>
  <c r="F85" i="1"/>
  <c r="G85" i="1" s="1"/>
  <c r="E85" i="1"/>
  <c r="M75" i="1"/>
  <c r="N75" i="1"/>
  <c r="O75" i="1" s="1"/>
  <c r="F35" i="1"/>
  <c r="G35" i="1" s="1"/>
  <c r="E35" i="1"/>
  <c r="M55" i="1"/>
  <c r="N55" i="1"/>
  <c r="O55" i="1" s="1"/>
  <c r="M35" i="1"/>
  <c r="N35" i="1"/>
  <c r="O35" i="1" s="1"/>
  <c r="F55" i="1"/>
  <c r="G55" i="1" s="1"/>
  <c r="E55" i="1"/>
  <c r="F45" i="1"/>
  <c r="G45" i="1" s="1"/>
  <c r="E45" i="1"/>
  <c r="M45" i="1"/>
  <c r="N45" i="1"/>
  <c r="O45" i="1" s="1"/>
  <c r="M25" i="1"/>
  <c r="N25" i="1"/>
  <c r="O25" i="1" s="1"/>
  <c r="D26" i="1"/>
  <c r="F15" i="1"/>
  <c r="G15" i="1" s="1"/>
  <c r="E15" i="1"/>
  <c r="M15" i="1"/>
  <c r="N15" i="1"/>
  <c r="O15" i="1" s="1"/>
  <c r="M5" i="1"/>
  <c r="N5" i="1"/>
  <c r="O5" i="1" s="1"/>
  <c r="F5" i="1"/>
  <c r="E5" i="1"/>
  <c r="G5" i="1" l="1"/>
  <c r="C6" i="1" s="1"/>
  <c r="K346" i="1"/>
  <c r="C336" i="1"/>
  <c r="K336" i="1"/>
  <c r="K356" i="1"/>
  <c r="C356" i="1"/>
  <c r="C346" i="1"/>
  <c r="C306" i="1"/>
  <c r="C316" i="1"/>
  <c r="C326" i="1"/>
  <c r="K326" i="1"/>
  <c r="K316" i="1"/>
  <c r="K306" i="1"/>
  <c r="K296" i="1"/>
  <c r="K276" i="1"/>
  <c r="K286" i="1"/>
  <c r="C286" i="1"/>
  <c r="C296" i="1"/>
  <c r="C276" i="1"/>
  <c r="K256" i="1"/>
  <c r="C256" i="1"/>
  <c r="K246" i="1"/>
  <c r="K266" i="1"/>
  <c r="C266" i="1"/>
  <c r="C246" i="1"/>
  <c r="C216" i="1"/>
  <c r="C236" i="1"/>
  <c r="K226" i="1"/>
  <c r="K236" i="1"/>
  <c r="K216" i="1"/>
  <c r="C226" i="1"/>
  <c r="K186" i="1"/>
  <c r="C206" i="1"/>
  <c r="K196" i="1"/>
  <c r="K206" i="1"/>
  <c r="C196" i="1"/>
  <c r="C186" i="1"/>
  <c r="D166" i="1"/>
  <c r="K156" i="1"/>
  <c r="F176" i="1"/>
  <c r="G176" i="1" s="1"/>
  <c r="E176" i="1"/>
  <c r="K166" i="1"/>
  <c r="K176" i="1"/>
  <c r="F156" i="1"/>
  <c r="G156" i="1" s="1"/>
  <c r="E156" i="1"/>
  <c r="C126" i="1"/>
  <c r="K136" i="1"/>
  <c r="K126" i="1"/>
  <c r="K146" i="1"/>
  <c r="C146" i="1"/>
  <c r="C136" i="1"/>
  <c r="C116" i="1"/>
  <c r="C96" i="1"/>
  <c r="K96" i="1"/>
  <c r="K116" i="1"/>
  <c r="C106" i="1"/>
  <c r="K106" i="1"/>
  <c r="K76" i="1"/>
  <c r="K86" i="1"/>
  <c r="C76" i="1"/>
  <c r="K66" i="1"/>
  <c r="C86" i="1"/>
  <c r="C66" i="1"/>
  <c r="K46" i="1"/>
  <c r="K56" i="1"/>
  <c r="C56" i="1"/>
  <c r="K36" i="1"/>
  <c r="C46" i="1"/>
  <c r="C36" i="1"/>
  <c r="K26" i="1"/>
  <c r="E26" i="1"/>
  <c r="F26" i="1"/>
  <c r="G26" i="1" s="1"/>
  <c r="K16" i="1"/>
  <c r="C16" i="1"/>
  <c r="K6" i="1"/>
  <c r="L356" i="1" l="1"/>
  <c r="D336" i="1"/>
  <c r="D356" i="1"/>
  <c r="L346" i="1"/>
  <c r="D346" i="1"/>
  <c r="L336" i="1"/>
  <c r="L306" i="1"/>
  <c r="L326" i="1"/>
  <c r="D316" i="1"/>
  <c r="L316" i="1"/>
  <c r="D326" i="1"/>
  <c r="D306" i="1"/>
  <c r="D296" i="1"/>
  <c r="L286" i="1"/>
  <c r="L296" i="1"/>
  <c r="D276" i="1"/>
  <c r="D286" i="1"/>
  <c r="L276" i="1"/>
  <c r="D246" i="1"/>
  <c r="D256" i="1"/>
  <c r="D266" i="1"/>
  <c r="L246" i="1"/>
  <c r="L256" i="1"/>
  <c r="L266" i="1"/>
  <c r="L236" i="1"/>
  <c r="D236" i="1"/>
  <c r="L216" i="1"/>
  <c r="L226" i="1"/>
  <c r="D216" i="1"/>
  <c r="D226" i="1"/>
  <c r="L206" i="1"/>
  <c r="D196" i="1"/>
  <c r="L196" i="1"/>
  <c r="D186" i="1"/>
  <c r="D206" i="1"/>
  <c r="L186" i="1"/>
  <c r="C157" i="1"/>
  <c r="L176" i="1"/>
  <c r="L166" i="1"/>
  <c r="L156" i="1"/>
  <c r="C177" i="1"/>
  <c r="F166" i="1"/>
  <c r="G166" i="1" s="1"/>
  <c r="E166" i="1"/>
  <c r="L146" i="1"/>
  <c r="L136" i="1"/>
  <c r="D146" i="1"/>
  <c r="L126" i="1"/>
  <c r="D126" i="1"/>
  <c r="D136" i="1"/>
  <c r="L106" i="1"/>
  <c r="L116" i="1"/>
  <c r="D96" i="1"/>
  <c r="D106" i="1"/>
  <c r="L96" i="1"/>
  <c r="D116" i="1"/>
  <c r="L66" i="1"/>
  <c r="L86" i="1"/>
  <c r="D86" i="1"/>
  <c r="D76" i="1"/>
  <c r="L76" i="1"/>
  <c r="D66" i="1"/>
  <c r="D36" i="1"/>
  <c r="L56" i="1"/>
  <c r="D46" i="1"/>
  <c r="D56" i="1"/>
  <c r="L46" i="1"/>
  <c r="L36" i="1"/>
  <c r="L26" i="1"/>
  <c r="C27" i="1"/>
  <c r="L16" i="1"/>
  <c r="D16" i="1"/>
  <c r="L6" i="1"/>
  <c r="D6" i="1"/>
  <c r="N346" i="1" l="1"/>
  <c r="O346" i="1" s="1"/>
  <c r="M346" i="1"/>
  <c r="N336" i="1"/>
  <c r="O336" i="1" s="1"/>
  <c r="M336" i="1"/>
  <c r="E336" i="1"/>
  <c r="F336" i="1"/>
  <c r="G336" i="1" s="1"/>
  <c r="F346" i="1"/>
  <c r="G346" i="1" s="1"/>
  <c r="E346" i="1"/>
  <c r="E356" i="1"/>
  <c r="F356" i="1"/>
  <c r="G356" i="1" s="1"/>
  <c r="N356" i="1"/>
  <c r="O356" i="1" s="1"/>
  <c r="M356" i="1"/>
  <c r="F306" i="1"/>
  <c r="G306" i="1" s="1"/>
  <c r="E306" i="1"/>
  <c r="N316" i="1"/>
  <c r="O316" i="1" s="1"/>
  <c r="M316" i="1"/>
  <c r="N326" i="1"/>
  <c r="O326" i="1" s="1"/>
  <c r="M326" i="1"/>
  <c r="F326" i="1"/>
  <c r="G326" i="1" s="1"/>
  <c r="E326" i="1"/>
  <c r="E316" i="1"/>
  <c r="F316" i="1"/>
  <c r="G316" i="1" s="1"/>
  <c r="N306" i="1"/>
  <c r="O306" i="1" s="1"/>
  <c r="M306" i="1"/>
  <c r="N276" i="1"/>
  <c r="O276" i="1" s="1"/>
  <c r="M276" i="1"/>
  <c r="E276" i="1"/>
  <c r="F276" i="1"/>
  <c r="G276" i="1" s="1"/>
  <c r="N296" i="1"/>
  <c r="O296" i="1" s="1"/>
  <c r="M296" i="1"/>
  <c r="N286" i="1"/>
  <c r="O286" i="1" s="1"/>
  <c r="M286" i="1"/>
  <c r="E286" i="1"/>
  <c r="F286" i="1"/>
  <c r="G286" i="1" s="1"/>
  <c r="F296" i="1"/>
  <c r="G296" i="1" s="1"/>
  <c r="E296" i="1"/>
  <c r="N246" i="1"/>
  <c r="O246" i="1" s="1"/>
  <c r="M246" i="1"/>
  <c r="N266" i="1"/>
  <c r="O266" i="1" s="1"/>
  <c r="M266" i="1"/>
  <c r="F256" i="1"/>
  <c r="G256" i="1" s="1"/>
  <c r="E256" i="1"/>
  <c r="N256" i="1"/>
  <c r="O256" i="1" s="1"/>
  <c r="M256" i="1"/>
  <c r="E266" i="1"/>
  <c r="F266" i="1"/>
  <c r="G266" i="1" s="1"/>
  <c r="F246" i="1"/>
  <c r="G246" i="1" s="1"/>
  <c r="E246" i="1"/>
  <c r="E226" i="1"/>
  <c r="F226" i="1"/>
  <c r="G226" i="1" s="1"/>
  <c r="N226" i="1"/>
  <c r="O226" i="1" s="1"/>
  <c r="M226" i="1"/>
  <c r="F236" i="1"/>
  <c r="G236" i="1" s="1"/>
  <c r="E236" i="1"/>
  <c r="E216" i="1"/>
  <c r="F216" i="1"/>
  <c r="G216" i="1" s="1"/>
  <c r="N216" i="1"/>
  <c r="O216" i="1" s="1"/>
  <c r="M216" i="1"/>
  <c r="N236" i="1"/>
  <c r="O236" i="1" s="1"/>
  <c r="M236" i="1"/>
  <c r="N186" i="1"/>
  <c r="O186" i="1" s="1"/>
  <c r="M186" i="1"/>
  <c r="F186" i="1"/>
  <c r="G186" i="1" s="1"/>
  <c r="E186" i="1"/>
  <c r="F196" i="1"/>
  <c r="G196" i="1" s="1"/>
  <c r="E196" i="1"/>
  <c r="N196" i="1"/>
  <c r="O196" i="1" s="1"/>
  <c r="M196" i="1"/>
  <c r="N206" i="1"/>
  <c r="O206" i="1" s="1"/>
  <c r="M206" i="1"/>
  <c r="F206" i="1"/>
  <c r="G206" i="1" s="1"/>
  <c r="E206" i="1"/>
  <c r="M156" i="1"/>
  <c r="N156" i="1"/>
  <c r="O156" i="1" s="1"/>
  <c r="M176" i="1"/>
  <c r="N176" i="1"/>
  <c r="O176" i="1" s="1"/>
  <c r="C167" i="1"/>
  <c r="D177" i="1"/>
  <c r="M166" i="1"/>
  <c r="N166" i="1"/>
  <c r="O166" i="1" s="1"/>
  <c r="D157" i="1"/>
  <c r="N126" i="1"/>
  <c r="O126" i="1" s="1"/>
  <c r="M126" i="1"/>
  <c r="N136" i="1"/>
  <c r="O136" i="1" s="1"/>
  <c r="M136" i="1"/>
  <c r="E136" i="1"/>
  <c r="F136" i="1"/>
  <c r="G136" i="1" s="1"/>
  <c r="E126" i="1"/>
  <c r="F126" i="1"/>
  <c r="G126" i="1" s="1"/>
  <c r="F146" i="1"/>
  <c r="G146" i="1" s="1"/>
  <c r="E146" i="1"/>
  <c r="N146" i="1"/>
  <c r="O146" i="1" s="1"/>
  <c r="M146" i="1"/>
  <c r="F116" i="1"/>
  <c r="G116" i="1" s="1"/>
  <c r="E116" i="1"/>
  <c r="N116" i="1"/>
  <c r="O116" i="1" s="1"/>
  <c r="M116" i="1"/>
  <c r="N96" i="1"/>
  <c r="O96" i="1" s="1"/>
  <c r="M96" i="1"/>
  <c r="E106" i="1"/>
  <c r="F106" i="1"/>
  <c r="G106" i="1" s="1"/>
  <c r="F96" i="1"/>
  <c r="G96" i="1" s="1"/>
  <c r="E96" i="1"/>
  <c r="N106" i="1"/>
  <c r="O106" i="1" s="1"/>
  <c r="M106" i="1"/>
  <c r="F76" i="1"/>
  <c r="G76" i="1" s="1"/>
  <c r="E76" i="1"/>
  <c r="N86" i="1"/>
  <c r="O86" i="1" s="1"/>
  <c r="M86" i="1"/>
  <c r="E66" i="1"/>
  <c r="F66" i="1"/>
  <c r="G66" i="1" s="1"/>
  <c r="N76" i="1"/>
  <c r="O76" i="1" s="1"/>
  <c r="M76" i="1"/>
  <c r="F86" i="1"/>
  <c r="G86" i="1" s="1"/>
  <c r="E86" i="1"/>
  <c r="N66" i="1"/>
  <c r="O66" i="1" s="1"/>
  <c r="M66" i="1"/>
  <c r="N36" i="1"/>
  <c r="O36" i="1" s="1"/>
  <c r="M36" i="1"/>
  <c r="F56" i="1"/>
  <c r="G56" i="1" s="1"/>
  <c r="E56" i="1"/>
  <c r="N46" i="1"/>
  <c r="O46" i="1" s="1"/>
  <c r="M46" i="1"/>
  <c r="N56" i="1"/>
  <c r="O56" i="1" s="1"/>
  <c r="M56" i="1"/>
  <c r="F46" i="1"/>
  <c r="G46" i="1" s="1"/>
  <c r="E46" i="1"/>
  <c r="F36" i="1"/>
  <c r="G36" i="1" s="1"/>
  <c r="E36" i="1"/>
  <c r="M26" i="1"/>
  <c r="N26" i="1"/>
  <c r="O26" i="1" s="1"/>
  <c r="D27" i="1"/>
  <c r="F16" i="1"/>
  <c r="G16" i="1" s="1"/>
  <c r="E16" i="1"/>
  <c r="N16" i="1"/>
  <c r="O16" i="1" s="1"/>
  <c r="M16" i="1"/>
  <c r="N6" i="1"/>
  <c r="O6" i="1" s="1"/>
  <c r="M6" i="1"/>
  <c r="F6" i="1"/>
  <c r="E6" i="1"/>
  <c r="G6" i="1" l="1"/>
  <c r="C7" i="1" s="1"/>
  <c r="K357" i="1"/>
  <c r="K337" i="1"/>
  <c r="C357" i="1"/>
  <c r="C337" i="1"/>
  <c r="C347" i="1"/>
  <c r="K347" i="1"/>
  <c r="K307" i="1"/>
  <c r="C327" i="1"/>
  <c r="K317" i="1"/>
  <c r="C317" i="1"/>
  <c r="K327" i="1"/>
  <c r="C307" i="1"/>
  <c r="C277" i="1"/>
  <c r="C297" i="1"/>
  <c r="K287" i="1"/>
  <c r="C287" i="1"/>
  <c r="K297" i="1"/>
  <c r="K277" i="1"/>
  <c r="C247" i="1"/>
  <c r="K257" i="1"/>
  <c r="K267" i="1"/>
  <c r="C267" i="1"/>
  <c r="C257" i="1"/>
  <c r="K247" i="1"/>
  <c r="K237" i="1"/>
  <c r="K227" i="1"/>
  <c r="C227" i="1"/>
  <c r="C217" i="1"/>
  <c r="K217" i="1"/>
  <c r="C237" i="1"/>
  <c r="C187" i="1"/>
  <c r="C207" i="1"/>
  <c r="K197" i="1"/>
  <c r="K207" i="1"/>
  <c r="C197" i="1"/>
  <c r="K187" i="1"/>
  <c r="F157" i="1"/>
  <c r="G157" i="1" s="1"/>
  <c r="E157" i="1"/>
  <c r="K167" i="1"/>
  <c r="D167" i="1"/>
  <c r="K177" i="1"/>
  <c r="F177" i="1"/>
  <c r="G177" i="1" s="1"/>
  <c r="E177" i="1"/>
  <c r="K157" i="1"/>
  <c r="K137" i="1"/>
  <c r="C127" i="1"/>
  <c r="K147" i="1"/>
  <c r="C137" i="1"/>
  <c r="C147" i="1"/>
  <c r="K127" i="1"/>
  <c r="K117" i="1"/>
  <c r="C107" i="1"/>
  <c r="K107" i="1"/>
  <c r="C97" i="1"/>
  <c r="K97" i="1"/>
  <c r="C117" i="1"/>
  <c r="K87" i="1"/>
  <c r="K67" i="1"/>
  <c r="C67" i="1"/>
  <c r="K77" i="1"/>
  <c r="C87" i="1"/>
  <c r="C77" i="1"/>
  <c r="C37" i="1"/>
  <c r="K57" i="1"/>
  <c r="C57" i="1"/>
  <c r="C47" i="1"/>
  <c r="K47" i="1"/>
  <c r="K37" i="1"/>
  <c r="F27" i="1"/>
  <c r="G27" i="1" s="1"/>
  <c r="E27" i="1"/>
  <c r="K27" i="1"/>
  <c r="K17" i="1"/>
  <c r="C17" i="1"/>
  <c r="K7" i="1"/>
  <c r="L337" i="1" l="1"/>
  <c r="L347" i="1"/>
  <c r="D337" i="1"/>
  <c r="D347" i="1"/>
  <c r="D357" i="1"/>
  <c r="L357" i="1"/>
  <c r="D307" i="1"/>
  <c r="L307" i="1"/>
  <c r="D317" i="1"/>
  <c r="D327" i="1"/>
  <c r="L327" i="1"/>
  <c r="L317" i="1"/>
  <c r="D287" i="1"/>
  <c r="L277" i="1"/>
  <c r="L297" i="1"/>
  <c r="L287" i="1"/>
  <c r="D277" i="1"/>
  <c r="D297" i="1"/>
  <c r="L247" i="1"/>
  <c r="L257" i="1"/>
  <c r="D257" i="1"/>
  <c r="D247" i="1"/>
  <c r="D267" i="1"/>
  <c r="L267" i="1"/>
  <c r="D217" i="1"/>
  <c r="D237" i="1"/>
  <c r="D227" i="1"/>
  <c r="L237" i="1"/>
  <c r="L227" i="1"/>
  <c r="L217" i="1"/>
  <c r="L187" i="1"/>
  <c r="D207" i="1"/>
  <c r="L197" i="1"/>
  <c r="D187" i="1"/>
  <c r="L207" i="1"/>
  <c r="D197" i="1"/>
  <c r="L167" i="1"/>
  <c r="L157" i="1"/>
  <c r="L177" i="1"/>
  <c r="C178" i="1"/>
  <c r="D178" i="1" s="1"/>
  <c r="F167" i="1"/>
  <c r="G167" i="1" s="1"/>
  <c r="E167" i="1"/>
  <c r="C158" i="1"/>
  <c r="D158" i="1" s="1"/>
  <c r="D137" i="1"/>
  <c r="L147" i="1"/>
  <c r="L127" i="1"/>
  <c r="D127" i="1"/>
  <c r="D147" i="1"/>
  <c r="L137" i="1"/>
  <c r="D97" i="1"/>
  <c r="D117" i="1"/>
  <c r="D107" i="1"/>
  <c r="L97" i="1"/>
  <c r="L107" i="1"/>
  <c r="L117" i="1"/>
  <c r="L77" i="1"/>
  <c r="L87" i="1"/>
  <c r="D77" i="1"/>
  <c r="L67" i="1"/>
  <c r="D87" i="1"/>
  <c r="D67" i="1"/>
  <c r="D47" i="1"/>
  <c r="L57" i="1"/>
  <c r="L37" i="1"/>
  <c r="D57" i="1"/>
  <c r="L47" i="1"/>
  <c r="D37" i="1"/>
  <c r="L27" i="1"/>
  <c r="C28" i="1"/>
  <c r="D28" i="1" s="1"/>
  <c r="D17" i="1"/>
  <c r="L17" i="1"/>
  <c r="L7" i="1"/>
  <c r="D7" i="1"/>
  <c r="M357" i="1" l="1"/>
  <c r="N357" i="1"/>
  <c r="O357" i="1" s="1"/>
  <c r="M347" i="1"/>
  <c r="N347" i="1"/>
  <c r="O347" i="1" s="1"/>
  <c r="F347" i="1"/>
  <c r="G347" i="1" s="1"/>
  <c r="E347" i="1"/>
  <c r="F357" i="1"/>
  <c r="G357" i="1" s="1"/>
  <c r="E357" i="1"/>
  <c r="F337" i="1"/>
  <c r="G337" i="1" s="1"/>
  <c r="E337" i="1"/>
  <c r="M337" i="1"/>
  <c r="N337" i="1"/>
  <c r="O337" i="1" s="1"/>
  <c r="M317" i="1"/>
  <c r="N317" i="1"/>
  <c r="O317" i="1" s="1"/>
  <c r="M307" i="1"/>
  <c r="N307" i="1"/>
  <c r="O307" i="1" s="1"/>
  <c r="F307" i="1"/>
  <c r="G307" i="1" s="1"/>
  <c r="E307" i="1"/>
  <c r="F327" i="1"/>
  <c r="G327" i="1" s="1"/>
  <c r="E327" i="1"/>
  <c r="M327" i="1"/>
  <c r="N327" i="1"/>
  <c r="O327" i="1" s="1"/>
  <c r="F317" i="1"/>
  <c r="G317" i="1" s="1"/>
  <c r="E317" i="1"/>
  <c r="M287" i="1"/>
  <c r="N287" i="1"/>
  <c r="O287" i="1" s="1"/>
  <c r="F277" i="1"/>
  <c r="G277" i="1" s="1"/>
  <c r="E277" i="1"/>
  <c r="F297" i="1"/>
  <c r="G297" i="1" s="1"/>
  <c r="E297" i="1"/>
  <c r="M277" i="1"/>
  <c r="N277" i="1"/>
  <c r="O277" i="1" s="1"/>
  <c r="M297" i="1"/>
  <c r="N297" i="1"/>
  <c r="O297" i="1" s="1"/>
  <c r="F287" i="1"/>
  <c r="G287" i="1" s="1"/>
  <c r="E287" i="1"/>
  <c r="M267" i="1"/>
  <c r="N267" i="1"/>
  <c r="O267" i="1" s="1"/>
  <c r="M257" i="1"/>
  <c r="N257" i="1"/>
  <c r="O257" i="1" s="1"/>
  <c r="F267" i="1"/>
  <c r="G267" i="1" s="1"/>
  <c r="E267" i="1"/>
  <c r="M247" i="1"/>
  <c r="N247" i="1"/>
  <c r="O247" i="1" s="1"/>
  <c r="F247" i="1"/>
  <c r="G247" i="1" s="1"/>
  <c r="E247" i="1"/>
  <c r="F257" i="1"/>
  <c r="G257" i="1" s="1"/>
  <c r="E257" i="1"/>
  <c r="M217" i="1"/>
  <c r="N217" i="1"/>
  <c r="O217" i="1" s="1"/>
  <c r="F237" i="1"/>
  <c r="G237" i="1" s="1"/>
  <c r="E237" i="1"/>
  <c r="M227" i="1"/>
  <c r="N227" i="1"/>
  <c r="O227" i="1" s="1"/>
  <c r="F227" i="1"/>
  <c r="G227" i="1" s="1"/>
  <c r="E227" i="1"/>
  <c r="F217" i="1"/>
  <c r="G217" i="1" s="1"/>
  <c r="E217" i="1"/>
  <c r="M237" i="1"/>
  <c r="N237" i="1"/>
  <c r="O237" i="1" s="1"/>
  <c r="F207" i="1"/>
  <c r="G207" i="1" s="1"/>
  <c r="E207" i="1"/>
  <c r="F197" i="1"/>
  <c r="G197" i="1" s="1"/>
  <c r="E197" i="1"/>
  <c r="F187" i="1"/>
  <c r="G187" i="1" s="1"/>
  <c r="E187" i="1"/>
  <c r="M207" i="1"/>
  <c r="N207" i="1"/>
  <c r="O207" i="1" s="1"/>
  <c r="M197" i="1"/>
  <c r="N197" i="1"/>
  <c r="O197" i="1" s="1"/>
  <c r="M187" i="1"/>
  <c r="N187" i="1"/>
  <c r="O187" i="1" s="1"/>
  <c r="M177" i="1"/>
  <c r="N177" i="1"/>
  <c r="O177" i="1" s="1"/>
  <c r="M167" i="1"/>
  <c r="N167" i="1"/>
  <c r="O167" i="1" s="1"/>
  <c r="C168" i="1"/>
  <c r="D168" i="1" s="1"/>
  <c r="F158" i="1"/>
  <c r="G158" i="1" s="1"/>
  <c r="G159" i="1" s="1"/>
  <c r="E158" i="1"/>
  <c r="F178" i="1"/>
  <c r="G178" i="1" s="1"/>
  <c r="G179" i="1" s="1"/>
  <c r="E178" i="1"/>
  <c r="M157" i="1"/>
  <c r="N157" i="1"/>
  <c r="O157" i="1" s="1"/>
  <c r="F127" i="1"/>
  <c r="G127" i="1" s="1"/>
  <c r="E127" i="1"/>
  <c r="M137" i="1"/>
  <c r="N137" i="1"/>
  <c r="O137" i="1" s="1"/>
  <c r="M147" i="1"/>
  <c r="N147" i="1"/>
  <c r="O147" i="1" s="1"/>
  <c r="F147" i="1"/>
  <c r="G147" i="1" s="1"/>
  <c r="E147" i="1"/>
  <c r="M127" i="1"/>
  <c r="N127" i="1"/>
  <c r="O127" i="1" s="1"/>
  <c r="F137" i="1"/>
  <c r="G137" i="1" s="1"/>
  <c r="E137" i="1"/>
  <c r="M97" i="1"/>
  <c r="N97" i="1"/>
  <c r="O97" i="1" s="1"/>
  <c r="M117" i="1"/>
  <c r="N117" i="1"/>
  <c r="O117" i="1" s="1"/>
  <c r="F117" i="1"/>
  <c r="G117" i="1" s="1"/>
  <c r="E117" i="1"/>
  <c r="M107" i="1"/>
  <c r="N107" i="1"/>
  <c r="O107" i="1" s="1"/>
  <c r="F107" i="1"/>
  <c r="G107" i="1" s="1"/>
  <c r="E107" i="1"/>
  <c r="F97" i="1"/>
  <c r="G97" i="1" s="1"/>
  <c r="E97" i="1"/>
  <c r="F67" i="1"/>
  <c r="G67" i="1" s="1"/>
  <c r="E67" i="1"/>
  <c r="M87" i="1"/>
  <c r="N87" i="1"/>
  <c r="O87" i="1" s="1"/>
  <c r="F77" i="1"/>
  <c r="G77" i="1" s="1"/>
  <c r="E77" i="1"/>
  <c r="M67" i="1"/>
  <c r="N67" i="1"/>
  <c r="O67" i="1" s="1"/>
  <c r="F87" i="1"/>
  <c r="G87" i="1" s="1"/>
  <c r="E87" i="1"/>
  <c r="M77" i="1"/>
  <c r="N77" i="1"/>
  <c r="O77" i="1" s="1"/>
  <c r="F37" i="1"/>
  <c r="G37" i="1" s="1"/>
  <c r="E37" i="1"/>
  <c r="M57" i="1"/>
  <c r="N57" i="1"/>
  <c r="O57" i="1" s="1"/>
  <c r="M47" i="1"/>
  <c r="N47" i="1"/>
  <c r="O47" i="1" s="1"/>
  <c r="M37" i="1"/>
  <c r="N37" i="1"/>
  <c r="O37" i="1" s="1"/>
  <c r="F47" i="1"/>
  <c r="G47" i="1" s="1"/>
  <c r="E47" i="1"/>
  <c r="F57" i="1"/>
  <c r="G57" i="1" s="1"/>
  <c r="E57" i="1"/>
  <c r="F28" i="1"/>
  <c r="G28" i="1" s="1"/>
  <c r="G29" i="1" s="1"/>
  <c r="E28" i="1"/>
  <c r="M27" i="1"/>
  <c r="N27" i="1"/>
  <c r="O27" i="1" s="1"/>
  <c r="F17" i="1"/>
  <c r="G17" i="1" s="1"/>
  <c r="E17" i="1"/>
  <c r="M17" i="1"/>
  <c r="N17" i="1"/>
  <c r="O17" i="1" s="1"/>
  <c r="N7" i="1"/>
  <c r="O7" i="1" s="1"/>
  <c r="M7" i="1"/>
  <c r="F7" i="1"/>
  <c r="E7" i="1"/>
  <c r="C358" i="1" l="1"/>
  <c r="D358" i="1" s="1"/>
  <c r="K358" i="1"/>
  <c r="L358" i="1" s="1"/>
  <c r="C338" i="1"/>
  <c r="D338" i="1" s="1"/>
  <c r="C348" i="1"/>
  <c r="D348" i="1" s="1"/>
  <c r="K338" i="1"/>
  <c r="L338" i="1" s="1"/>
  <c r="K348" i="1"/>
  <c r="L348" i="1" s="1"/>
  <c r="K308" i="1"/>
  <c r="L308" i="1" s="1"/>
  <c r="C318" i="1"/>
  <c r="D318" i="1" s="1"/>
  <c r="C328" i="1"/>
  <c r="D328" i="1" s="1"/>
  <c r="K328" i="1"/>
  <c r="L328" i="1" s="1"/>
  <c r="K318" i="1"/>
  <c r="L318" i="1" s="1"/>
  <c r="C308" i="1"/>
  <c r="D308" i="1" s="1"/>
  <c r="C288" i="1"/>
  <c r="D288" i="1" s="1"/>
  <c r="C278" i="1"/>
  <c r="D278" i="1" s="1"/>
  <c r="K288" i="1"/>
  <c r="L288" i="1" s="1"/>
  <c r="K278" i="1"/>
  <c r="L278" i="1" s="1"/>
  <c r="K298" i="1"/>
  <c r="L298" i="1" s="1"/>
  <c r="C298" i="1"/>
  <c r="D298" i="1" s="1"/>
  <c r="K258" i="1"/>
  <c r="L258" i="1" s="1"/>
  <c r="C258" i="1"/>
  <c r="D258" i="1" s="1"/>
  <c r="K268" i="1"/>
  <c r="L268" i="1" s="1"/>
  <c r="K248" i="1"/>
  <c r="L248" i="1" s="1"/>
  <c r="C248" i="1"/>
  <c r="D248" i="1" s="1"/>
  <c r="C268" i="1"/>
  <c r="D268" i="1" s="1"/>
  <c r="C238" i="1"/>
  <c r="D238" i="1" s="1"/>
  <c r="C228" i="1"/>
  <c r="D228" i="1" s="1"/>
  <c r="K228" i="1"/>
  <c r="L228" i="1" s="1"/>
  <c r="K218" i="1"/>
  <c r="L218" i="1" s="1"/>
  <c r="K238" i="1"/>
  <c r="L238" i="1" s="1"/>
  <c r="C218" i="1"/>
  <c r="D218" i="1" s="1"/>
  <c r="K208" i="1"/>
  <c r="L208" i="1" s="1"/>
  <c r="C198" i="1"/>
  <c r="D198" i="1" s="1"/>
  <c r="K198" i="1"/>
  <c r="L198" i="1" s="1"/>
  <c r="K188" i="1"/>
  <c r="L188" i="1" s="1"/>
  <c r="C188" i="1"/>
  <c r="D188" i="1" s="1"/>
  <c r="C208" i="1"/>
  <c r="D208" i="1" s="1"/>
  <c r="K158" i="1"/>
  <c r="L158" i="1" s="1"/>
  <c r="F168" i="1"/>
  <c r="G168" i="1" s="1"/>
  <c r="G169" i="1" s="1"/>
  <c r="E168" i="1"/>
  <c r="K178" i="1"/>
  <c r="L178" i="1" s="1"/>
  <c r="K168" i="1"/>
  <c r="L168" i="1" s="1"/>
  <c r="C138" i="1"/>
  <c r="D138" i="1" s="1"/>
  <c r="K138" i="1"/>
  <c r="L138" i="1" s="1"/>
  <c r="C148" i="1"/>
  <c r="D148" i="1" s="1"/>
  <c r="K128" i="1"/>
  <c r="L128" i="1" s="1"/>
  <c r="K148" i="1"/>
  <c r="L148" i="1" s="1"/>
  <c r="C128" i="1"/>
  <c r="D128" i="1" s="1"/>
  <c r="K118" i="1"/>
  <c r="L118" i="1" s="1"/>
  <c r="C98" i="1"/>
  <c r="D98" i="1" s="1"/>
  <c r="K108" i="1"/>
  <c r="L108" i="1" s="1"/>
  <c r="K98" i="1"/>
  <c r="L98" i="1" s="1"/>
  <c r="C108" i="1"/>
  <c r="D108" i="1" s="1"/>
  <c r="C118" i="1"/>
  <c r="D118" i="1" s="1"/>
  <c r="K68" i="1"/>
  <c r="L68" i="1" s="1"/>
  <c r="K78" i="1"/>
  <c r="L78" i="1" s="1"/>
  <c r="K88" i="1"/>
  <c r="L88" i="1" s="1"/>
  <c r="C88" i="1"/>
  <c r="D88" i="1" s="1"/>
  <c r="C78" i="1"/>
  <c r="D78" i="1" s="1"/>
  <c r="C68" i="1"/>
  <c r="D68" i="1" s="1"/>
  <c r="K58" i="1"/>
  <c r="L58" i="1" s="1"/>
  <c r="K38" i="1"/>
  <c r="L38" i="1" s="1"/>
  <c r="C58" i="1"/>
  <c r="D58" i="1" s="1"/>
  <c r="K48" i="1"/>
  <c r="L48" i="1" s="1"/>
  <c r="C48" i="1"/>
  <c r="D48" i="1" s="1"/>
  <c r="C38" i="1"/>
  <c r="D38" i="1" s="1"/>
  <c r="G7" i="1"/>
  <c r="C8" i="1" s="1"/>
  <c r="D8" i="1" s="1"/>
  <c r="K28" i="1"/>
  <c r="L28" i="1" s="1"/>
  <c r="K18" i="1"/>
  <c r="L18" i="1" s="1"/>
  <c r="C18" i="1"/>
  <c r="D18" i="1" s="1"/>
  <c r="K8" i="1"/>
  <c r="L8" i="1" s="1"/>
  <c r="N348" i="1" l="1"/>
  <c r="O348" i="1" s="1"/>
  <c r="O349" i="1" s="1"/>
  <c r="M348" i="1"/>
  <c r="E348" i="1"/>
  <c r="F348" i="1"/>
  <c r="G348" i="1" s="1"/>
  <c r="G349" i="1" s="1"/>
  <c r="N358" i="1"/>
  <c r="O358" i="1" s="1"/>
  <c r="O359" i="1" s="1"/>
  <c r="M358" i="1"/>
  <c r="N338" i="1"/>
  <c r="O338" i="1" s="1"/>
  <c r="O339" i="1" s="1"/>
  <c r="M338" i="1"/>
  <c r="E338" i="1"/>
  <c r="F338" i="1"/>
  <c r="G338" i="1" s="1"/>
  <c r="G339" i="1" s="1"/>
  <c r="F358" i="1"/>
  <c r="G358" i="1" s="1"/>
  <c r="G359" i="1" s="1"/>
  <c r="E358" i="1"/>
  <c r="F308" i="1"/>
  <c r="G308" i="1" s="1"/>
  <c r="G309" i="1" s="1"/>
  <c r="E308" i="1"/>
  <c r="N328" i="1"/>
  <c r="O328" i="1" s="1"/>
  <c r="O329" i="1" s="1"/>
  <c r="M328" i="1"/>
  <c r="F318" i="1"/>
  <c r="G318" i="1" s="1"/>
  <c r="G319" i="1" s="1"/>
  <c r="E318" i="1"/>
  <c r="N318" i="1"/>
  <c r="O318" i="1" s="1"/>
  <c r="O319" i="1" s="1"/>
  <c r="M318" i="1"/>
  <c r="E328" i="1"/>
  <c r="F328" i="1"/>
  <c r="G328" i="1" s="1"/>
  <c r="G329" i="1" s="1"/>
  <c r="N308" i="1"/>
  <c r="O308" i="1" s="1"/>
  <c r="O309" i="1" s="1"/>
  <c r="M308" i="1"/>
  <c r="E278" i="1"/>
  <c r="F278" i="1"/>
  <c r="G278" i="1" s="1"/>
  <c r="G279" i="1" s="1"/>
  <c r="F298" i="1"/>
  <c r="G298" i="1" s="1"/>
  <c r="G299" i="1" s="1"/>
  <c r="E298" i="1"/>
  <c r="N298" i="1"/>
  <c r="O298" i="1" s="1"/>
  <c r="O299" i="1" s="1"/>
  <c r="M298" i="1"/>
  <c r="N288" i="1"/>
  <c r="O288" i="1" s="1"/>
  <c r="O289" i="1" s="1"/>
  <c r="M288" i="1"/>
  <c r="E288" i="1"/>
  <c r="F288" i="1"/>
  <c r="G288" i="1" s="1"/>
  <c r="G289" i="1" s="1"/>
  <c r="N278" i="1"/>
  <c r="O278" i="1" s="1"/>
  <c r="O279" i="1" s="1"/>
  <c r="M278" i="1"/>
  <c r="F258" i="1"/>
  <c r="G258" i="1" s="1"/>
  <c r="G259" i="1" s="1"/>
  <c r="E258" i="1"/>
  <c r="E268" i="1"/>
  <c r="F268" i="1"/>
  <c r="G268" i="1" s="1"/>
  <c r="G269" i="1" s="1"/>
  <c r="E248" i="1"/>
  <c r="F248" i="1"/>
  <c r="G248" i="1" s="1"/>
  <c r="G249" i="1" s="1"/>
  <c r="N268" i="1"/>
  <c r="O268" i="1" s="1"/>
  <c r="O269" i="1" s="1"/>
  <c r="M268" i="1"/>
  <c r="N258" i="1"/>
  <c r="O258" i="1" s="1"/>
  <c r="O259" i="1" s="1"/>
  <c r="M258" i="1"/>
  <c r="N248" i="1"/>
  <c r="O248" i="1" s="1"/>
  <c r="O249" i="1" s="1"/>
  <c r="M248" i="1"/>
  <c r="E228" i="1"/>
  <c r="F228" i="1"/>
  <c r="G228" i="1" s="1"/>
  <c r="G229" i="1" s="1"/>
  <c r="E218" i="1"/>
  <c r="F218" i="1"/>
  <c r="G218" i="1" s="1"/>
  <c r="G219" i="1" s="1"/>
  <c r="N238" i="1"/>
  <c r="O238" i="1" s="1"/>
  <c r="O239" i="1" s="1"/>
  <c r="M238" i="1"/>
  <c r="N228" i="1"/>
  <c r="O228" i="1" s="1"/>
  <c r="O229" i="1" s="1"/>
  <c r="M228" i="1"/>
  <c r="E238" i="1"/>
  <c r="F238" i="1"/>
  <c r="G238" i="1" s="1"/>
  <c r="G239" i="1" s="1"/>
  <c r="N218" i="1"/>
  <c r="O218" i="1" s="1"/>
  <c r="O219" i="1" s="1"/>
  <c r="M218" i="1"/>
  <c r="N188" i="1"/>
  <c r="O188" i="1" s="1"/>
  <c r="O189" i="1" s="1"/>
  <c r="M188" i="1"/>
  <c r="F188" i="1"/>
  <c r="G188" i="1" s="1"/>
  <c r="G189" i="1" s="1"/>
  <c r="E188" i="1"/>
  <c r="N198" i="1"/>
  <c r="O198" i="1" s="1"/>
  <c r="O199" i="1" s="1"/>
  <c r="M198" i="1"/>
  <c r="M208" i="1"/>
  <c r="N208" i="1"/>
  <c r="O208" i="1" s="1"/>
  <c r="O209" i="1" s="1"/>
  <c r="F208" i="1"/>
  <c r="G208" i="1" s="1"/>
  <c r="G209" i="1" s="1"/>
  <c r="E208" i="1"/>
  <c r="F198" i="1"/>
  <c r="G198" i="1" s="1"/>
  <c r="G199" i="1" s="1"/>
  <c r="E198" i="1"/>
  <c r="M178" i="1"/>
  <c r="N178" i="1"/>
  <c r="O178" i="1" s="1"/>
  <c r="O179" i="1" s="1"/>
  <c r="M158" i="1"/>
  <c r="N158" i="1"/>
  <c r="O158" i="1" s="1"/>
  <c r="O159" i="1" s="1"/>
  <c r="M168" i="1"/>
  <c r="N168" i="1"/>
  <c r="O168" i="1" s="1"/>
  <c r="O169" i="1" s="1"/>
  <c r="N138" i="1"/>
  <c r="O138" i="1" s="1"/>
  <c r="O139" i="1" s="1"/>
  <c r="M138" i="1"/>
  <c r="F128" i="1"/>
  <c r="G128" i="1" s="1"/>
  <c r="G129" i="1" s="1"/>
  <c r="E128" i="1"/>
  <c r="N148" i="1"/>
  <c r="O148" i="1" s="1"/>
  <c r="O149" i="1" s="1"/>
  <c r="M148" i="1"/>
  <c r="E148" i="1"/>
  <c r="F148" i="1"/>
  <c r="G148" i="1" s="1"/>
  <c r="G149" i="1" s="1"/>
  <c r="F138" i="1"/>
  <c r="G138" i="1" s="1"/>
  <c r="G139" i="1" s="1"/>
  <c r="E138" i="1"/>
  <c r="N128" i="1"/>
  <c r="O128" i="1" s="1"/>
  <c r="O129" i="1" s="1"/>
  <c r="M128" i="1"/>
  <c r="F118" i="1"/>
  <c r="G118" i="1" s="1"/>
  <c r="G119" i="1" s="1"/>
  <c r="E118" i="1"/>
  <c r="N98" i="1"/>
  <c r="O98" i="1" s="1"/>
  <c r="O99" i="1" s="1"/>
  <c r="M98" i="1"/>
  <c r="F98" i="1"/>
  <c r="G98" i="1" s="1"/>
  <c r="G99" i="1" s="1"/>
  <c r="E98" i="1"/>
  <c r="N108" i="1"/>
  <c r="O108" i="1" s="1"/>
  <c r="O109" i="1" s="1"/>
  <c r="M108" i="1"/>
  <c r="N118" i="1"/>
  <c r="O118" i="1" s="1"/>
  <c r="O119" i="1" s="1"/>
  <c r="M118" i="1"/>
  <c r="E108" i="1"/>
  <c r="F108" i="1"/>
  <c r="G108" i="1" s="1"/>
  <c r="G109" i="1" s="1"/>
  <c r="N78" i="1"/>
  <c r="O78" i="1" s="1"/>
  <c r="O79" i="1" s="1"/>
  <c r="M78" i="1"/>
  <c r="F68" i="1"/>
  <c r="G68" i="1" s="1"/>
  <c r="G69" i="1" s="1"/>
  <c r="E68" i="1"/>
  <c r="F78" i="1"/>
  <c r="G78" i="1" s="1"/>
  <c r="G79" i="1" s="1"/>
  <c r="E78" i="1"/>
  <c r="N88" i="1"/>
  <c r="O88" i="1" s="1"/>
  <c r="O89" i="1" s="1"/>
  <c r="M88" i="1"/>
  <c r="N68" i="1"/>
  <c r="O68" i="1" s="1"/>
  <c r="O69" i="1" s="1"/>
  <c r="M68" i="1"/>
  <c r="F88" i="1"/>
  <c r="G88" i="1" s="1"/>
  <c r="G89" i="1" s="1"/>
  <c r="E88" i="1"/>
  <c r="F38" i="1"/>
  <c r="G38" i="1" s="1"/>
  <c r="G39" i="1" s="1"/>
  <c r="E38" i="1"/>
  <c r="N48" i="1"/>
  <c r="O48" i="1" s="1"/>
  <c r="O49" i="1" s="1"/>
  <c r="M48" i="1"/>
  <c r="N38" i="1"/>
  <c r="O38" i="1" s="1"/>
  <c r="O39" i="1" s="1"/>
  <c r="M38" i="1"/>
  <c r="F48" i="1"/>
  <c r="G48" i="1" s="1"/>
  <c r="G49" i="1" s="1"/>
  <c r="E48" i="1"/>
  <c r="F58" i="1"/>
  <c r="G58" i="1" s="1"/>
  <c r="G59" i="1" s="1"/>
  <c r="E58" i="1"/>
  <c r="N58" i="1"/>
  <c r="O58" i="1" s="1"/>
  <c r="O59" i="1" s="1"/>
  <c r="M58" i="1"/>
  <c r="N28" i="1"/>
  <c r="O28" i="1" s="1"/>
  <c r="O29" i="1" s="1"/>
  <c r="M28" i="1"/>
  <c r="N18" i="1"/>
  <c r="O18" i="1" s="1"/>
  <c r="O19" i="1" s="1"/>
  <c r="M18" i="1"/>
  <c r="E18" i="1"/>
  <c r="F18" i="1"/>
  <c r="G18" i="1" s="1"/>
  <c r="G19" i="1" s="1"/>
  <c r="M8" i="1"/>
  <c r="N8" i="1"/>
  <c r="O8" i="1" s="1"/>
  <c r="O9" i="1" s="1"/>
  <c r="E8" i="1"/>
  <c r="F8" i="1"/>
  <c r="G8" i="1" l="1"/>
  <c r="G9" i="1" s="1"/>
</calcChain>
</file>

<file path=xl/sharedStrings.xml><?xml version="1.0" encoding="utf-8"?>
<sst xmlns="http://schemas.openxmlformats.org/spreadsheetml/2006/main" count="438" uniqueCount="9">
  <si>
    <t>Single</t>
  </si>
  <si>
    <t>Quarter 1</t>
  </si>
  <si>
    <t>Quarter 2</t>
  </si>
  <si>
    <t>Quarter 3</t>
  </si>
  <si>
    <t>Quarter 4</t>
  </si>
  <si>
    <t>Total</t>
  </si>
  <si>
    <t>Family</t>
  </si>
  <si>
    <t>Quarterly Amount Eligible for Reimbursement</t>
  </si>
  <si>
    <t xml:space="preserve">The maximum allowed rate per employee for 2019 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</si>
</sst>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44" fontId="0" fillId="2" borderId="0" xfId="1" applyFont="1" applyFill="1" applyProtection="1">
      <protection locked="0"/>
    </xf>
    <xf numFmtId="44" fontId="0" fillId="0" borderId="0" xfId="1" applyFont="1"/>
    <xf numFmtId="0" fontId="0" fillId="3" borderId="0" xfId="0" applyFill="1"/>
    <xf numFmtId="0" fontId="0" fillId="0" borderId="0" xfId="0" applyAlignment="1">
      <alignment wrapText="1"/>
    </xf>
    <xf numFmtId="44" fontId="0" fillId="0" borderId="0" xfId="1" applyFont="1" applyAlignment="1">
      <alignment wrapText="1"/>
    </xf>
    <xf numFmtId="44" fontId="0" fillId="3" borderId="0" xfId="1" applyFont="1" applyFill="1"/>
    <xf numFmtId="0" fontId="2" fillId="4" borderId="0" xfId="0" applyFont="1" applyFill="1"/>
    <xf numFmtId="44" fontId="2" fillId="4" borderId="0" xfId="1" applyFont="1" applyFill="1"/>
    <xf numFmtId="44" fontId="2" fillId="4" borderId="0" xfId="1" applyFont="1" applyFill="1" applyProtection="1">
      <protection locked="0"/>
    </xf>
    <xf numFmtId="0" fontId="0" fillId="0" borderId="0" xfId="0" applyProtection="1">
      <protection locked="0"/>
    </xf>
    <xf numFmtId="44" fontId="0" fillId="0" borderId="0" xfId="1" applyFont="1" applyProtection="1">
      <protection locked="0"/>
    </xf>
    <xf numFmtId="44" fontId="2" fillId="4" borderId="0" xfId="1" applyFont="1" applyFill="1" applyProtection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3"/>
  <sheetViews>
    <sheetView tabSelected="1" topLeftCell="A86" zoomScale="110" zoomScaleNormal="110" workbookViewId="0">
      <selection activeCell="B106" sqref="B106"/>
    </sheetView>
  </sheetViews>
  <sheetFormatPr defaultRowHeight="15" x14ac:dyDescent="0.25"/>
  <cols>
    <col min="1" max="1" width="21" customWidth="1"/>
    <col min="2" max="2" width="11.5703125" style="2" bestFit="1" customWidth="1"/>
    <col min="3" max="3" width="12.28515625" hidden="1" customWidth="1"/>
    <col min="4" max="6" width="15.85546875" style="2" hidden="1" customWidth="1"/>
    <col min="7" max="7" width="15.85546875" style="2" customWidth="1"/>
    <col min="8" max="8" width="1.42578125" style="2" customWidth="1"/>
    <col min="9" max="9" width="19.42578125" style="2" customWidth="1"/>
    <col min="10" max="10" width="11.5703125" style="2" bestFit="1" customWidth="1"/>
    <col min="11" max="11" width="11.7109375" style="2" hidden="1" customWidth="1"/>
    <col min="12" max="12" width="11.5703125" style="2" hidden="1" customWidth="1"/>
    <col min="13" max="13" width="19" style="2" hidden="1" customWidth="1"/>
    <col min="14" max="14" width="11.7109375" style="2" hidden="1" customWidth="1"/>
    <col min="15" max="15" width="15.5703125" style="2" customWidth="1"/>
    <col min="16" max="16" width="9.140625" style="2"/>
    <col min="17" max="17" width="17.7109375" style="2" customWidth="1"/>
    <col min="21" max="21" width="19.42578125" customWidth="1"/>
    <col min="25" max="25" width="19.140625" customWidth="1"/>
    <col min="28" max="28" width="16.7109375" customWidth="1"/>
    <col min="31" max="31" width="22.85546875" customWidth="1"/>
  </cols>
  <sheetData>
    <row r="1" spans="1:17" x14ac:dyDescent="0.25">
      <c r="A1" s="7" t="s">
        <v>8</v>
      </c>
      <c r="B1" s="8"/>
      <c r="C1" s="7"/>
      <c r="D1" s="8"/>
      <c r="E1" s="8"/>
      <c r="F1" s="8"/>
      <c r="G1" s="8"/>
      <c r="H1" s="8"/>
      <c r="I1" s="8"/>
    </row>
    <row r="2" spans="1:17" x14ac:dyDescent="0.25">
      <c r="A2" s="7" t="s">
        <v>0</v>
      </c>
      <c r="B2" s="12">
        <v>6753.24</v>
      </c>
      <c r="C2" s="9" t="s">
        <v>6</v>
      </c>
      <c r="D2" s="8"/>
      <c r="E2" s="8"/>
      <c r="F2" s="8"/>
      <c r="G2" s="8" t="s">
        <v>6</v>
      </c>
      <c r="H2" s="8"/>
      <c r="I2" s="12">
        <v>19183.32</v>
      </c>
    </row>
    <row r="3" spans="1:17" s="4" customFormat="1" ht="60" x14ac:dyDescent="0.25">
      <c r="B3" s="5"/>
      <c r="D3" s="5"/>
      <c r="E3" s="5"/>
      <c r="F3" s="5"/>
      <c r="G3" s="5" t="s">
        <v>7</v>
      </c>
      <c r="H3" s="5"/>
      <c r="I3" s="5"/>
      <c r="J3" s="5"/>
      <c r="K3" s="5"/>
      <c r="L3" s="5"/>
      <c r="M3" s="5"/>
      <c r="N3" s="5"/>
      <c r="O3" s="5" t="s">
        <v>7</v>
      </c>
      <c r="P3" s="5"/>
      <c r="Q3" s="5"/>
    </row>
    <row r="4" spans="1:17" s="4" customFormat="1" x14ac:dyDescent="0.25">
      <c r="A4" s="10"/>
      <c r="B4" s="11" t="s">
        <v>6</v>
      </c>
      <c r="C4"/>
      <c r="D4" s="2"/>
      <c r="E4" s="2">
        <f>$B$2</f>
        <v>6753.24</v>
      </c>
      <c r="F4" s="2">
        <f>$I$2</f>
        <v>19183.32</v>
      </c>
      <c r="G4" s="2"/>
      <c r="H4" s="5"/>
      <c r="I4" s="11"/>
      <c r="J4" s="11" t="s">
        <v>6</v>
      </c>
      <c r="K4" s="2"/>
      <c r="L4" s="2"/>
      <c r="M4" s="2">
        <f>$B$2</f>
        <v>6753.24</v>
      </c>
      <c r="N4" s="2">
        <f>$I$2</f>
        <v>19183.32</v>
      </c>
      <c r="O4" s="2"/>
      <c r="P4" s="5"/>
      <c r="Q4" s="5"/>
    </row>
    <row r="5" spans="1:17" x14ac:dyDescent="0.25">
      <c r="A5" t="s">
        <v>1</v>
      </c>
      <c r="B5" s="1">
        <v>0</v>
      </c>
      <c r="C5" s="1">
        <f>IF(B4="family",(F4),(E4))</f>
        <v>19183.32</v>
      </c>
      <c r="D5" s="2">
        <f>IF((B5&lt;C5),B5,C5)</f>
        <v>0</v>
      </c>
      <c r="E5" s="2">
        <f>IF((D5&lt;0),E4,D5)</f>
        <v>0</v>
      </c>
      <c r="F5" s="2">
        <f>IF((D5&lt;0),F4,D5)</f>
        <v>0</v>
      </c>
      <c r="G5" s="2">
        <f>IF((B4="single"),E5,F5)</f>
        <v>0</v>
      </c>
      <c r="I5" s="2" t="s">
        <v>1</v>
      </c>
      <c r="J5" s="1">
        <v>0</v>
      </c>
      <c r="K5" s="1">
        <f>IF(J4="family",(N4),(M4))</f>
        <v>19183.32</v>
      </c>
      <c r="L5" s="2">
        <f>IF((J5&lt;K5),J5,K5)</f>
        <v>0</v>
      </c>
      <c r="M5" s="2">
        <f>IF((L5&lt;0),M4,L5)</f>
        <v>0</v>
      </c>
      <c r="N5" s="2">
        <f>IF((L5&lt;0),N4,L5)</f>
        <v>0</v>
      </c>
      <c r="O5" s="2">
        <f>IF((J4="single"),M5,N5)</f>
        <v>0</v>
      </c>
    </row>
    <row r="6" spans="1:17" x14ac:dyDescent="0.25">
      <c r="A6" t="s">
        <v>2</v>
      </c>
      <c r="B6" s="1">
        <v>0</v>
      </c>
      <c r="C6" s="1">
        <f>C5-G5</f>
        <v>19183.32</v>
      </c>
      <c r="D6" s="2">
        <f>IF((B6&lt;C6),B6,C6)</f>
        <v>0</v>
      </c>
      <c r="E6" s="2">
        <f>IF((D6&lt;0),(E4-G5),D6)</f>
        <v>0</v>
      </c>
      <c r="F6" s="2">
        <f>IF((D6&lt;0),(F4-G5),D6)</f>
        <v>0</v>
      </c>
      <c r="G6" s="2">
        <f>IF((B4="single"),E6,F6)</f>
        <v>0</v>
      </c>
      <c r="I6" s="2" t="s">
        <v>2</v>
      </c>
      <c r="J6" s="1">
        <v>0</v>
      </c>
      <c r="K6" s="1">
        <f>K5-O5</f>
        <v>19183.32</v>
      </c>
      <c r="L6" s="2">
        <f>IF((J6&lt;K6),J6,K6)</f>
        <v>0</v>
      </c>
      <c r="M6" s="2">
        <f>IF((L6&lt;0),(M4-O5),L6)</f>
        <v>0</v>
      </c>
      <c r="N6" s="2">
        <f>IF((L6&lt;0),(N4-O5),L6)</f>
        <v>0</v>
      </c>
      <c r="O6" s="2">
        <f>IF((J4="single"),M6,N6)</f>
        <v>0</v>
      </c>
    </row>
    <row r="7" spans="1:17" x14ac:dyDescent="0.25">
      <c r="A7" t="s">
        <v>3</v>
      </c>
      <c r="B7" s="1">
        <v>0</v>
      </c>
      <c r="C7" s="1">
        <f>C6-G6</f>
        <v>19183.32</v>
      </c>
      <c r="D7" s="2">
        <f>IF((B7&lt;C7),B7,C7)</f>
        <v>0</v>
      </c>
      <c r="E7" s="2">
        <f>IF((D7&lt;0),(E4-(G6+G5)),D7)</f>
        <v>0</v>
      </c>
      <c r="F7" s="2">
        <f>IF((D7&lt;0),(F4-(G5+G6)),D7)</f>
        <v>0</v>
      </c>
      <c r="G7" s="2">
        <f>IF((B4="single"),E7,F7)</f>
        <v>0</v>
      </c>
      <c r="I7" s="2" t="s">
        <v>3</v>
      </c>
      <c r="J7" s="1">
        <v>0</v>
      </c>
      <c r="K7" s="1">
        <f>K6-O6</f>
        <v>19183.32</v>
      </c>
      <c r="L7" s="2">
        <f>IF((J7&lt;K7),J7,K7)</f>
        <v>0</v>
      </c>
      <c r="M7" s="2">
        <f>IF((L7&lt;0),(M4-(O6+O5)),L7)</f>
        <v>0</v>
      </c>
      <c r="N7" s="2">
        <f>IF((L7&lt;0),(N4-(O5+O6)),L7)</f>
        <v>0</v>
      </c>
      <c r="O7" s="2">
        <f>IF((J4="single"),M7,N7)</f>
        <v>0</v>
      </c>
    </row>
    <row r="8" spans="1:17" x14ac:dyDescent="0.25">
      <c r="A8" t="s">
        <v>4</v>
      </c>
      <c r="B8" s="1">
        <v>0</v>
      </c>
      <c r="C8" s="1">
        <f>C7-G7</f>
        <v>19183.32</v>
      </c>
      <c r="D8" s="2">
        <f>IF((B8&lt;C8),B8,C8)</f>
        <v>0</v>
      </c>
      <c r="E8" s="2">
        <f>IF((D8&lt;0),(E4-(G7+G6+G5)),D8)</f>
        <v>0</v>
      </c>
      <c r="F8" s="2">
        <f>IF((D8&lt;0),(F4-(G5+G6+G7)),D8)</f>
        <v>0</v>
      </c>
      <c r="G8" s="2">
        <f>IF((B4="single"),E8,F8)</f>
        <v>0</v>
      </c>
      <c r="I8" s="2" t="s">
        <v>4</v>
      </c>
      <c r="J8" s="1">
        <v>0</v>
      </c>
      <c r="K8" s="1">
        <f>K7-O7</f>
        <v>19183.32</v>
      </c>
      <c r="L8" s="2">
        <f>IF((J8&lt;K8),J8,K8)</f>
        <v>0</v>
      </c>
      <c r="M8" s="2">
        <f>IF((L8&lt;0),(M4-(O7+O6+O5)),L8)</f>
        <v>0</v>
      </c>
      <c r="N8" s="2">
        <f>IF((L8&lt;0),(N4-(O5+O6+O7)),L8)</f>
        <v>0</v>
      </c>
      <c r="O8" s="2">
        <f>IF((J4="single"),M8,N8)</f>
        <v>0</v>
      </c>
    </row>
    <row r="9" spans="1:17" x14ac:dyDescent="0.25">
      <c r="A9" t="s">
        <v>5</v>
      </c>
      <c r="B9" s="2">
        <f>SUM(B5:B8)</f>
        <v>0</v>
      </c>
      <c r="G9" s="2">
        <f>SUM(G5:G8)</f>
        <v>0</v>
      </c>
      <c r="I9" s="2" t="s">
        <v>5</v>
      </c>
      <c r="J9" s="2">
        <f>SUM(J5:J8)</f>
        <v>0</v>
      </c>
      <c r="O9" s="2">
        <f>SUM(O5:O8)</f>
        <v>0</v>
      </c>
    </row>
    <row r="10" spans="1:17" x14ac:dyDescent="0.25">
      <c r="A10" s="3"/>
      <c r="B10" s="6"/>
      <c r="C10" s="3"/>
      <c r="I10" s="6"/>
      <c r="J10" s="6"/>
      <c r="K10" s="6"/>
    </row>
    <row r="11" spans="1:17" x14ac:dyDescent="0.25">
      <c r="A11" s="3"/>
      <c r="B11" s="6"/>
      <c r="C11" s="3"/>
      <c r="I11" s="6"/>
      <c r="J11" s="6"/>
      <c r="K11" s="6"/>
    </row>
    <row r="12" spans="1:17" x14ac:dyDescent="0.25">
      <c r="A12" s="3"/>
      <c r="B12" s="6"/>
      <c r="C12" s="3"/>
      <c r="I12" s="6"/>
      <c r="J12" s="6"/>
      <c r="K12" s="6"/>
    </row>
    <row r="13" spans="1:17" x14ac:dyDescent="0.25">
      <c r="A13" s="3"/>
      <c r="B13" s="6"/>
      <c r="C13" s="3"/>
      <c r="I13" s="6"/>
      <c r="J13" s="6"/>
      <c r="K13" s="6"/>
    </row>
    <row r="14" spans="1:17" x14ac:dyDescent="0.25">
      <c r="A14" s="10"/>
      <c r="B14" s="11" t="s">
        <v>6</v>
      </c>
      <c r="E14" s="2">
        <f>$B$2</f>
        <v>6753.24</v>
      </c>
      <c r="F14" s="2">
        <f>$I$2</f>
        <v>19183.32</v>
      </c>
      <c r="H14" s="5"/>
      <c r="I14" s="11"/>
      <c r="J14" s="11" t="s">
        <v>6</v>
      </c>
      <c r="M14" s="2">
        <f>$B$2</f>
        <v>6753.24</v>
      </c>
      <c r="N14" s="2">
        <f>$I$2</f>
        <v>19183.32</v>
      </c>
    </row>
    <row r="15" spans="1:17" x14ac:dyDescent="0.25">
      <c r="A15" t="s">
        <v>1</v>
      </c>
      <c r="B15" s="1">
        <v>0</v>
      </c>
      <c r="C15" s="1">
        <f>IF(B14="family",(F14),(E14))</f>
        <v>19183.32</v>
      </c>
      <c r="D15" s="2">
        <f>IF((B15&lt;C15),B15,C15)</f>
        <v>0</v>
      </c>
      <c r="E15" s="2">
        <f>IF((D15&lt;0),E14,D15)</f>
        <v>0</v>
      </c>
      <c r="F15" s="2">
        <f>IF((D15&lt;0),F14,D15)</f>
        <v>0</v>
      </c>
      <c r="G15" s="2">
        <f>IF((B14="single"),E15,F15)</f>
        <v>0</v>
      </c>
      <c r="I15" s="2" t="s">
        <v>1</v>
      </c>
      <c r="J15" s="1">
        <v>0</v>
      </c>
      <c r="K15" s="1">
        <f>IF(J14="family",(N14),(M14))</f>
        <v>19183.32</v>
      </c>
      <c r="L15" s="2">
        <f>IF((J15&lt;K15),J15,K15)</f>
        <v>0</v>
      </c>
      <c r="M15" s="2">
        <f>IF((L15&lt;0),M14,L15)</f>
        <v>0</v>
      </c>
      <c r="N15" s="2">
        <f>IF((L15&lt;0),N14,L15)</f>
        <v>0</v>
      </c>
      <c r="O15" s="2">
        <f>IF((J14="single"),M15,N15)</f>
        <v>0</v>
      </c>
    </row>
    <row r="16" spans="1:17" x14ac:dyDescent="0.25">
      <c r="A16" t="s">
        <v>2</v>
      </c>
      <c r="B16" s="1">
        <v>0</v>
      </c>
      <c r="C16" s="1">
        <f>C15-G15</f>
        <v>19183.32</v>
      </c>
      <c r="D16" s="2">
        <f>IF((B16&lt;C16),B16,C16)</f>
        <v>0</v>
      </c>
      <c r="E16" s="2">
        <f>IF((D16&lt;0),(E14-G15),D16)</f>
        <v>0</v>
      </c>
      <c r="F16" s="2">
        <f>IF((D16&lt;0),(F14-G15),D16)</f>
        <v>0</v>
      </c>
      <c r="G16" s="2">
        <f>IF((B14="single"),E16,F16)</f>
        <v>0</v>
      </c>
      <c r="I16" s="2" t="s">
        <v>2</v>
      </c>
      <c r="J16" s="1">
        <v>0</v>
      </c>
      <c r="K16" s="1">
        <f>K15-O15</f>
        <v>19183.32</v>
      </c>
      <c r="L16" s="2">
        <f>IF((J16&lt;K16),J16,K16)</f>
        <v>0</v>
      </c>
      <c r="M16" s="2">
        <f>IF((L16&lt;0),(M14-O15),L16)</f>
        <v>0</v>
      </c>
      <c r="N16" s="2">
        <f>IF((L16&lt;0),(N14-O15),L16)</f>
        <v>0</v>
      </c>
      <c r="O16" s="2">
        <f>IF((J14="single"),M16,N16)</f>
        <v>0</v>
      </c>
    </row>
    <row r="17" spans="1:15" x14ac:dyDescent="0.25">
      <c r="A17" t="s">
        <v>3</v>
      </c>
      <c r="B17" s="1">
        <v>0</v>
      </c>
      <c r="C17" s="1">
        <f>C16-G16</f>
        <v>19183.32</v>
      </c>
      <c r="D17" s="2">
        <f>IF((B17&lt;C17),B17,C17)</f>
        <v>0</v>
      </c>
      <c r="E17" s="2">
        <f>IF((D17&lt;0),(E14-(G16+G15)),D17)</f>
        <v>0</v>
      </c>
      <c r="F17" s="2">
        <f>IF((D17&lt;0),(F14-(G15+G16)),D17)</f>
        <v>0</v>
      </c>
      <c r="G17" s="2">
        <f>IF((B14="single"),E17,F17)</f>
        <v>0</v>
      </c>
      <c r="I17" s="2" t="s">
        <v>3</v>
      </c>
      <c r="J17" s="1">
        <v>0</v>
      </c>
      <c r="K17" s="1">
        <f>K16-O16</f>
        <v>19183.32</v>
      </c>
      <c r="L17" s="2">
        <f>IF((J17&lt;K17),J17,K17)</f>
        <v>0</v>
      </c>
      <c r="M17" s="2">
        <f>IF((L17&lt;0),(M14-(O16+O15)),L17)</f>
        <v>0</v>
      </c>
      <c r="N17" s="2">
        <f>IF((L17&lt;0),(N14-(O15+O16)),L17)</f>
        <v>0</v>
      </c>
      <c r="O17" s="2">
        <f>IF((J14="single"),M17,N17)</f>
        <v>0</v>
      </c>
    </row>
    <row r="18" spans="1:15" x14ac:dyDescent="0.25">
      <c r="A18" t="s">
        <v>4</v>
      </c>
      <c r="B18" s="1">
        <v>0</v>
      </c>
      <c r="C18" s="1">
        <f>C17-G17</f>
        <v>19183.32</v>
      </c>
      <c r="D18" s="2">
        <f>IF((B18&lt;C18),B18,C18)</f>
        <v>0</v>
      </c>
      <c r="E18" s="2">
        <f>IF((D18&lt;0),(E14-(G17+G16+G15)),D18)</f>
        <v>0</v>
      </c>
      <c r="F18" s="2">
        <f>IF((D18&lt;0),(F14-(G15+G16+G17)),D18)</f>
        <v>0</v>
      </c>
      <c r="G18" s="2">
        <f>IF((B14="single"),E18,F18)</f>
        <v>0</v>
      </c>
      <c r="I18" s="2" t="s">
        <v>4</v>
      </c>
      <c r="J18" s="1">
        <v>0</v>
      </c>
      <c r="K18" s="1">
        <f>K17-O17</f>
        <v>19183.32</v>
      </c>
      <c r="L18" s="2">
        <f>IF((J18&lt;K18),J18,K18)</f>
        <v>0</v>
      </c>
      <c r="M18" s="2">
        <f>IF((L18&lt;0),(M14-(O17+O16+O15)),L18)</f>
        <v>0</v>
      </c>
      <c r="N18" s="2">
        <f>IF((L18&lt;0),(N14-(O15+O16+O17)),L18)</f>
        <v>0</v>
      </c>
      <c r="O18" s="2">
        <f>IF((J14="single"),M18,N18)</f>
        <v>0</v>
      </c>
    </row>
    <row r="19" spans="1:15" x14ac:dyDescent="0.25">
      <c r="A19" t="s">
        <v>5</v>
      </c>
      <c r="B19" s="2">
        <f>SUM(B15:B18)</f>
        <v>0</v>
      </c>
      <c r="G19" s="2">
        <f>SUM(G15:G18)</f>
        <v>0</v>
      </c>
      <c r="I19" s="2" t="s">
        <v>5</v>
      </c>
      <c r="J19" s="2">
        <f>SUM(J15:J18)</f>
        <v>0</v>
      </c>
      <c r="O19" s="2">
        <f>SUM(O15:O18)</f>
        <v>0</v>
      </c>
    </row>
    <row r="20" spans="1:15" x14ac:dyDescent="0.25">
      <c r="A20" s="3"/>
      <c r="B20" s="6"/>
      <c r="C20" s="3"/>
      <c r="I20" s="6"/>
      <c r="J20" s="6"/>
      <c r="K20" s="6"/>
    </row>
    <row r="21" spans="1:15" x14ac:dyDescent="0.25">
      <c r="A21" s="3"/>
      <c r="B21" s="6"/>
      <c r="C21" s="3"/>
      <c r="I21" s="6"/>
      <c r="J21" s="6"/>
      <c r="K21" s="6"/>
    </row>
    <row r="22" spans="1:15" x14ac:dyDescent="0.25">
      <c r="A22" s="3"/>
      <c r="B22" s="6"/>
      <c r="C22" s="3"/>
      <c r="I22" s="6"/>
      <c r="J22" s="6"/>
      <c r="K22" s="6"/>
    </row>
    <row r="23" spans="1:15" x14ac:dyDescent="0.25">
      <c r="A23" s="3"/>
      <c r="B23" s="6"/>
      <c r="C23" s="3"/>
      <c r="I23" s="6"/>
      <c r="J23" s="6"/>
      <c r="K23" s="6"/>
    </row>
    <row r="24" spans="1:15" x14ac:dyDescent="0.25">
      <c r="A24" s="10"/>
      <c r="B24" s="11" t="s">
        <v>6</v>
      </c>
      <c r="E24" s="2">
        <f>$B$2</f>
        <v>6753.24</v>
      </c>
      <c r="F24" s="2">
        <f>$I$2</f>
        <v>19183.32</v>
      </c>
      <c r="H24" s="5"/>
      <c r="I24" s="11"/>
      <c r="J24" s="11" t="s">
        <v>6</v>
      </c>
      <c r="M24" s="2">
        <f>$B$2</f>
        <v>6753.24</v>
      </c>
      <c r="N24" s="2">
        <f>$I$2</f>
        <v>19183.32</v>
      </c>
    </row>
    <row r="25" spans="1:15" x14ac:dyDescent="0.25">
      <c r="A25" t="s">
        <v>1</v>
      </c>
      <c r="B25" s="1">
        <v>0</v>
      </c>
      <c r="C25" s="1">
        <f>IF(B24="family",(F24),(E24))</f>
        <v>19183.32</v>
      </c>
      <c r="D25" s="2">
        <f>IF((B25&lt;C25),B25,C25)</f>
        <v>0</v>
      </c>
      <c r="E25" s="2">
        <f>IF((D25&lt;0),E24,D25)</f>
        <v>0</v>
      </c>
      <c r="F25" s="2">
        <f>IF((D25&lt;0),F24,D25)</f>
        <v>0</v>
      </c>
      <c r="G25" s="2">
        <f>IF((B24="single"),E25,F25)</f>
        <v>0</v>
      </c>
      <c r="I25" s="2" t="s">
        <v>1</v>
      </c>
      <c r="J25" s="1">
        <v>0</v>
      </c>
      <c r="K25" s="1">
        <f>IF(J24="family",(N24),(M24))</f>
        <v>19183.32</v>
      </c>
      <c r="L25" s="2">
        <f>IF((J25&lt;K25),J25,K25)</f>
        <v>0</v>
      </c>
      <c r="M25" s="2">
        <f>IF((L25&lt;0),M24,L25)</f>
        <v>0</v>
      </c>
      <c r="N25" s="2">
        <f>IF((L25&lt;0),N24,L25)</f>
        <v>0</v>
      </c>
      <c r="O25" s="2">
        <f>IF((J24="single"),M25,N25)</f>
        <v>0</v>
      </c>
    </row>
    <row r="26" spans="1:15" x14ac:dyDescent="0.25">
      <c r="A26" t="s">
        <v>2</v>
      </c>
      <c r="B26" s="1">
        <v>0</v>
      </c>
      <c r="C26" s="1">
        <f>C25-G25</f>
        <v>19183.32</v>
      </c>
      <c r="D26" s="2">
        <f>IF((B26&lt;C26),B26,C26)</f>
        <v>0</v>
      </c>
      <c r="E26" s="2">
        <f>IF((D26&lt;0),(E24-G25),D26)</f>
        <v>0</v>
      </c>
      <c r="F26" s="2">
        <f>IF((D26&lt;0),(F24-G25),D26)</f>
        <v>0</v>
      </c>
      <c r="G26" s="2">
        <f>IF((B24="single"),E26,F26)</f>
        <v>0</v>
      </c>
      <c r="I26" s="2" t="s">
        <v>2</v>
      </c>
      <c r="J26" s="1">
        <v>0</v>
      </c>
      <c r="K26" s="1">
        <f>K25-O25</f>
        <v>19183.32</v>
      </c>
      <c r="L26" s="2">
        <f>IF((J26&lt;K26),J26,K26)</f>
        <v>0</v>
      </c>
      <c r="M26" s="2">
        <f>IF((L26&lt;0),(M24-O25),L26)</f>
        <v>0</v>
      </c>
      <c r="N26" s="2">
        <f>IF((L26&lt;0),(N24-O25),L26)</f>
        <v>0</v>
      </c>
      <c r="O26" s="2">
        <f>IF((J24="single"),M26,N26)</f>
        <v>0</v>
      </c>
    </row>
    <row r="27" spans="1:15" x14ac:dyDescent="0.25">
      <c r="A27" t="s">
        <v>3</v>
      </c>
      <c r="B27" s="1">
        <v>0</v>
      </c>
      <c r="C27" s="1">
        <f>C26-G26</f>
        <v>19183.32</v>
      </c>
      <c r="D27" s="2">
        <f>IF((B27&lt;C27),B27,C27)</f>
        <v>0</v>
      </c>
      <c r="E27" s="2">
        <f>IF((D27&lt;0),(E24-(G26+G25)),D27)</f>
        <v>0</v>
      </c>
      <c r="F27" s="2">
        <f>IF((D27&lt;0),(F24-(G25+G26)),D27)</f>
        <v>0</v>
      </c>
      <c r="G27" s="2">
        <f>IF((B24="single"),E27,F27)</f>
        <v>0</v>
      </c>
      <c r="I27" s="2" t="s">
        <v>3</v>
      </c>
      <c r="J27" s="1">
        <v>0</v>
      </c>
      <c r="K27" s="1">
        <f>K26-O26</f>
        <v>19183.32</v>
      </c>
      <c r="L27" s="2">
        <f>IF((J27&lt;K27),J27,K27)</f>
        <v>0</v>
      </c>
      <c r="M27" s="2">
        <f>IF((L27&lt;0),(M24-(O26+O25)),L27)</f>
        <v>0</v>
      </c>
      <c r="N27" s="2">
        <f>IF((L27&lt;0),(N24-(O25+O26)),L27)</f>
        <v>0</v>
      </c>
      <c r="O27" s="2">
        <f>IF((J24="single"),M27,N27)</f>
        <v>0</v>
      </c>
    </row>
    <row r="28" spans="1:15" x14ac:dyDescent="0.25">
      <c r="A28" t="s">
        <v>4</v>
      </c>
      <c r="B28" s="1">
        <v>0</v>
      </c>
      <c r="C28" s="1">
        <f>C27-G27</f>
        <v>19183.32</v>
      </c>
      <c r="D28" s="2">
        <f>IF((B28&lt;C28),B28,C28)</f>
        <v>0</v>
      </c>
      <c r="E28" s="2">
        <f>IF((D28&lt;0),(E24-(G27+G26+G25)),D28)</f>
        <v>0</v>
      </c>
      <c r="F28" s="2">
        <f>IF((D28&lt;0),(F24-(G25+G26+G27)),D28)</f>
        <v>0</v>
      </c>
      <c r="G28" s="2">
        <f>IF((B24="single"),E28,F28)</f>
        <v>0</v>
      </c>
      <c r="I28" s="2" t="s">
        <v>4</v>
      </c>
      <c r="J28" s="1">
        <v>0</v>
      </c>
      <c r="K28" s="1">
        <f>K27-O27</f>
        <v>19183.32</v>
      </c>
      <c r="L28" s="2">
        <f>IF((J28&lt;K28),J28,K28)</f>
        <v>0</v>
      </c>
      <c r="M28" s="2">
        <f>IF((L28&lt;0),(M24-(O27+O26+O25)),L28)</f>
        <v>0</v>
      </c>
      <c r="N28" s="2">
        <f>IF((L28&lt;0),(N24-(O25+O26+O27)),L28)</f>
        <v>0</v>
      </c>
      <c r="O28" s="2">
        <f>IF((J24="single"),M28,N28)</f>
        <v>0</v>
      </c>
    </row>
    <row r="29" spans="1:15" x14ac:dyDescent="0.25">
      <c r="A29" t="s">
        <v>5</v>
      </c>
      <c r="B29" s="2">
        <f>SUM(B25:B28)</f>
        <v>0</v>
      </c>
      <c r="G29" s="2">
        <f>SUM(G25:G28)</f>
        <v>0</v>
      </c>
      <c r="I29" s="2" t="s">
        <v>5</v>
      </c>
      <c r="J29" s="2">
        <f>SUM(J25:J28)</f>
        <v>0</v>
      </c>
      <c r="O29" s="2">
        <f>SUM(O25:O28)</f>
        <v>0</v>
      </c>
    </row>
    <row r="30" spans="1:15" x14ac:dyDescent="0.25">
      <c r="A30" s="3"/>
      <c r="B30" s="6"/>
      <c r="C30" s="3"/>
      <c r="I30" s="6"/>
      <c r="J30" s="6"/>
      <c r="K30" s="6"/>
    </row>
    <row r="31" spans="1:15" x14ac:dyDescent="0.25">
      <c r="A31" s="3"/>
      <c r="B31" s="6"/>
      <c r="C31" s="3"/>
      <c r="I31" s="6"/>
      <c r="J31" s="6"/>
      <c r="K31" s="6"/>
    </row>
    <row r="32" spans="1:15" x14ac:dyDescent="0.25">
      <c r="A32" s="3"/>
      <c r="B32" s="6"/>
      <c r="C32" s="3"/>
      <c r="I32" s="6"/>
      <c r="J32" s="6"/>
      <c r="K32" s="6"/>
    </row>
    <row r="33" spans="1:17" x14ac:dyDescent="0.25">
      <c r="A33" s="3"/>
      <c r="B33" s="6"/>
      <c r="C33" s="3"/>
      <c r="I33" s="6"/>
      <c r="J33" s="6"/>
      <c r="K33" s="6"/>
    </row>
    <row r="34" spans="1:17" s="4" customFormat="1" x14ac:dyDescent="0.25">
      <c r="A34" s="10"/>
      <c r="B34" s="11" t="s">
        <v>6</v>
      </c>
      <c r="C34"/>
      <c r="D34" s="2"/>
      <c r="E34" s="2">
        <f>$B$2</f>
        <v>6753.24</v>
      </c>
      <c r="F34" s="2">
        <f>$I$2</f>
        <v>19183.32</v>
      </c>
      <c r="G34" s="2"/>
      <c r="H34" s="5"/>
      <c r="I34" s="11"/>
      <c r="J34" s="11" t="s">
        <v>6</v>
      </c>
      <c r="K34" s="2"/>
      <c r="L34" s="2"/>
      <c r="M34" s="2">
        <f>$B$2</f>
        <v>6753.24</v>
      </c>
      <c r="N34" s="2">
        <f>$I$2</f>
        <v>19183.32</v>
      </c>
      <c r="O34" s="2"/>
      <c r="P34" s="5"/>
      <c r="Q34" s="5"/>
    </row>
    <row r="35" spans="1:17" x14ac:dyDescent="0.25">
      <c r="A35" t="s">
        <v>1</v>
      </c>
      <c r="B35" s="1">
        <v>0</v>
      </c>
      <c r="C35" s="1">
        <f>IF(B34="family",(F34),(E34))</f>
        <v>19183.32</v>
      </c>
      <c r="D35" s="2">
        <f>IF((B35&lt;C35),B35,C35)</f>
        <v>0</v>
      </c>
      <c r="E35" s="2">
        <f>IF((D35&lt;0),E34,D35)</f>
        <v>0</v>
      </c>
      <c r="F35" s="2">
        <f>IF((D35&lt;0),F34,D35)</f>
        <v>0</v>
      </c>
      <c r="G35" s="2">
        <f>IF((B34="single"),E35,F35)</f>
        <v>0</v>
      </c>
      <c r="I35" s="2" t="s">
        <v>1</v>
      </c>
      <c r="J35" s="1">
        <v>0</v>
      </c>
      <c r="K35" s="1">
        <f>IF(J34="family",(N34),(M34))</f>
        <v>19183.32</v>
      </c>
      <c r="L35" s="2">
        <f>IF((J35&lt;K35),J35,K35)</f>
        <v>0</v>
      </c>
      <c r="M35" s="2">
        <f>IF((L35&lt;0),M34,L35)</f>
        <v>0</v>
      </c>
      <c r="N35" s="2">
        <f>IF((L35&lt;0),N34,L35)</f>
        <v>0</v>
      </c>
      <c r="O35" s="2">
        <f>IF((J34="single"),M35,N35)</f>
        <v>0</v>
      </c>
    </row>
    <row r="36" spans="1:17" x14ac:dyDescent="0.25">
      <c r="A36" t="s">
        <v>2</v>
      </c>
      <c r="B36" s="1">
        <v>0</v>
      </c>
      <c r="C36" s="1">
        <f>C35-G35</f>
        <v>19183.32</v>
      </c>
      <c r="D36" s="2">
        <f>IF((B36&lt;C36),B36,C36)</f>
        <v>0</v>
      </c>
      <c r="E36" s="2">
        <f>IF((D36&lt;0),(E34-G35),D36)</f>
        <v>0</v>
      </c>
      <c r="F36" s="2">
        <f>IF((D36&lt;0),(F34-G35),D36)</f>
        <v>0</v>
      </c>
      <c r="G36" s="2">
        <f>IF((B34="single"),E36,F36)</f>
        <v>0</v>
      </c>
      <c r="I36" s="2" t="s">
        <v>2</v>
      </c>
      <c r="J36" s="1">
        <v>0</v>
      </c>
      <c r="K36" s="1">
        <f>K35-O35</f>
        <v>19183.32</v>
      </c>
      <c r="L36" s="2">
        <f>IF((J36&lt;K36),J36,K36)</f>
        <v>0</v>
      </c>
      <c r="M36" s="2">
        <f>IF((L36&lt;0),(M34-O35),L36)</f>
        <v>0</v>
      </c>
      <c r="N36" s="2">
        <f>IF((L36&lt;0),(N34-O35),L36)</f>
        <v>0</v>
      </c>
      <c r="O36" s="2">
        <f>IF((J34="single"),M36,N36)</f>
        <v>0</v>
      </c>
    </row>
    <row r="37" spans="1:17" x14ac:dyDescent="0.25">
      <c r="A37" t="s">
        <v>3</v>
      </c>
      <c r="B37" s="1">
        <v>0</v>
      </c>
      <c r="C37" s="1">
        <f>C36-G36</f>
        <v>19183.32</v>
      </c>
      <c r="D37" s="2">
        <f>IF((B37&lt;C37),B37,C37)</f>
        <v>0</v>
      </c>
      <c r="E37" s="2">
        <f>IF((D37&lt;0),(E34-(G36+G35)),D37)</f>
        <v>0</v>
      </c>
      <c r="F37" s="2">
        <f>IF((D37&lt;0),(F34-(G35+G36)),D37)</f>
        <v>0</v>
      </c>
      <c r="G37" s="2">
        <f>IF((B34="single"),E37,F37)</f>
        <v>0</v>
      </c>
      <c r="I37" s="2" t="s">
        <v>3</v>
      </c>
      <c r="J37" s="1">
        <v>0</v>
      </c>
      <c r="K37" s="1">
        <f>K36-O36</f>
        <v>19183.32</v>
      </c>
      <c r="L37" s="2">
        <f>IF((J37&lt;K37),J37,K37)</f>
        <v>0</v>
      </c>
      <c r="M37" s="2">
        <f>IF((L37&lt;0),(M34-(O36+O35)),L37)</f>
        <v>0</v>
      </c>
      <c r="N37" s="2">
        <f>IF((L37&lt;0),(N34-(O35+O36)),L37)</f>
        <v>0</v>
      </c>
      <c r="O37" s="2">
        <f>IF((J34="single"),M37,N37)</f>
        <v>0</v>
      </c>
    </row>
    <row r="38" spans="1:17" x14ac:dyDescent="0.25">
      <c r="A38" t="s">
        <v>4</v>
      </c>
      <c r="B38" s="1">
        <v>0</v>
      </c>
      <c r="C38" s="1">
        <f>C37-G37</f>
        <v>19183.32</v>
      </c>
      <c r="D38" s="2">
        <f>IF((B38&lt;C38),B38,C38)</f>
        <v>0</v>
      </c>
      <c r="E38" s="2">
        <f>IF((D38&lt;0),(E34-(G37+G36+G35)),D38)</f>
        <v>0</v>
      </c>
      <c r="F38" s="2">
        <f>IF((D38&lt;0),(F34-(G35+G36+G37)),D38)</f>
        <v>0</v>
      </c>
      <c r="G38" s="2">
        <f>IF((B34="single"),E38,F38)</f>
        <v>0</v>
      </c>
      <c r="I38" s="2" t="s">
        <v>4</v>
      </c>
      <c r="J38" s="1">
        <v>0</v>
      </c>
      <c r="K38" s="1">
        <f>K37-O37</f>
        <v>19183.32</v>
      </c>
      <c r="L38" s="2">
        <f>IF((J38&lt;K38),J38,K38)</f>
        <v>0</v>
      </c>
      <c r="M38" s="2">
        <f>IF((L38&lt;0),(M34-(O37+O36+O35)),L38)</f>
        <v>0</v>
      </c>
      <c r="N38" s="2">
        <f>IF((L38&lt;0),(N34-(O35+O36+O37)),L38)</f>
        <v>0</v>
      </c>
      <c r="O38" s="2">
        <f>IF((J34="single"),M38,N38)</f>
        <v>0</v>
      </c>
    </row>
    <row r="39" spans="1:17" x14ac:dyDescent="0.25">
      <c r="A39" t="s">
        <v>5</v>
      </c>
      <c r="B39" s="2">
        <f>SUM(B35:B38)</f>
        <v>0</v>
      </c>
      <c r="G39" s="2">
        <f>SUM(G35:G38)</f>
        <v>0</v>
      </c>
      <c r="I39" s="2" t="s">
        <v>5</v>
      </c>
      <c r="J39" s="2">
        <f>SUM(J35:J38)</f>
        <v>0</v>
      </c>
      <c r="O39" s="2">
        <f>SUM(O35:O38)</f>
        <v>0</v>
      </c>
    </row>
    <row r="40" spans="1:17" x14ac:dyDescent="0.25">
      <c r="A40" s="3"/>
      <c r="B40" s="6"/>
      <c r="C40" s="3"/>
      <c r="I40" s="6"/>
      <c r="J40" s="6"/>
      <c r="K40" s="6"/>
    </row>
    <row r="41" spans="1:17" x14ac:dyDescent="0.25">
      <c r="A41" s="3"/>
      <c r="B41" s="6"/>
      <c r="C41" s="3"/>
      <c r="I41" s="6"/>
      <c r="J41" s="6"/>
      <c r="K41" s="6"/>
    </row>
    <row r="42" spans="1:17" x14ac:dyDescent="0.25">
      <c r="A42" s="3"/>
      <c r="B42" s="6"/>
      <c r="C42" s="3"/>
      <c r="I42" s="6"/>
      <c r="J42" s="6"/>
      <c r="K42" s="6"/>
    </row>
    <row r="43" spans="1:17" x14ac:dyDescent="0.25">
      <c r="A43" s="3"/>
      <c r="B43" s="6"/>
      <c r="C43" s="3"/>
      <c r="I43" s="6"/>
      <c r="J43" s="6"/>
      <c r="K43" s="6"/>
    </row>
    <row r="44" spans="1:17" x14ac:dyDescent="0.25">
      <c r="A44" s="10"/>
      <c r="B44" s="11" t="s">
        <v>6</v>
      </c>
      <c r="E44" s="2">
        <f>$B$2</f>
        <v>6753.24</v>
      </c>
      <c r="F44" s="2">
        <f>$I$2</f>
        <v>19183.32</v>
      </c>
      <c r="H44" s="5"/>
      <c r="I44" s="11"/>
      <c r="J44" s="11" t="s">
        <v>6</v>
      </c>
      <c r="M44" s="2">
        <f>$B$2</f>
        <v>6753.24</v>
      </c>
      <c r="N44" s="2">
        <f>$I$2</f>
        <v>19183.32</v>
      </c>
    </row>
    <row r="45" spans="1:17" x14ac:dyDescent="0.25">
      <c r="A45" t="s">
        <v>1</v>
      </c>
      <c r="B45" s="1">
        <v>0</v>
      </c>
      <c r="C45" s="1">
        <f>IF(B44="family",(F44),(E44))</f>
        <v>19183.32</v>
      </c>
      <c r="D45" s="2">
        <f>IF((B45&lt;C45),B45,C45)</f>
        <v>0</v>
      </c>
      <c r="E45" s="2">
        <f>IF((D45&lt;0),E44,D45)</f>
        <v>0</v>
      </c>
      <c r="F45" s="2">
        <f>IF((D45&lt;0),F44,D45)</f>
        <v>0</v>
      </c>
      <c r="G45" s="2">
        <f>IF((B44="single"),E45,F45)</f>
        <v>0</v>
      </c>
      <c r="I45" s="2" t="s">
        <v>1</v>
      </c>
      <c r="J45" s="1">
        <v>0</v>
      </c>
      <c r="K45" s="1">
        <f>IF(J44="family",(N44),(M44))</f>
        <v>19183.32</v>
      </c>
      <c r="L45" s="2">
        <f>IF((J45&lt;K45),J45,K45)</f>
        <v>0</v>
      </c>
      <c r="M45" s="2">
        <f>IF((L45&lt;0),M44,L45)</f>
        <v>0</v>
      </c>
      <c r="N45" s="2">
        <f>IF((L45&lt;0),N44,L45)</f>
        <v>0</v>
      </c>
      <c r="O45" s="2">
        <f>IF((J44="single"),M45,N45)</f>
        <v>0</v>
      </c>
    </row>
    <row r="46" spans="1:17" x14ac:dyDescent="0.25">
      <c r="A46" t="s">
        <v>2</v>
      </c>
      <c r="B46" s="1">
        <v>0</v>
      </c>
      <c r="C46" s="1">
        <f>C45-G45</f>
        <v>19183.32</v>
      </c>
      <c r="D46" s="2">
        <f>IF((B46&lt;C46),B46,C46)</f>
        <v>0</v>
      </c>
      <c r="E46" s="2">
        <f>IF((D46&lt;0),(E44-G45),D46)</f>
        <v>0</v>
      </c>
      <c r="F46" s="2">
        <f>IF((D46&lt;0),(F44-G45),D46)</f>
        <v>0</v>
      </c>
      <c r="G46" s="2">
        <f>IF((B44="single"),E46,F46)</f>
        <v>0</v>
      </c>
      <c r="I46" s="2" t="s">
        <v>2</v>
      </c>
      <c r="J46" s="1">
        <v>0</v>
      </c>
      <c r="K46" s="1">
        <f>K45-O45</f>
        <v>19183.32</v>
      </c>
      <c r="L46" s="2">
        <f>IF((J46&lt;K46),J46,K46)</f>
        <v>0</v>
      </c>
      <c r="M46" s="2">
        <f>IF((L46&lt;0),(M44-O45),L46)</f>
        <v>0</v>
      </c>
      <c r="N46" s="2">
        <f>IF((L46&lt;0),(N44-O45),L46)</f>
        <v>0</v>
      </c>
      <c r="O46" s="2">
        <f>IF((J44="single"),M46,N46)</f>
        <v>0</v>
      </c>
    </row>
    <row r="47" spans="1:17" x14ac:dyDescent="0.25">
      <c r="A47" t="s">
        <v>3</v>
      </c>
      <c r="B47" s="1">
        <v>0</v>
      </c>
      <c r="C47" s="1">
        <f>C46-G46</f>
        <v>19183.32</v>
      </c>
      <c r="D47" s="2">
        <f>IF((B47&lt;C47),B47,C47)</f>
        <v>0</v>
      </c>
      <c r="E47" s="2">
        <f>IF((D47&lt;0),(E44-(G46+G45)),D47)</f>
        <v>0</v>
      </c>
      <c r="F47" s="2">
        <f>IF((D47&lt;0),(F44-(G45+G46)),D47)</f>
        <v>0</v>
      </c>
      <c r="G47" s="2">
        <f>IF((B44="single"),E47,F47)</f>
        <v>0</v>
      </c>
      <c r="I47" s="2" t="s">
        <v>3</v>
      </c>
      <c r="J47" s="1">
        <v>0</v>
      </c>
      <c r="K47" s="1">
        <f>K46-O46</f>
        <v>19183.32</v>
      </c>
      <c r="L47" s="2">
        <f>IF((J47&lt;K47),J47,K47)</f>
        <v>0</v>
      </c>
      <c r="M47" s="2">
        <f>IF((L47&lt;0),(M44-(O46+O45)),L47)</f>
        <v>0</v>
      </c>
      <c r="N47" s="2">
        <f>IF((L47&lt;0),(N44-(O45+O46)),L47)</f>
        <v>0</v>
      </c>
      <c r="O47" s="2">
        <f>IF((J44="single"),M47,N47)</f>
        <v>0</v>
      </c>
    </row>
    <row r="48" spans="1:17" x14ac:dyDescent="0.25">
      <c r="A48" t="s">
        <v>4</v>
      </c>
      <c r="B48" s="1">
        <v>0</v>
      </c>
      <c r="C48" s="1">
        <f>C47-G47</f>
        <v>19183.32</v>
      </c>
      <c r="D48" s="2">
        <f>IF((B48&lt;C48),B48,C48)</f>
        <v>0</v>
      </c>
      <c r="E48" s="2">
        <f>IF((D48&lt;0),(E44-(G47+G46+G45)),D48)</f>
        <v>0</v>
      </c>
      <c r="F48" s="2">
        <f>IF((D48&lt;0),(F44-(G45+G46+G47)),D48)</f>
        <v>0</v>
      </c>
      <c r="G48" s="2">
        <f>IF((B44="single"),E48,F48)</f>
        <v>0</v>
      </c>
      <c r="I48" s="2" t="s">
        <v>4</v>
      </c>
      <c r="J48" s="1">
        <v>0</v>
      </c>
      <c r="K48" s="1">
        <f>K47-O47</f>
        <v>19183.32</v>
      </c>
      <c r="L48" s="2">
        <f>IF((J48&lt;K48),J48,K48)</f>
        <v>0</v>
      </c>
      <c r="M48" s="2">
        <f>IF((L48&lt;0),(M44-(O47+O46+O45)),L48)</f>
        <v>0</v>
      </c>
      <c r="N48" s="2">
        <f>IF((L48&lt;0),(N44-(O45+O46+O47)),L48)</f>
        <v>0</v>
      </c>
      <c r="O48" s="2">
        <f>IF((J44="single"),M48,N48)</f>
        <v>0</v>
      </c>
    </row>
    <row r="49" spans="1:17" x14ac:dyDescent="0.25">
      <c r="A49" t="s">
        <v>5</v>
      </c>
      <c r="B49" s="2">
        <f>SUM(B45:B48)</f>
        <v>0</v>
      </c>
      <c r="G49" s="2">
        <f>SUM(G45:G48)</f>
        <v>0</v>
      </c>
      <c r="I49" s="2" t="s">
        <v>5</v>
      </c>
      <c r="J49" s="2">
        <f>SUM(J45:J48)</f>
        <v>0</v>
      </c>
      <c r="O49" s="2">
        <f>SUM(O45:O48)</f>
        <v>0</v>
      </c>
    </row>
    <row r="50" spans="1:17" x14ac:dyDescent="0.25">
      <c r="A50" s="3"/>
      <c r="B50" s="6"/>
      <c r="C50" s="3"/>
      <c r="I50" s="6"/>
      <c r="J50" s="6"/>
      <c r="K50" s="6"/>
    </row>
    <row r="51" spans="1:17" x14ac:dyDescent="0.25">
      <c r="A51" s="3"/>
      <c r="B51" s="6"/>
      <c r="C51" s="3"/>
      <c r="I51" s="6"/>
      <c r="J51" s="6"/>
      <c r="K51" s="6"/>
    </row>
    <row r="52" spans="1:17" x14ac:dyDescent="0.25">
      <c r="A52" s="3"/>
      <c r="B52" s="6"/>
      <c r="C52" s="3"/>
      <c r="I52" s="6"/>
      <c r="J52" s="6"/>
      <c r="K52" s="6"/>
    </row>
    <row r="53" spans="1:17" x14ac:dyDescent="0.25">
      <c r="A53" s="3"/>
      <c r="B53" s="6"/>
      <c r="C53" s="3"/>
      <c r="I53" s="6"/>
      <c r="J53" s="6"/>
      <c r="K53" s="6"/>
    </row>
    <row r="54" spans="1:17" x14ac:dyDescent="0.25">
      <c r="A54" s="10"/>
      <c r="B54" s="11" t="s">
        <v>6</v>
      </c>
      <c r="E54" s="2">
        <f>$B$2</f>
        <v>6753.24</v>
      </c>
      <c r="F54" s="2">
        <f>$I$2</f>
        <v>19183.32</v>
      </c>
      <c r="H54" s="5"/>
      <c r="I54" s="11"/>
      <c r="J54" s="11" t="s">
        <v>6</v>
      </c>
      <c r="M54" s="2">
        <f>$B$2</f>
        <v>6753.24</v>
      </c>
      <c r="N54" s="2">
        <f>$I$2</f>
        <v>19183.32</v>
      </c>
    </row>
    <row r="55" spans="1:17" x14ac:dyDescent="0.25">
      <c r="A55" t="s">
        <v>1</v>
      </c>
      <c r="B55" s="1">
        <v>0</v>
      </c>
      <c r="C55" s="1">
        <f>IF(B54="family",(F54),(E54))</f>
        <v>19183.32</v>
      </c>
      <c r="D55" s="2">
        <f>IF((B55&lt;C55),B55,C55)</f>
        <v>0</v>
      </c>
      <c r="E55" s="2">
        <f>IF((D55&lt;0),E54,D55)</f>
        <v>0</v>
      </c>
      <c r="F55" s="2">
        <f>IF((D55&lt;0),F54,D55)</f>
        <v>0</v>
      </c>
      <c r="G55" s="2">
        <f>IF((B54="single"),E55,F55)</f>
        <v>0</v>
      </c>
      <c r="I55" s="2" t="s">
        <v>1</v>
      </c>
      <c r="J55" s="1">
        <v>0</v>
      </c>
      <c r="K55" s="1">
        <f>IF(J54="family",(N54),(M54))</f>
        <v>19183.32</v>
      </c>
      <c r="L55" s="2">
        <f>IF((J55&lt;K55),J55,K55)</f>
        <v>0</v>
      </c>
      <c r="M55" s="2">
        <f>IF((L55&lt;0),M54,L55)</f>
        <v>0</v>
      </c>
      <c r="N55" s="2">
        <f>IF((L55&lt;0),N54,L55)</f>
        <v>0</v>
      </c>
      <c r="O55" s="2">
        <f>IF((J54="single"),M55,N55)</f>
        <v>0</v>
      </c>
    </row>
    <row r="56" spans="1:17" x14ac:dyDescent="0.25">
      <c r="A56" t="s">
        <v>2</v>
      </c>
      <c r="B56" s="1">
        <v>0</v>
      </c>
      <c r="C56" s="1">
        <f>C55-G55</f>
        <v>19183.32</v>
      </c>
      <c r="D56" s="2">
        <f>IF((B56&lt;C56),B56,C56)</f>
        <v>0</v>
      </c>
      <c r="E56" s="2">
        <f>IF((D56&lt;0),(E54-G55),D56)</f>
        <v>0</v>
      </c>
      <c r="F56" s="2">
        <f>IF((D56&lt;0),(F54-G55),D56)</f>
        <v>0</v>
      </c>
      <c r="G56" s="2">
        <f>IF((B54="single"),E56,F56)</f>
        <v>0</v>
      </c>
      <c r="I56" s="2" t="s">
        <v>2</v>
      </c>
      <c r="J56" s="1">
        <v>0</v>
      </c>
      <c r="K56" s="1">
        <f>K55-O55</f>
        <v>19183.32</v>
      </c>
      <c r="L56" s="2">
        <f>IF((J56&lt;K56),J56,K56)</f>
        <v>0</v>
      </c>
      <c r="M56" s="2">
        <f>IF((L56&lt;0),(M54-O55),L56)</f>
        <v>0</v>
      </c>
      <c r="N56" s="2">
        <f>IF((L56&lt;0),(N54-O55),L56)</f>
        <v>0</v>
      </c>
      <c r="O56" s="2">
        <f>IF((J54="single"),M56,N56)</f>
        <v>0</v>
      </c>
    </row>
    <row r="57" spans="1:17" x14ac:dyDescent="0.25">
      <c r="A57" t="s">
        <v>3</v>
      </c>
      <c r="B57" s="1">
        <v>0</v>
      </c>
      <c r="C57" s="1">
        <f>C56-G56</f>
        <v>19183.32</v>
      </c>
      <c r="D57" s="2">
        <f>IF((B57&lt;C57),B57,C57)</f>
        <v>0</v>
      </c>
      <c r="E57" s="2">
        <f>IF((D57&lt;0),(E54-(G56+G55)),D57)</f>
        <v>0</v>
      </c>
      <c r="F57" s="2">
        <f>IF((D57&lt;0),(F54-(G55+G56)),D57)</f>
        <v>0</v>
      </c>
      <c r="G57" s="2">
        <f>IF((B54="single"),E57,F57)</f>
        <v>0</v>
      </c>
      <c r="I57" s="2" t="s">
        <v>3</v>
      </c>
      <c r="J57" s="1">
        <v>0</v>
      </c>
      <c r="K57" s="1">
        <f>K56-O56</f>
        <v>19183.32</v>
      </c>
      <c r="L57" s="2">
        <f>IF((J57&lt;K57),J57,K57)</f>
        <v>0</v>
      </c>
      <c r="M57" s="2">
        <f>IF((L57&lt;0),(M54-(O56+O55)),L57)</f>
        <v>0</v>
      </c>
      <c r="N57" s="2">
        <f>IF((L57&lt;0),(N54-(O55+O56)),L57)</f>
        <v>0</v>
      </c>
      <c r="O57" s="2">
        <f>IF((J54="single"),M57,N57)</f>
        <v>0</v>
      </c>
    </row>
    <row r="58" spans="1:17" x14ac:dyDescent="0.25">
      <c r="A58" t="s">
        <v>4</v>
      </c>
      <c r="B58" s="1">
        <v>0</v>
      </c>
      <c r="C58" s="1">
        <f>C57-G57</f>
        <v>19183.32</v>
      </c>
      <c r="D58" s="2">
        <f>IF((B58&lt;C58),B58,C58)</f>
        <v>0</v>
      </c>
      <c r="E58" s="2">
        <f>IF((D58&lt;0),(E54-(G57+G56+G55)),D58)</f>
        <v>0</v>
      </c>
      <c r="F58" s="2">
        <f>IF((D58&lt;0),(F54-(G55+G56+G57)),D58)</f>
        <v>0</v>
      </c>
      <c r="G58" s="2">
        <f>IF((B54="single"),E58,F58)</f>
        <v>0</v>
      </c>
      <c r="I58" s="2" t="s">
        <v>4</v>
      </c>
      <c r="J58" s="1">
        <v>0</v>
      </c>
      <c r="K58" s="1">
        <f>K57-O57</f>
        <v>19183.32</v>
      </c>
      <c r="L58" s="2">
        <f>IF((J58&lt;K58),J58,K58)</f>
        <v>0</v>
      </c>
      <c r="M58" s="2">
        <f>IF((L58&lt;0),(M54-(O57+O56+O55)),L58)</f>
        <v>0</v>
      </c>
      <c r="N58" s="2">
        <f>IF((L58&lt;0),(N54-(O55+O56+O57)),L58)</f>
        <v>0</v>
      </c>
      <c r="O58" s="2">
        <f>IF((J54="single"),M58,N58)</f>
        <v>0</v>
      </c>
    </row>
    <row r="59" spans="1:17" x14ac:dyDescent="0.25">
      <c r="A59" t="s">
        <v>5</v>
      </c>
      <c r="B59" s="2">
        <f>SUM(B55:B58)</f>
        <v>0</v>
      </c>
      <c r="G59" s="2">
        <f>SUM(G55:G58)</f>
        <v>0</v>
      </c>
      <c r="I59" s="2" t="s">
        <v>5</v>
      </c>
      <c r="J59" s="2">
        <f>SUM(J55:J58)</f>
        <v>0</v>
      </c>
      <c r="O59" s="2">
        <f>SUM(O55:O58)</f>
        <v>0</v>
      </c>
    </row>
    <row r="60" spans="1:17" x14ac:dyDescent="0.25">
      <c r="A60" s="3"/>
      <c r="B60" s="6"/>
      <c r="C60" s="3"/>
      <c r="I60" s="6"/>
      <c r="J60" s="6"/>
      <c r="K60" s="6"/>
    </row>
    <row r="61" spans="1:17" x14ac:dyDescent="0.25">
      <c r="A61" s="3"/>
      <c r="B61" s="6"/>
      <c r="C61" s="3"/>
      <c r="I61" s="6"/>
      <c r="J61" s="6"/>
      <c r="K61" s="6"/>
    </row>
    <row r="62" spans="1:17" x14ac:dyDescent="0.25">
      <c r="A62" s="3"/>
      <c r="B62" s="6"/>
      <c r="C62" s="3"/>
      <c r="I62" s="6"/>
      <c r="J62" s="6"/>
      <c r="K62" s="6"/>
    </row>
    <row r="63" spans="1:17" x14ac:dyDescent="0.25">
      <c r="A63" s="3"/>
      <c r="B63" s="6"/>
      <c r="C63" s="3"/>
      <c r="I63" s="6"/>
      <c r="J63" s="6"/>
      <c r="K63" s="6"/>
    </row>
    <row r="64" spans="1:17" s="4" customFormat="1" x14ac:dyDescent="0.25">
      <c r="A64" s="10"/>
      <c r="B64" s="11" t="s">
        <v>6</v>
      </c>
      <c r="C64"/>
      <c r="D64" s="2"/>
      <c r="E64" s="2">
        <f>$B$2</f>
        <v>6753.24</v>
      </c>
      <c r="F64" s="2">
        <f>$I$2</f>
        <v>19183.32</v>
      </c>
      <c r="G64" s="2"/>
      <c r="H64" s="5"/>
      <c r="I64" s="11"/>
      <c r="J64" s="11" t="s">
        <v>6</v>
      </c>
      <c r="K64" s="2"/>
      <c r="L64" s="2"/>
      <c r="M64" s="2">
        <f>$B$2</f>
        <v>6753.24</v>
      </c>
      <c r="N64" s="2">
        <f>$I$2</f>
        <v>19183.32</v>
      </c>
      <c r="O64" s="2"/>
      <c r="P64" s="5"/>
      <c r="Q64" s="5"/>
    </row>
    <row r="65" spans="1:15" x14ac:dyDescent="0.25">
      <c r="A65" t="s">
        <v>1</v>
      </c>
      <c r="B65" s="1">
        <v>0</v>
      </c>
      <c r="C65" s="1">
        <f>IF(B64="family",(F64),(E64))</f>
        <v>19183.32</v>
      </c>
      <c r="D65" s="2">
        <f>IF((B65&lt;C65),B65,C65)</f>
        <v>0</v>
      </c>
      <c r="E65" s="2">
        <f>IF((D65&lt;0),E64,D65)</f>
        <v>0</v>
      </c>
      <c r="F65" s="2">
        <f>IF((D65&lt;0),F64,D65)</f>
        <v>0</v>
      </c>
      <c r="G65" s="2">
        <f>IF((B64="single"),E65,F65)</f>
        <v>0</v>
      </c>
      <c r="I65" s="2" t="s">
        <v>1</v>
      </c>
      <c r="J65" s="1">
        <v>0</v>
      </c>
      <c r="K65" s="1">
        <f>IF(J64="family",(N64),(M64))</f>
        <v>19183.32</v>
      </c>
      <c r="L65" s="2">
        <f>IF((J65&lt;K65),J65,K65)</f>
        <v>0</v>
      </c>
      <c r="M65" s="2">
        <f>IF((L65&lt;0),M64,L65)</f>
        <v>0</v>
      </c>
      <c r="N65" s="2">
        <f>IF((L65&lt;0),N64,L65)</f>
        <v>0</v>
      </c>
      <c r="O65" s="2">
        <f>IF((J64="single"),M65,N65)</f>
        <v>0</v>
      </c>
    </row>
    <row r="66" spans="1:15" x14ac:dyDescent="0.25">
      <c r="A66" t="s">
        <v>2</v>
      </c>
      <c r="B66" s="1">
        <v>0</v>
      </c>
      <c r="C66" s="1">
        <f>C65-G65</f>
        <v>19183.32</v>
      </c>
      <c r="D66" s="2">
        <f>IF((B66&lt;C66),B66,C66)</f>
        <v>0</v>
      </c>
      <c r="E66" s="2">
        <f>IF((D66&lt;0),(E64-G65),D66)</f>
        <v>0</v>
      </c>
      <c r="F66" s="2">
        <f>IF((D66&lt;0),(F64-G65),D66)</f>
        <v>0</v>
      </c>
      <c r="G66" s="2">
        <f>IF((B64="single"),E66,F66)</f>
        <v>0</v>
      </c>
      <c r="I66" s="2" t="s">
        <v>2</v>
      </c>
      <c r="J66" s="1">
        <v>0</v>
      </c>
      <c r="K66" s="1">
        <f>K65-O65</f>
        <v>19183.32</v>
      </c>
      <c r="L66" s="2">
        <f>IF((J66&lt;K66),J66,K66)</f>
        <v>0</v>
      </c>
      <c r="M66" s="2">
        <f>IF((L66&lt;0),(M64-O65),L66)</f>
        <v>0</v>
      </c>
      <c r="N66" s="2">
        <f>IF((L66&lt;0),(N64-O65),L66)</f>
        <v>0</v>
      </c>
      <c r="O66" s="2">
        <f>IF((J64="single"),M66,N66)</f>
        <v>0</v>
      </c>
    </row>
    <row r="67" spans="1:15" x14ac:dyDescent="0.25">
      <c r="A67" t="s">
        <v>3</v>
      </c>
      <c r="B67" s="1">
        <v>0</v>
      </c>
      <c r="C67" s="1">
        <f>C66-G66</f>
        <v>19183.32</v>
      </c>
      <c r="D67" s="2">
        <f>IF((B67&lt;C67),B67,C67)</f>
        <v>0</v>
      </c>
      <c r="E67" s="2">
        <f>IF((D67&lt;0),(E64-(G66+G65)),D67)</f>
        <v>0</v>
      </c>
      <c r="F67" s="2">
        <f>IF((D67&lt;0),(F64-(G65+G66)),D67)</f>
        <v>0</v>
      </c>
      <c r="G67" s="2">
        <f>IF((B64="single"),E67,F67)</f>
        <v>0</v>
      </c>
      <c r="I67" s="2" t="s">
        <v>3</v>
      </c>
      <c r="J67" s="1">
        <v>0</v>
      </c>
      <c r="K67" s="1">
        <f>K66-O66</f>
        <v>19183.32</v>
      </c>
      <c r="L67" s="2">
        <f>IF((J67&lt;K67),J67,K67)</f>
        <v>0</v>
      </c>
      <c r="M67" s="2">
        <f>IF((L67&lt;0),(M64-(O66+O65)),L67)</f>
        <v>0</v>
      </c>
      <c r="N67" s="2">
        <f>IF((L67&lt;0),(N64-(O65+O66)),L67)</f>
        <v>0</v>
      </c>
      <c r="O67" s="2">
        <f>IF((J64="single"),M67,N67)</f>
        <v>0</v>
      </c>
    </row>
    <row r="68" spans="1:15" x14ac:dyDescent="0.25">
      <c r="A68" t="s">
        <v>4</v>
      </c>
      <c r="B68" s="1">
        <v>0</v>
      </c>
      <c r="C68" s="1">
        <f>C67-G67</f>
        <v>19183.32</v>
      </c>
      <c r="D68" s="2">
        <f>IF((B68&lt;C68),B68,C68)</f>
        <v>0</v>
      </c>
      <c r="E68" s="2">
        <f>IF((D68&lt;0),(E64-(G67+G66+G65)),D68)</f>
        <v>0</v>
      </c>
      <c r="F68" s="2">
        <f>IF((D68&lt;0),(F64-(G65+G66+G67)),D68)</f>
        <v>0</v>
      </c>
      <c r="G68" s="2">
        <f>IF((B64="single"),E68,F68)</f>
        <v>0</v>
      </c>
      <c r="I68" s="2" t="s">
        <v>4</v>
      </c>
      <c r="J68" s="1">
        <v>0</v>
      </c>
      <c r="K68" s="1">
        <f>K67-O67</f>
        <v>19183.32</v>
      </c>
      <c r="L68" s="2">
        <f>IF((J68&lt;K68),J68,K68)</f>
        <v>0</v>
      </c>
      <c r="M68" s="2">
        <f>IF((L68&lt;0),(M64-(O67+O66+O65)),L68)</f>
        <v>0</v>
      </c>
      <c r="N68" s="2">
        <f>IF((L68&lt;0),(N64-(O65+O66+O67)),L68)</f>
        <v>0</v>
      </c>
      <c r="O68" s="2">
        <f>IF((J64="single"),M68,N68)</f>
        <v>0</v>
      </c>
    </row>
    <row r="69" spans="1:15" x14ac:dyDescent="0.25">
      <c r="A69" t="s">
        <v>5</v>
      </c>
      <c r="B69" s="2">
        <f>SUM(B65:B68)</f>
        <v>0</v>
      </c>
      <c r="G69" s="2">
        <f>SUM(G65:G68)</f>
        <v>0</v>
      </c>
      <c r="I69" s="2" t="s">
        <v>5</v>
      </c>
      <c r="J69" s="2">
        <f>SUM(J65:J68)</f>
        <v>0</v>
      </c>
      <c r="O69" s="2">
        <f>SUM(O65:O68)</f>
        <v>0</v>
      </c>
    </row>
    <row r="70" spans="1:15" x14ac:dyDescent="0.25">
      <c r="A70" s="3"/>
      <c r="B70" s="6"/>
      <c r="C70" s="3"/>
      <c r="I70" s="6"/>
      <c r="J70" s="6"/>
      <c r="K70" s="6"/>
    </row>
    <row r="71" spans="1:15" x14ac:dyDescent="0.25">
      <c r="A71" s="3"/>
      <c r="B71" s="6"/>
      <c r="C71" s="3"/>
      <c r="I71" s="6"/>
      <c r="J71" s="6"/>
      <c r="K71" s="6"/>
    </row>
    <row r="72" spans="1:15" x14ac:dyDescent="0.25">
      <c r="A72" s="3"/>
      <c r="B72" s="6"/>
      <c r="C72" s="3"/>
      <c r="I72" s="6"/>
      <c r="J72" s="6"/>
      <c r="K72" s="6"/>
    </row>
    <row r="73" spans="1:15" x14ac:dyDescent="0.25">
      <c r="A73" s="3"/>
      <c r="B73" s="6"/>
      <c r="C73" s="3"/>
      <c r="I73" s="6"/>
      <c r="J73" s="6"/>
      <c r="K73" s="6"/>
    </row>
    <row r="74" spans="1:15" x14ac:dyDescent="0.25">
      <c r="A74" s="10"/>
      <c r="B74" s="11" t="s">
        <v>6</v>
      </c>
      <c r="E74" s="2">
        <f>$B$2</f>
        <v>6753.24</v>
      </c>
      <c r="F74" s="2">
        <f>$I$2</f>
        <v>19183.32</v>
      </c>
      <c r="H74" s="5"/>
      <c r="I74" s="11"/>
      <c r="J74" s="11" t="s">
        <v>6</v>
      </c>
      <c r="M74" s="2">
        <f>$B$2</f>
        <v>6753.24</v>
      </c>
      <c r="N74" s="2">
        <f>$I$2</f>
        <v>19183.32</v>
      </c>
    </row>
    <row r="75" spans="1:15" x14ac:dyDescent="0.25">
      <c r="A75" t="s">
        <v>1</v>
      </c>
      <c r="B75" s="1">
        <v>0</v>
      </c>
      <c r="C75" s="1">
        <f>IF(B74="family",(F74),(E74))</f>
        <v>19183.32</v>
      </c>
      <c r="D75" s="2">
        <f>IF((B75&lt;C75),B75,C75)</f>
        <v>0</v>
      </c>
      <c r="E75" s="2">
        <f>IF((D75&lt;0),E74,D75)</f>
        <v>0</v>
      </c>
      <c r="F75" s="2">
        <f>IF((D75&lt;0),F74,D75)</f>
        <v>0</v>
      </c>
      <c r="G75" s="2">
        <f>IF((B74="single"),E75,F75)</f>
        <v>0</v>
      </c>
      <c r="I75" s="2" t="s">
        <v>1</v>
      </c>
      <c r="J75" s="1">
        <v>0</v>
      </c>
      <c r="K75" s="1">
        <f>IF(J74="family",(N74),(M74))</f>
        <v>19183.32</v>
      </c>
      <c r="L75" s="2">
        <f>IF((J75&lt;K75),J75,K75)</f>
        <v>0</v>
      </c>
      <c r="M75" s="2">
        <f>IF((L75&lt;0),M74,L75)</f>
        <v>0</v>
      </c>
      <c r="N75" s="2">
        <f>IF((L75&lt;0),N74,L75)</f>
        <v>0</v>
      </c>
      <c r="O75" s="2">
        <f>IF((J74="single"),M75,N75)</f>
        <v>0</v>
      </c>
    </row>
    <row r="76" spans="1:15" x14ac:dyDescent="0.25">
      <c r="A76" t="s">
        <v>2</v>
      </c>
      <c r="B76" s="1">
        <v>0</v>
      </c>
      <c r="C76" s="1">
        <f>C75-G75</f>
        <v>19183.32</v>
      </c>
      <c r="D76" s="2">
        <f>IF((B76&lt;C76),B76,C76)</f>
        <v>0</v>
      </c>
      <c r="E76" s="2">
        <f>IF((D76&lt;0),(E74-G75),D76)</f>
        <v>0</v>
      </c>
      <c r="F76" s="2">
        <f>IF((D76&lt;0),(F74-G75),D76)</f>
        <v>0</v>
      </c>
      <c r="G76" s="2">
        <f>IF((B74="single"),E76,F76)</f>
        <v>0</v>
      </c>
      <c r="I76" s="2" t="s">
        <v>2</v>
      </c>
      <c r="J76" s="1">
        <v>0</v>
      </c>
      <c r="K76" s="1">
        <f>K75-O75</f>
        <v>19183.32</v>
      </c>
      <c r="L76" s="2">
        <f>IF((J76&lt;K76),J76,K76)</f>
        <v>0</v>
      </c>
      <c r="M76" s="2">
        <f>IF((L76&lt;0),(M74-O75),L76)</f>
        <v>0</v>
      </c>
      <c r="N76" s="2">
        <f>IF((L76&lt;0),(N74-O75),L76)</f>
        <v>0</v>
      </c>
      <c r="O76" s="2">
        <f>IF((J74="single"),M76,N76)</f>
        <v>0</v>
      </c>
    </row>
    <row r="77" spans="1:15" x14ac:dyDescent="0.25">
      <c r="A77" t="s">
        <v>3</v>
      </c>
      <c r="B77" s="1">
        <v>0</v>
      </c>
      <c r="C77" s="1">
        <f>C76-G76</f>
        <v>19183.32</v>
      </c>
      <c r="D77" s="2">
        <f>IF((B77&lt;C77),B77,C77)</f>
        <v>0</v>
      </c>
      <c r="E77" s="2">
        <f>IF((D77&lt;0),(E74-(G76+G75)),D77)</f>
        <v>0</v>
      </c>
      <c r="F77" s="2">
        <f>IF((D77&lt;0),(F74-(G75+G76)),D77)</f>
        <v>0</v>
      </c>
      <c r="G77" s="2">
        <f>IF((B74="single"),E77,F77)</f>
        <v>0</v>
      </c>
      <c r="I77" s="2" t="s">
        <v>3</v>
      </c>
      <c r="J77" s="1">
        <v>0</v>
      </c>
      <c r="K77" s="1">
        <f>K76-O76</f>
        <v>19183.32</v>
      </c>
      <c r="L77" s="2">
        <f>IF((J77&lt;K77),J77,K77)</f>
        <v>0</v>
      </c>
      <c r="M77" s="2">
        <f>IF((L77&lt;0),(M74-(O76+O75)),L77)</f>
        <v>0</v>
      </c>
      <c r="N77" s="2">
        <f>IF((L77&lt;0),(N74-(O75+O76)),L77)</f>
        <v>0</v>
      </c>
      <c r="O77" s="2">
        <f>IF((J74="single"),M77,N77)</f>
        <v>0</v>
      </c>
    </row>
    <row r="78" spans="1:15" x14ac:dyDescent="0.25">
      <c r="A78" t="s">
        <v>4</v>
      </c>
      <c r="B78" s="1">
        <v>0</v>
      </c>
      <c r="C78" s="1">
        <f>C77-G77</f>
        <v>19183.32</v>
      </c>
      <c r="D78" s="2">
        <f>IF((B78&lt;C78),B78,C78)</f>
        <v>0</v>
      </c>
      <c r="E78" s="2">
        <f>IF((D78&lt;0),(E74-(G77+G76+G75)),D78)</f>
        <v>0</v>
      </c>
      <c r="F78" s="2">
        <f>IF((D78&lt;0),(F74-(G75+G76+G77)),D78)</f>
        <v>0</v>
      </c>
      <c r="G78" s="2">
        <f>IF((B74="single"),E78,F78)</f>
        <v>0</v>
      </c>
      <c r="I78" s="2" t="s">
        <v>4</v>
      </c>
      <c r="J78" s="1">
        <v>0</v>
      </c>
      <c r="K78" s="1">
        <f>K77-O77</f>
        <v>19183.32</v>
      </c>
      <c r="L78" s="2">
        <f>IF((J78&lt;K78),J78,K78)</f>
        <v>0</v>
      </c>
      <c r="M78" s="2">
        <f>IF((L78&lt;0),(M74-(O77+O76+O75)),L78)</f>
        <v>0</v>
      </c>
      <c r="N78" s="2">
        <f>IF((L78&lt;0),(N74-(O75+O76+O77)),L78)</f>
        <v>0</v>
      </c>
      <c r="O78" s="2">
        <f>IF((J74="single"),M78,N78)</f>
        <v>0</v>
      </c>
    </row>
    <row r="79" spans="1:15" x14ac:dyDescent="0.25">
      <c r="A79" t="s">
        <v>5</v>
      </c>
      <c r="B79" s="2">
        <f>SUM(B75:B78)</f>
        <v>0</v>
      </c>
      <c r="G79" s="2">
        <f>SUM(G75:G78)</f>
        <v>0</v>
      </c>
      <c r="I79" s="2" t="s">
        <v>5</v>
      </c>
      <c r="J79" s="2">
        <f>SUM(J75:J78)</f>
        <v>0</v>
      </c>
      <c r="O79" s="2">
        <f>SUM(O75:O78)</f>
        <v>0</v>
      </c>
    </row>
    <row r="80" spans="1:15" x14ac:dyDescent="0.25">
      <c r="A80" s="3"/>
      <c r="B80" s="6"/>
      <c r="C80" s="3"/>
      <c r="I80" s="6"/>
      <c r="J80" s="6"/>
      <c r="K80" s="6"/>
    </row>
    <row r="81" spans="1:17" x14ac:dyDescent="0.25">
      <c r="A81" s="3"/>
      <c r="B81" s="6"/>
      <c r="C81" s="3"/>
      <c r="I81" s="6"/>
      <c r="J81" s="6"/>
      <c r="K81" s="6"/>
    </row>
    <row r="82" spans="1:17" x14ac:dyDescent="0.25">
      <c r="A82" s="3"/>
      <c r="B82" s="6"/>
      <c r="C82" s="3"/>
      <c r="I82" s="6"/>
      <c r="J82" s="6"/>
      <c r="K82" s="6"/>
    </row>
    <row r="83" spans="1:17" x14ac:dyDescent="0.25">
      <c r="A83" s="3"/>
      <c r="B83" s="6"/>
      <c r="C83" s="3"/>
      <c r="I83" s="6"/>
      <c r="J83" s="6"/>
      <c r="K83" s="6"/>
    </row>
    <row r="84" spans="1:17" x14ac:dyDescent="0.25">
      <c r="A84" s="10"/>
      <c r="B84" s="11" t="s">
        <v>6</v>
      </c>
      <c r="E84" s="2">
        <f>$B$2</f>
        <v>6753.24</v>
      </c>
      <c r="F84" s="2">
        <f>$I$2</f>
        <v>19183.32</v>
      </c>
      <c r="H84" s="5"/>
      <c r="I84" s="11"/>
      <c r="J84" s="11" t="s">
        <v>6</v>
      </c>
      <c r="M84" s="2">
        <f>$B$2</f>
        <v>6753.24</v>
      </c>
      <c r="N84" s="2">
        <f>$I$2</f>
        <v>19183.32</v>
      </c>
    </row>
    <row r="85" spans="1:17" x14ac:dyDescent="0.25">
      <c r="A85" t="s">
        <v>1</v>
      </c>
      <c r="B85" s="1">
        <v>0</v>
      </c>
      <c r="C85" s="1">
        <f>IF(B84="family",(F84),(E84))</f>
        <v>19183.32</v>
      </c>
      <c r="D85" s="2">
        <f>IF((B85&lt;C85),B85,C85)</f>
        <v>0</v>
      </c>
      <c r="E85" s="2">
        <f>IF((D85&lt;0),E84,D85)</f>
        <v>0</v>
      </c>
      <c r="F85" s="2">
        <f>IF((D85&lt;0),F84,D85)</f>
        <v>0</v>
      </c>
      <c r="G85" s="2">
        <f>IF((B84="single"),E85,F85)</f>
        <v>0</v>
      </c>
      <c r="I85" s="2" t="s">
        <v>1</v>
      </c>
      <c r="J85" s="1">
        <v>0</v>
      </c>
      <c r="K85" s="1">
        <f>IF(J84="family",(N84),(M84))</f>
        <v>19183.32</v>
      </c>
      <c r="L85" s="2">
        <f>IF((J85&lt;K85),J85,K85)</f>
        <v>0</v>
      </c>
      <c r="M85" s="2">
        <f>IF((L85&lt;0),M84,L85)</f>
        <v>0</v>
      </c>
      <c r="N85" s="2">
        <f>IF((L85&lt;0),N84,L85)</f>
        <v>0</v>
      </c>
      <c r="O85" s="2">
        <f>IF((J84="single"),M85,N85)</f>
        <v>0</v>
      </c>
    </row>
    <row r="86" spans="1:17" x14ac:dyDescent="0.25">
      <c r="A86" t="s">
        <v>2</v>
      </c>
      <c r="B86" s="1">
        <v>0</v>
      </c>
      <c r="C86" s="1">
        <f>C85-G85</f>
        <v>19183.32</v>
      </c>
      <c r="D86" s="2">
        <f>IF((B86&lt;C86),B86,C86)</f>
        <v>0</v>
      </c>
      <c r="E86" s="2">
        <f>IF((D86&lt;0),(E84-G85),D86)</f>
        <v>0</v>
      </c>
      <c r="F86" s="2">
        <f>IF((D86&lt;0),(F84-G85),D86)</f>
        <v>0</v>
      </c>
      <c r="G86" s="2">
        <f>IF((B84="single"),E86,F86)</f>
        <v>0</v>
      </c>
      <c r="I86" s="2" t="s">
        <v>2</v>
      </c>
      <c r="J86" s="1">
        <v>0</v>
      </c>
      <c r="K86" s="1">
        <f>K85-O85</f>
        <v>19183.32</v>
      </c>
      <c r="L86" s="2">
        <f>IF((J86&lt;K86),J86,K86)</f>
        <v>0</v>
      </c>
      <c r="M86" s="2">
        <f>IF((L86&lt;0),(M84-O85),L86)</f>
        <v>0</v>
      </c>
      <c r="N86" s="2">
        <f>IF((L86&lt;0),(N84-O85),L86)</f>
        <v>0</v>
      </c>
      <c r="O86" s="2">
        <f>IF((J84="single"),M86,N86)</f>
        <v>0</v>
      </c>
    </row>
    <row r="87" spans="1:17" x14ac:dyDescent="0.25">
      <c r="A87" t="s">
        <v>3</v>
      </c>
      <c r="B87" s="1">
        <v>0</v>
      </c>
      <c r="C87" s="1">
        <f>C86-G86</f>
        <v>19183.32</v>
      </c>
      <c r="D87" s="2">
        <f>IF((B87&lt;C87),B87,C87)</f>
        <v>0</v>
      </c>
      <c r="E87" s="2">
        <f>IF((D87&lt;0),(E84-(G86+G85)),D87)</f>
        <v>0</v>
      </c>
      <c r="F87" s="2">
        <f>IF((D87&lt;0),(F84-(G85+G86)),D87)</f>
        <v>0</v>
      </c>
      <c r="G87" s="2">
        <f>IF((B84="single"),E87,F87)</f>
        <v>0</v>
      </c>
      <c r="I87" s="2" t="s">
        <v>3</v>
      </c>
      <c r="J87" s="1">
        <v>0</v>
      </c>
      <c r="K87" s="1">
        <f>K86-O86</f>
        <v>19183.32</v>
      </c>
      <c r="L87" s="2">
        <f>IF((J87&lt;K87),J87,K87)</f>
        <v>0</v>
      </c>
      <c r="M87" s="2">
        <f>IF((L87&lt;0),(M84-(O86+O85)),L87)</f>
        <v>0</v>
      </c>
      <c r="N87" s="2">
        <f>IF((L87&lt;0),(N84-(O85+O86)),L87)</f>
        <v>0</v>
      </c>
      <c r="O87" s="2">
        <f>IF((J84="single"),M87,N87)</f>
        <v>0</v>
      </c>
    </row>
    <row r="88" spans="1:17" x14ac:dyDescent="0.25">
      <c r="A88" t="s">
        <v>4</v>
      </c>
      <c r="B88" s="1">
        <v>0</v>
      </c>
      <c r="C88" s="1">
        <f>C87-G87</f>
        <v>19183.32</v>
      </c>
      <c r="D88" s="2">
        <f>IF((B88&lt;C88),B88,C88)</f>
        <v>0</v>
      </c>
      <c r="E88" s="2">
        <f>IF((D88&lt;0),(E84-(G87+G86+G85)),D88)</f>
        <v>0</v>
      </c>
      <c r="F88" s="2">
        <f>IF((D88&lt;0),(F84-(G85+G86+G87)),D88)</f>
        <v>0</v>
      </c>
      <c r="G88" s="2">
        <f>IF((B84="single"),E88,F88)</f>
        <v>0</v>
      </c>
      <c r="I88" s="2" t="s">
        <v>4</v>
      </c>
      <c r="J88" s="1">
        <v>0</v>
      </c>
      <c r="K88" s="1">
        <f>K87-O87</f>
        <v>19183.32</v>
      </c>
      <c r="L88" s="2">
        <f>IF((J88&lt;K88),J88,K88)</f>
        <v>0</v>
      </c>
      <c r="M88" s="2">
        <f>IF((L88&lt;0),(M84-(O87+O86+O85)),L88)</f>
        <v>0</v>
      </c>
      <c r="N88" s="2">
        <f>IF((L88&lt;0),(N84-(O85+O86+O87)),L88)</f>
        <v>0</v>
      </c>
      <c r="O88" s="2">
        <f>IF((J84="single"),M88,N88)</f>
        <v>0</v>
      </c>
    </row>
    <row r="89" spans="1:17" x14ac:dyDescent="0.25">
      <c r="A89" t="s">
        <v>5</v>
      </c>
      <c r="B89" s="2">
        <f>SUM(B85:B88)</f>
        <v>0</v>
      </c>
      <c r="G89" s="2">
        <f>SUM(G85:G88)</f>
        <v>0</v>
      </c>
      <c r="I89" s="2" t="s">
        <v>5</v>
      </c>
      <c r="J89" s="2">
        <f>SUM(J85:J88)</f>
        <v>0</v>
      </c>
      <c r="O89" s="2">
        <f>SUM(O85:O88)</f>
        <v>0</v>
      </c>
    </row>
    <row r="90" spans="1:17" x14ac:dyDescent="0.25">
      <c r="A90" s="3"/>
      <c r="B90" s="6"/>
      <c r="C90" s="3"/>
      <c r="I90" s="6"/>
      <c r="J90" s="6"/>
      <c r="K90" s="6"/>
    </row>
    <row r="91" spans="1:17" x14ac:dyDescent="0.25">
      <c r="A91" s="3"/>
      <c r="B91" s="6"/>
      <c r="C91" s="3"/>
      <c r="I91" s="6"/>
      <c r="J91" s="6"/>
      <c r="K91" s="6"/>
    </row>
    <row r="92" spans="1:17" x14ac:dyDescent="0.25">
      <c r="A92" s="3"/>
      <c r="B92" s="6"/>
      <c r="C92" s="3"/>
      <c r="I92" s="6"/>
      <c r="J92" s="6"/>
      <c r="K92" s="6"/>
    </row>
    <row r="93" spans="1:17" x14ac:dyDescent="0.25">
      <c r="A93" s="3"/>
      <c r="B93" s="6"/>
      <c r="C93" s="3"/>
      <c r="I93" s="6"/>
      <c r="J93" s="6"/>
      <c r="K93" s="6"/>
    </row>
    <row r="94" spans="1:17" s="4" customFormat="1" x14ac:dyDescent="0.25">
      <c r="A94" s="10"/>
      <c r="B94" s="11" t="s">
        <v>6</v>
      </c>
      <c r="C94"/>
      <c r="D94" s="2"/>
      <c r="E94" s="2">
        <f>$B$2</f>
        <v>6753.24</v>
      </c>
      <c r="F94" s="2">
        <f>$I$2</f>
        <v>19183.32</v>
      </c>
      <c r="G94" s="2"/>
      <c r="H94" s="5"/>
      <c r="I94" s="11"/>
      <c r="J94" s="11" t="s">
        <v>6</v>
      </c>
      <c r="K94" s="2"/>
      <c r="L94" s="2"/>
      <c r="M94" s="2">
        <f>$B$2</f>
        <v>6753.24</v>
      </c>
      <c r="N94" s="2">
        <f>$I$2</f>
        <v>19183.32</v>
      </c>
      <c r="O94" s="2"/>
      <c r="P94" s="5"/>
      <c r="Q94" s="5"/>
    </row>
    <row r="95" spans="1:17" x14ac:dyDescent="0.25">
      <c r="A95" t="s">
        <v>1</v>
      </c>
      <c r="B95" s="1">
        <v>0</v>
      </c>
      <c r="C95" s="1">
        <f>IF(B94="family",(F94),(E94))</f>
        <v>19183.32</v>
      </c>
      <c r="D95" s="2">
        <f>IF((B95&lt;C95),B95,C95)</f>
        <v>0</v>
      </c>
      <c r="E95" s="2">
        <f>IF((D95&lt;0),E94,D95)</f>
        <v>0</v>
      </c>
      <c r="F95" s="2">
        <f>IF((D95&lt;0),F94,D95)</f>
        <v>0</v>
      </c>
      <c r="G95" s="2">
        <f>IF((B94="single"),E95,F95)</f>
        <v>0</v>
      </c>
      <c r="I95" s="2" t="s">
        <v>1</v>
      </c>
      <c r="J95" s="1">
        <v>0</v>
      </c>
      <c r="K95" s="1">
        <f>IF(J94="family",(N94),(M94))</f>
        <v>19183.32</v>
      </c>
      <c r="L95" s="2">
        <f>IF((J95&lt;K95),J95,K95)</f>
        <v>0</v>
      </c>
      <c r="M95" s="2">
        <f>IF((L95&lt;0),M94,L95)</f>
        <v>0</v>
      </c>
      <c r="N95" s="2">
        <f>IF((L95&lt;0),N94,L95)</f>
        <v>0</v>
      </c>
      <c r="O95" s="2">
        <f>IF((J94="single"),M95,N95)</f>
        <v>0</v>
      </c>
    </row>
    <row r="96" spans="1:17" x14ac:dyDescent="0.25">
      <c r="A96" t="s">
        <v>2</v>
      </c>
      <c r="B96" s="1">
        <v>0</v>
      </c>
      <c r="C96" s="1">
        <f>C95-G95</f>
        <v>19183.32</v>
      </c>
      <c r="D96" s="2">
        <f>IF((B96&lt;C96),B96,C96)</f>
        <v>0</v>
      </c>
      <c r="E96" s="2">
        <f>IF((D96&lt;0),(E94-G95),D96)</f>
        <v>0</v>
      </c>
      <c r="F96" s="2">
        <f>IF((D96&lt;0),(F94-G95),D96)</f>
        <v>0</v>
      </c>
      <c r="G96" s="2">
        <f>IF((B94="single"),E96,F96)</f>
        <v>0</v>
      </c>
      <c r="I96" s="2" t="s">
        <v>2</v>
      </c>
      <c r="J96" s="1">
        <v>0</v>
      </c>
      <c r="K96" s="1">
        <f>K95-O95</f>
        <v>19183.32</v>
      </c>
      <c r="L96" s="2">
        <f>IF((J96&lt;K96),J96,K96)</f>
        <v>0</v>
      </c>
      <c r="M96" s="2">
        <f>IF((L96&lt;0),(M94-O95),L96)</f>
        <v>0</v>
      </c>
      <c r="N96" s="2">
        <f>IF((L96&lt;0),(N94-O95),L96)</f>
        <v>0</v>
      </c>
      <c r="O96" s="2">
        <f>IF((J94="single"),M96,N96)</f>
        <v>0</v>
      </c>
    </row>
    <row r="97" spans="1:15" x14ac:dyDescent="0.25">
      <c r="A97" t="s">
        <v>3</v>
      </c>
      <c r="B97" s="1">
        <v>0</v>
      </c>
      <c r="C97" s="1">
        <f>C96-G96</f>
        <v>19183.32</v>
      </c>
      <c r="D97" s="2">
        <f>IF((B97&lt;C97),B97,C97)</f>
        <v>0</v>
      </c>
      <c r="E97" s="2">
        <f>IF((D97&lt;0),(E94-(G96+G95)),D97)</f>
        <v>0</v>
      </c>
      <c r="F97" s="2">
        <f>IF((D97&lt;0),(F94-(G95+G96)),D97)</f>
        <v>0</v>
      </c>
      <c r="G97" s="2">
        <f>IF((B94="single"),E97,F97)</f>
        <v>0</v>
      </c>
      <c r="I97" s="2" t="s">
        <v>3</v>
      </c>
      <c r="J97" s="1">
        <v>0</v>
      </c>
      <c r="K97" s="1">
        <f>K96-O96</f>
        <v>19183.32</v>
      </c>
      <c r="L97" s="2">
        <f>IF((J97&lt;K97),J97,K97)</f>
        <v>0</v>
      </c>
      <c r="M97" s="2">
        <f>IF((L97&lt;0),(M94-(O96+O95)),L97)</f>
        <v>0</v>
      </c>
      <c r="N97" s="2">
        <f>IF((L97&lt;0),(N94-(O95+O96)),L97)</f>
        <v>0</v>
      </c>
      <c r="O97" s="2">
        <f>IF((J94="single"),M97,N97)</f>
        <v>0</v>
      </c>
    </row>
    <row r="98" spans="1:15" x14ac:dyDescent="0.25">
      <c r="A98" t="s">
        <v>4</v>
      </c>
      <c r="B98" s="1">
        <v>0</v>
      </c>
      <c r="C98" s="1">
        <f>C97-G97</f>
        <v>19183.32</v>
      </c>
      <c r="D98" s="2">
        <f>IF((B98&lt;C98),B98,C98)</f>
        <v>0</v>
      </c>
      <c r="E98" s="2">
        <f>IF((D98&lt;0),(E94-(G97+G96+G95)),D98)</f>
        <v>0</v>
      </c>
      <c r="F98" s="2">
        <f>IF((D98&lt;0),(F94-(G95+G96+G97)),D98)</f>
        <v>0</v>
      </c>
      <c r="G98" s="2">
        <f>IF((B94="single"),E98,F98)</f>
        <v>0</v>
      </c>
      <c r="I98" s="2" t="s">
        <v>4</v>
      </c>
      <c r="J98" s="1">
        <v>0</v>
      </c>
      <c r="K98" s="1">
        <f>K97-O97</f>
        <v>19183.32</v>
      </c>
      <c r="L98" s="2">
        <f>IF((J98&lt;K98),J98,K98)</f>
        <v>0</v>
      </c>
      <c r="M98" s="2">
        <f>IF((L98&lt;0),(M94-(O97+O96+O95)),L98)</f>
        <v>0</v>
      </c>
      <c r="N98" s="2">
        <f>IF((L98&lt;0),(N94-(O95+O96+O97)),L98)</f>
        <v>0</v>
      </c>
      <c r="O98" s="2">
        <f>IF((J94="single"),M98,N98)</f>
        <v>0</v>
      </c>
    </row>
    <row r="99" spans="1:15" x14ac:dyDescent="0.25">
      <c r="A99" t="s">
        <v>5</v>
      </c>
      <c r="B99" s="2">
        <f>SUM(B95:B98)</f>
        <v>0</v>
      </c>
      <c r="G99" s="2">
        <f>SUM(G95:G98)</f>
        <v>0</v>
      </c>
      <c r="I99" s="2" t="s">
        <v>5</v>
      </c>
      <c r="J99" s="2">
        <f>SUM(J95:J98)</f>
        <v>0</v>
      </c>
      <c r="O99" s="2">
        <f>SUM(O95:O98)</f>
        <v>0</v>
      </c>
    </row>
    <row r="100" spans="1:15" x14ac:dyDescent="0.25">
      <c r="A100" s="3"/>
      <c r="B100" s="6"/>
      <c r="C100" s="3"/>
      <c r="I100" s="6"/>
      <c r="J100" s="6"/>
      <c r="K100" s="6"/>
    </row>
    <row r="101" spans="1:15" x14ac:dyDescent="0.25">
      <c r="A101" s="3"/>
      <c r="B101" s="6"/>
      <c r="C101" s="3"/>
      <c r="I101" s="6"/>
      <c r="J101" s="6"/>
      <c r="K101" s="6"/>
    </row>
    <row r="102" spans="1:15" x14ac:dyDescent="0.25">
      <c r="A102" s="3"/>
      <c r="B102" s="6"/>
      <c r="C102" s="3"/>
      <c r="I102" s="6"/>
      <c r="J102" s="6"/>
      <c r="K102" s="6"/>
    </row>
    <row r="103" spans="1:15" x14ac:dyDescent="0.25">
      <c r="A103" s="3"/>
      <c r="B103" s="6"/>
      <c r="C103" s="3"/>
      <c r="I103" s="6"/>
      <c r="J103" s="6"/>
      <c r="K103" s="6"/>
    </row>
    <row r="104" spans="1:15" x14ac:dyDescent="0.25">
      <c r="A104" s="10"/>
      <c r="B104" s="11" t="s">
        <v>6</v>
      </c>
      <c r="E104" s="2">
        <f>$B$2</f>
        <v>6753.24</v>
      </c>
      <c r="F104" s="2">
        <f>$I$2</f>
        <v>19183.32</v>
      </c>
      <c r="H104" s="5"/>
      <c r="I104" s="11"/>
      <c r="J104" s="11" t="s">
        <v>6</v>
      </c>
      <c r="M104" s="2">
        <f>$B$2</f>
        <v>6753.24</v>
      </c>
      <c r="N104" s="2">
        <f>$I$2</f>
        <v>19183.32</v>
      </c>
    </row>
    <row r="105" spans="1:15" x14ac:dyDescent="0.25">
      <c r="A105" t="s">
        <v>1</v>
      </c>
      <c r="B105" s="1">
        <v>0</v>
      </c>
      <c r="C105" s="1">
        <f>IF(B104="family",(F104),(E104))</f>
        <v>19183.32</v>
      </c>
      <c r="D105" s="2">
        <f>IF((B105&lt;C105),B105,C105)</f>
        <v>0</v>
      </c>
      <c r="E105" s="2">
        <f>IF((D105&lt;0),E104,D105)</f>
        <v>0</v>
      </c>
      <c r="F105" s="2">
        <f>IF((D105&lt;0),F104,D105)</f>
        <v>0</v>
      </c>
      <c r="G105" s="2">
        <f>IF((B104="single"),E105,F105)</f>
        <v>0</v>
      </c>
      <c r="I105" s="2" t="s">
        <v>1</v>
      </c>
      <c r="J105" s="1">
        <v>0</v>
      </c>
      <c r="K105" s="1">
        <f>IF(J104="family",(N104),(M104))</f>
        <v>19183.32</v>
      </c>
      <c r="L105" s="2">
        <f>IF((J105&lt;K105),J105,K105)</f>
        <v>0</v>
      </c>
      <c r="M105" s="2">
        <f>IF((L105&lt;0),M104,L105)</f>
        <v>0</v>
      </c>
      <c r="N105" s="2">
        <f>IF((L105&lt;0),N104,L105)</f>
        <v>0</v>
      </c>
      <c r="O105" s="2">
        <f>IF((J104="single"),M105,N105)</f>
        <v>0</v>
      </c>
    </row>
    <row r="106" spans="1:15" x14ac:dyDescent="0.25">
      <c r="A106" t="s">
        <v>2</v>
      </c>
      <c r="B106" s="1">
        <v>0</v>
      </c>
      <c r="C106" s="1">
        <f>C105-G105</f>
        <v>19183.32</v>
      </c>
      <c r="D106" s="2">
        <f>IF((B106&lt;C106),B106,C106)</f>
        <v>0</v>
      </c>
      <c r="E106" s="2">
        <f>IF((D106&lt;0),(E104-G105),D106)</f>
        <v>0</v>
      </c>
      <c r="F106" s="2">
        <f>IF((D106&lt;0),(F104-G105),D106)</f>
        <v>0</v>
      </c>
      <c r="G106" s="2">
        <f>IF((B104="single"),E106,F106)</f>
        <v>0</v>
      </c>
      <c r="I106" s="2" t="s">
        <v>2</v>
      </c>
      <c r="J106" s="1">
        <v>0</v>
      </c>
      <c r="K106" s="1">
        <f>K105-O105</f>
        <v>19183.32</v>
      </c>
      <c r="L106" s="2">
        <f>IF((J106&lt;K106),J106,K106)</f>
        <v>0</v>
      </c>
      <c r="M106" s="2">
        <f>IF((L106&lt;0),(M104-O105),L106)</f>
        <v>0</v>
      </c>
      <c r="N106" s="2">
        <f>IF((L106&lt;0),(N104-O105),L106)</f>
        <v>0</v>
      </c>
      <c r="O106" s="2">
        <f>IF((J104="single"),M106,N106)</f>
        <v>0</v>
      </c>
    </row>
    <row r="107" spans="1:15" x14ac:dyDescent="0.25">
      <c r="A107" t="s">
        <v>3</v>
      </c>
      <c r="B107" s="1">
        <v>0</v>
      </c>
      <c r="C107" s="1">
        <f>C106-G106</f>
        <v>19183.32</v>
      </c>
      <c r="D107" s="2">
        <f>IF((B107&lt;C107),B107,C107)</f>
        <v>0</v>
      </c>
      <c r="E107" s="2">
        <f>IF((D107&lt;0),(E104-(G106+G105)),D107)</f>
        <v>0</v>
      </c>
      <c r="F107" s="2">
        <f>IF((D107&lt;0),(F104-(G105+G106)),D107)</f>
        <v>0</v>
      </c>
      <c r="G107" s="2">
        <f>IF((B104="single"),E107,F107)</f>
        <v>0</v>
      </c>
      <c r="I107" s="2" t="s">
        <v>3</v>
      </c>
      <c r="J107" s="1">
        <v>0</v>
      </c>
      <c r="K107" s="1">
        <f>K106-O106</f>
        <v>19183.32</v>
      </c>
      <c r="L107" s="2">
        <f>IF((J107&lt;K107),J107,K107)</f>
        <v>0</v>
      </c>
      <c r="M107" s="2">
        <f>IF((L107&lt;0),(M104-(O106+O105)),L107)</f>
        <v>0</v>
      </c>
      <c r="N107" s="2">
        <f>IF((L107&lt;0),(N104-(O105+O106)),L107)</f>
        <v>0</v>
      </c>
      <c r="O107" s="2">
        <f>IF((J104="single"),M107,N107)</f>
        <v>0</v>
      </c>
    </row>
    <row r="108" spans="1:15" x14ac:dyDescent="0.25">
      <c r="A108" t="s">
        <v>4</v>
      </c>
      <c r="B108" s="1">
        <v>0</v>
      </c>
      <c r="C108" s="1">
        <f>C107-G107</f>
        <v>19183.32</v>
      </c>
      <c r="D108" s="2">
        <f>IF((B108&lt;C108),B108,C108)</f>
        <v>0</v>
      </c>
      <c r="E108" s="2">
        <f>IF((D108&lt;0),(E104-(G107+G106+G105)),D108)</f>
        <v>0</v>
      </c>
      <c r="F108" s="2">
        <f>IF((D108&lt;0),(F104-(G105+G106+G107)),D108)</f>
        <v>0</v>
      </c>
      <c r="G108" s="2">
        <f>IF((B104="single"),E108,F108)</f>
        <v>0</v>
      </c>
      <c r="I108" s="2" t="s">
        <v>4</v>
      </c>
      <c r="J108" s="1">
        <v>0</v>
      </c>
      <c r="K108" s="1">
        <f>K107-O107</f>
        <v>19183.32</v>
      </c>
      <c r="L108" s="2">
        <f>IF((J108&lt;K108),J108,K108)</f>
        <v>0</v>
      </c>
      <c r="M108" s="2">
        <f>IF((L108&lt;0),(M104-(O107+O106+O105)),L108)</f>
        <v>0</v>
      </c>
      <c r="N108" s="2">
        <f>IF((L108&lt;0),(N104-(O105+O106+O107)),L108)</f>
        <v>0</v>
      </c>
      <c r="O108" s="2">
        <f>IF((J104="single"),M108,N108)</f>
        <v>0</v>
      </c>
    </row>
    <row r="109" spans="1:15" x14ac:dyDescent="0.25">
      <c r="A109" t="s">
        <v>5</v>
      </c>
      <c r="B109" s="2">
        <f>SUM(B105:B108)</f>
        <v>0</v>
      </c>
      <c r="G109" s="2">
        <f>SUM(G105:G108)</f>
        <v>0</v>
      </c>
      <c r="I109" s="2" t="s">
        <v>5</v>
      </c>
      <c r="J109" s="2">
        <f>SUM(J105:J108)</f>
        <v>0</v>
      </c>
      <c r="O109" s="2">
        <f>SUM(O105:O108)</f>
        <v>0</v>
      </c>
    </row>
    <row r="110" spans="1:15" x14ac:dyDescent="0.25">
      <c r="A110" s="3"/>
      <c r="B110" s="6"/>
      <c r="C110" s="3"/>
      <c r="I110" s="6"/>
      <c r="J110" s="6"/>
      <c r="K110" s="6"/>
    </row>
    <row r="111" spans="1:15" x14ac:dyDescent="0.25">
      <c r="A111" s="3"/>
      <c r="B111" s="6"/>
      <c r="C111" s="3"/>
      <c r="I111" s="6"/>
      <c r="J111" s="6"/>
      <c r="K111" s="6"/>
    </row>
    <row r="112" spans="1:15" x14ac:dyDescent="0.25">
      <c r="A112" s="3"/>
      <c r="B112" s="6"/>
      <c r="C112" s="3"/>
      <c r="I112" s="6"/>
      <c r="J112" s="6"/>
      <c r="K112" s="6"/>
    </row>
    <row r="113" spans="1:17" x14ac:dyDescent="0.25">
      <c r="A113" s="3"/>
      <c r="B113" s="6"/>
      <c r="C113" s="3"/>
      <c r="I113" s="6"/>
      <c r="J113" s="6"/>
      <c r="K113" s="6"/>
    </row>
    <row r="114" spans="1:17" x14ac:dyDescent="0.25">
      <c r="A114" s="10"/>
      <c r="B114" s="11" t="s">
        <v>6</v>
      </c>
      <c r="E114" s="2">
        <f>$B$2</f>
        <v>6753.24</v>
      </c>
      <c r="F114" s="2">
        <f>$I$2</f>
        <v>19183.32</v>
      </c>
      <c r="H114" s="5"/>
      <c r="I114" s="11"/>
      <c r="J114" s="11" t="s">
        <v>6</v>
      </c>
      <c r="M114" s="2">
        <f>$B$2</f>
        <v>6753.24</v>
      </c>
      <c r="N114" s="2">
        <f>$I$2</f>
        <v>19183.32</v>
      </c>
    </row>
    <row r="115" spans="1:17" x14ac:dyDescent="0.25">
      <c r="A115" t="s">
        <v>1</v>
      </c>
      <c r="B115" s="1">
        <v>0</v>
      </c>
      <c r="C115" s="1">
        <f>IF(B114="family",(F114),(E114))</f>
        <v>19183.32</v>
      </c>
      <c r="D115" s="2">
        <f>IF((B115&lt;C115),B115,C115)</f>
        <v>0</v>
      </c>
      <c r="E115" s="2">
        <f>IF((D115&lt;0),E114,D115)</f>
        <v>0</v>
      </c>
      <c r="F115" s="2">
        <f>IF((D115&lt;0),F114,D115)</f>
        <v>0</v>
      </c>
      <c r="G115" s="2">
        <f>IF((B114="single"),E115,F115)</f>
        <v>0</v>
      </c>
      <c r="I115" s="2" t="s">
        <v>1</v>
      </c>
      <c r="J115" s="1">
        <v>0</v>
      </c>
      <c r="K115" s="1">
        <f>IF(J114="family",(N114),(M114))</f>
        <v>19183.32</v>
      </c>
      <c r="L115" s="2">
        <f>IF((J115&lt;K115),J115,K115)</f>
        <v>0</v>
      </c>
      <c r="M115" s="2">
        <f>IF((L115&lt;0),M114,L115)</f>
        <v>0</v>
      </c>
      <c r="N115" s="2">
        <f>IF((L115&lt;0),N114,L115)</f>
        <v>0</v>
      </c>
      <c r="O115" s="2">
        <f>IF((J114="single"),M115,N115)</f>
        <v>0</v>
      </c>
    </row>
    <row r="116" spans="1:17" x14ac:dyDescent="0.25">
      <c r="A116" t="s">
        <v>2</v>
      </c>
      <c r="B116" s="1">
        <v>0</v>
      </c>
      <c r="C116" s="1">
        <f>C115-G115</f>
        <v>19183.32</v>
      </c>
      <c r="D116" s="2">
        <f>IF((B116&lt;C116),B116,C116)</f>
        <v>0</v>
      </c>
      <c r="E116" s="2">
        <f>IF((D116&lt;0),(E114-G115),D116)</f>
        <v>0</v>
      </c>
      <c r="F116" s="2">
        <f>IF((D116&lt;0),(F114-G115),D116)</f>
        <v>0</v>
      </c>
      <c r="G116" s="2">
        <f>IF((B114="single"),E116,F116)</f>
        <v>0</v>
      </c>
      <c r="I116" s="2" t="s">
        <v>2</v>
      </c>
      <c r="J116" s="1">
        <v>0</v>
      </c>
      <c r="K116" s="1">
        <f>K115-O115</f>
        <v>19183.32</v>
      </c>
      <c r="L116" s="2">
        <f>IF((J116&lt;K116),J116,K116)</f>
        <v>0</v>
      </c>
      <c r="M116" s="2">
        <f>IF((L116&lt;0),(M114-O115),L116)</f>
        <v>0</v>
      </c>
      <c r="N116" s="2">
        <f>IF((L116&lt;0),(N114-O115),L116)</f>
        <v>0</v>
      </c>
      <c r="O116" s="2">
        <f>IF((J114="single"),M116,N116)</f>
        <v>0</v>
      </c>
    </row>
    <row r="117" spans="1:17" x14ac:dyDescent="0.25">
      <c r="A117" t="s">
        <v>3</v>
      </c>
      <c r="B117" s="1">
        <v>0</v>
      </c>
      <c r="C117" s="1">
        <f>C116-G116</f>
        <v>19183.32</v>
      </c>
      <c r="D117" s="2">
        <f>IF((B117&lt;C117),B117,C117)</f>
        <v>0</v>
      </c>
      <c r="E117" s="2">
        <f>IF((D117&lt;0),(E114-(G116+G115)),D117)</f>
        <v>0</v>
      </c>
      <c r="F117" s="2">
        <f>IF((D117&lt;0),(F114-(G115+G116)),D117)</f>
        <v>0</v>
      </c>
      <c r="G117" s="2">
        <f>IF((B114="single"),E117,F117)</f>
        <v>0</v>
      </c>
      <c r="I117" s="2" t="s">
        <v>3</v>
      </c>
      <c r="J117" s="1">
        <v>0</v>
      </c>
      <c r="K117" s="1">
        <f>K116-O116</f>
        <v>19183.32</v>
      </c>
      <c r="L117" s="2">
        <f>IF((J117&lt;K117),J117,K117)</f>
        <v>0</v>
      </c>
      <c r="M117" s="2">
        <f>IF((L117&lt;0),(M114-(O116+O115)),L117)</f>
        <v>0</v>
      </c>
      <c r="N117" s="2">
        <f>IF((L117&lt;0),(N114-(O115+O116)),L117)</f>
        <v>0</v>
      </c>
      <c r="O117" s="2">
        <f>IF((J114="single"),M117,N117)</f>
        <v>0</v>
      </c>
    </row>
    <row r="118" spans="1:17" x14ac:dyDescent="0.25">
      <c r="A118" t="s">
        <v>4</v>
      </c>
      <c r="B118" s="1">
        <v>0</v>
      </c>
      <c r="C118" s="1">
        <f>C117-G117</f>
        <v>19183.32</v>
      </c>
      <c r="D118" s="2">
        <f>IF((B118&lt;C118),B118,C118)</f>
        <v>0</v>
      </c>
      <c r="E118" s="2">
        <f>IF((D118&lt;0),(E114-(G117+G116+G115)),D118)</f>
        <v>0</v>
      </c>
      <c r="F118" s="2">
        <f>IF((D118&lt;0),(F114-(G115+G116+G117)),D118)</f>
        <v>0</v>
      </c>
      <c r="G118" s="2">
        <f>IF((B114="single"),E118,F118)</f>
        <v>0</v>
      </c>
      <c r="I118" s="2" t="s">
        <v>4</v>
      </c>
      <c r="J118" s="1">
        <v>0</v>
      </c>
      <c r="K118" s="1">
        <f>K117-O117</f>
        <v>19183.32</v>
      </c>
      <c r="L118" s="2">
        <f>IF((J118&lt;K118),J118,K118)</f>
        <v>0</v>
      </c>
      <c r="M118" s="2">
        <f>IF((L118&lt;0),(M114-(O117+O116+O115)),L118)</f>
        <v>0</v>
      </c>
      <c r="N118" s="2">
        <f>IF((L118&lt;0),(N114-(O115+O116+O117)),L118)</f>
        <v>0</v>
      </c>
      <c r="O118" s="2">
        <f>IF((J114="single"),M118,N118)</f>
        <v>0</v>
      </c>
    </row>
    <row r="119" spans="1:17" x14ac:dyDescent="0.25">
      <c r="A119" t="s">
        <v>5</v>
      </c>
      <c r="B119" s="2">
        <f>SUM(B115:B118)</f>
        <v>0</v>
      </c>
      <c r="G119" s="2">
        <f>SUM(G115:G118)</f>
        <v>0</v>
      </c>
      <c r="I119" s="2" t="s">
        <v>5</v>
      </c>
      <c r="J119" s="2">
        <f>SUM(J115:J118)</f>
        <v>0</v>
      </c>
      <c r="O119" s="2">
        <f>SUM(O115:O118)</f>
        <v>0</v>
      </c>
    </row>
    <row r="120" spans="1:17" x14ac:dyDescent="0.25">
      <c r="A120" s="3"/>
      <c r="B120" s="6"/>
      <c r="C120" s="3"/>
      <c r="I120" s="6"/>
      <c r="J120" s="6"/>
      <c r="K120" s="6"/>
    </row>
    <row r="121" spans="1:17" x14ac:dyDescent="0.25">
      <c r="A121" s="3"/>
      <c r="B121" s="6"/>
      <c r="C121" s="3"/>
      <c r="I121" s="6"/>
      <c r="J121" s="6"/>
      <c r="K121" s="6"/>
    </row>
    <row r="122" spans="1:17" x14ac:dyDescent="0.25">
      <c r="A122" s="3"/>
      <c r="B122" s="6"/>
      <c r="C122" s="3"/>
      <c r="I122" s="6"/>
      <c r="J122" s="6"/>
      <c r="K122" s="6"/>
    </row>
    <row r="123" spans="1:17" x14ac:dyDescent="0.25">
      <c r="A123" s="3"/>
      <c r="B123" s="6"/>
      <c r="C123" s="3"/>
      <c r="I123" s="6"/>
      <c r="J123" s="6"/>
      <c r="K123" s="6"/>
    </row>
    <row r="124" spans="1:17" s="4" customFormat="1" x14ac:dyDescent="0.25">
      <c r="A124" s="10"/>
      <c r="B124" s="11" t="s">
        <v>6</v>
      </c>
      <c r="C124"/>
      <c r="D124" s="2"/>
      <c r="E124" s="2">
        <f>$B$2</f>
        <v>6753.24</v>
      </c>
      <c r="F124" s="2">
        <f>$I$2</f>
        <v>19183.32</v>
      </c>
      <c r="G124" s="2"/>
      <c r="H124" s="5"/>
      <c r="I124" s="11"/>
      <c r="J124" s="11" t="s">
        <v>6</v>
      </c>
      <c r="K124" s="2"/>
      <c r="L124" s="2"/>
      <c r="M124" s="2">
        <f>$B$2</f>
        <v>6753.24</v>
      </c>
      <c r="N124" s="2">
        <f>$I$2</f>
        <v>19183.32</v>
      </c>
      <c r="O124" s="2"/>
      <c r="P124" s="5"/>
      <c r="Q124" s="5"/>
    </row>
    <row r="125" spans="1:17" x14ac:dyDescent="0.25">
      <c r="A125" t="s">
        <v>1</v>
      </c>
      <c r="B125" s="1">
        <v>0</v>
      </c>
      <c r="C125" s="1">
        <f>IF(B124="family",(F124),(E124))</f>
        <v>19183.32</v>
      </c>
      <c r="D125" s="2">
        <f>IF((B125&lt;C125),B125,C125)</f>
        <v>0</v>
      </c>
      <c r="E125" s="2">
        <f>IF((D125&lt;0),E124,D125)</f>
        <v>0</v>
      </c>
      <c r="F125" s="2">
        <f>IF((D125&lt;0),F124,D125)</f>
        <v>0</v>
      </c>
      <c r="G125" s="2">
        <f>IF((B124="single"),E125,F125)</f>
        <v>0</v>
      </c>
      <c r="I125" s="2" t="s">
        <v>1</v>
      </c>
      <c r="J125" s="1">
        <v>0</v>
      </c>
      <c r="K125" s="1">
        <f>IF(J124="family",(N124),(M124))</f>
        <v>19183.32</v>
      </c>
      <c r="L125" s="2">
        <f>IF((J125&lt;K125),J125,K125)</f>
        <v>0</v>
      </c>
      <c r="M125" s="2">
        <f>IF((L125&lt;0),M124,L125)</f>
        <v>0</v>
      </c>
      <c r="N125" s="2">
        <f>IF((L125&lt;0),N124,L125)</f>
        <v>0</v>
      </c>
      <c r="O125" s="2">
        <f>IF((J124="single"),M125,N125)</f>
        <v>0</v>
      </c>
    </row>
    <row r="126" spans="1:17" x14ac:dyDescent="0.25">
      <c r="A126" t="s">
        <v>2</v>
      </c>
      <c r="B126" s="1">
        <v>0</v>
      </c>
      <c r="C126" s="1">
        <f>C125-G125</f>
        <v>19183.32</v>
      </c>
      <c r="D126" s="2">
        <f>IF((B126&lt;C126),B126,C126)</f>
        <v>0</v>
      </c>
      <c r="E126" s="2">
        <f>IF((D126&lt;0),(E124-G125),D126)</f>
        <v>0</v>
      </c>
      <c r="F126" s="2">
        <f>IF((D126&lt;0),(F124-G125),D126)</f>
        <v>0</v>
      </c>
      <c r="G126" s="2">
        <f>IF((B124="single"),E126,F126)</f>
        <v>0</v>
      </c>
      <c r="I126" s="2" t="s">
        <v>2</v>
      </c>
      <c r="J126" s="1">
        <v>0</v>
      </c>
      <c r="K126" s="1">
        <f>K125-O125</f>
        <v>19183.32</v>
      </c>
      <c r="L126" s="2">
        <f>IF((J126&lt;K126),J126,K126)</f>
        <v>0</v>
      </c>
      <c r="M126" s="2">
        <f>IF((L126&lt;0),(M124-O125),L126)</f>
        <v>0</v>
      </c>
      <c r="N126" s="2">
        <f>IF((L126&lt;0),(N124-O125),L126)</f>
        <v>0</v>
      </c>
      <c r="O126" s="2">
        <f>IF((J124="single"),M126,N126)</f>
        <v>0</v>
      </c>
    </row>
    <row r="127" spans="1:17" x14ac:dyDescent="0.25">
      <c r="A127" t="s">
        <v>3</v>
      </c>
      <c r="B127" s="1">
        <v>0</v>
      </c>
      <c r="C127" s="1">
        <f>C126-G126</f>
        <v>19183.32</v>
      </c>
      <c r="D127" s="2">
        <f>IF((B127&lt;C127),B127,C127)</f>
        <v>0</v>
      </c>
      <c r="E127" s="2">
        <f>IF((D127&lt;0),(E124-(G126+G125)),D127)</f>
        <v>0</v>
      </c>
      <c r="F127" s="2">
        <f>IF((D127&lt;0),(F124-(G125+G126)),D127)</f>
        <v>0</v>
      </c>
      <c r="G127" s="2">
        <f>IF((B124="single"),E127,F127)</f>
        <v>0</v>
      </c>
      <c r="I127" s="2" t="s">
        <v>3</v>
      </c>
      <c r="J127" s="1">
        <v>0</v>
      </c>
      <c r="K127" s="1">
        <f>K126-O126</f>
        <v>19183.32</v>
      </c>
      <c r="L127" s="2">
        <f>IF((J127&lt;K127),J127,K127)</f>
        <v>0</v>
      </c>
      <c r="M127" s="2">
        <f>IF((L127&lt;0),(M124-(O126+O125)),L127)</f>
        <v>0</v>
      </c>
      <c r="N127" s="2">
        <f>IF((L127&lt;0),(N124-(O125+O126)),L127)</f>
        <v>0</v>
      </c>
      <c r="O127" s="2">
        <f>IF((J124="single"),M127,N127)</f>
        <v>0</v>
      </c>
    </row>
    <row r="128" spans="1:17" x14ac:dyDescent="0.25">
      <c r="A128" t="s">
        <v>4</v>
      </c>
      <c r="B128" s="1">
        <v>0</v>
      </c>
      <c r="C128" s="1">
        <f>C127-G127</f>
        <v>19183.32</v>
      </c>
      <c r="D128" s="2">
        <f>IF((B128&lt;C128),B128,C128)</f>
        <v>0</v>
      </c>
      <c r="E128" s="2">
        <f>IF((D128&lt;0),(E124-(G127+G126+G125)),D128)</f>
        <v>0</v>
      </c>
      <c r="F128" s="2">
        <f>IF((D128&lt;0),(F124-(G125+G126+G127)),D128)</f>
        <v>0</v>
      </c>
      <c r="G128" s="2">
        <f>IF((B124="single"),E128,F128)</f>
        <v>0</v>
      </c>
      <c r="I128" s="2" t="s">
        <v>4</v>
      </c>
      <c r="J128" s="1">
        <v>0</v>
      </c>
      <c r="K128" s="1">
        <f>K127-O127</f>
        <v>19183.32</v>
      </c>
      <c r="L128" s="2">
        <f>IF((J128&lt;K128),J128,K128)</f>
        <v>0</v>
      </c>
      <c r="M128" s="2">
        <f>IF((L128&lt;0),(M124-(O127+O126+O125)),L128)</f>
        <v>0</v>
      </c>
      <c r="N128" s="2">
        <f>IF((L128&lt;0),(N124-(O125+O126+O127)),L128)</f>
        <v>0</v>
      </c>
      <c r="O128" s="2">
        <f>IF((J124="single"),M128,N128)</f>
        <v>0</v>
      </c>
    </row>
    <row r="129" spans="1:15" x14ac:dyDescent="0.25">
      <c r="A129" t="s">
        <v>5</v>
      </c>
      <c r="B129" s="2">
        <f>SUM(B125:B128)</f>
        <v>0</v>
      </c>
      <c r="G129" s="2">
        <f>SUM(G125:G128)</f>
        <v>0</v>
      </c>
      <c r="I129" s="2" t="s">
        <v>5</v>
      </c>
      <c r="J129" s="2">
        <f>SUM(J125:J128)</f>
        <v>0</v>
      </c>
      <c r="O129" s="2">
        <f>SUM(O125:O128)</f>
        <v>0</v>
      </c>
    </row>
    <row r="130" spans="1:15" x14ac:dyDescent="0.25">
      <c r="A130" s="3"/>
      <c r="B130" s="6"/>
      <c r="C130" s="3"/>
      <c r="I130" s="6"/>
      <c r="J130" s="6"/>
      <c r="K130" s="6"/>
    </row>
    <row r="131" spans="1:15" x14ac:dyDescent="0.25">
      <c r="A131" s="3"/>
      <c r="B131" s="6"/>
      <c r="C131" s="3"/>
      <c r="I131" s="6"/>
      <c r="J131" s="6"/>
      <c r="K131" s="6"/>
    </row>
    <row r="132" spans="1:15" x14ac:dyDescent="0.25">
      <c r="A132" s="3"/>
      <c r="B132" s="6"/>
      <c r="C132" s="3"/>
      <c r="I132" s="6"/>
      <c r="J132" s="6"/>
      <c r="K132" s="6"/>
    </row>
    <row r="133" spans="1:15" x14ac:dyDescent="0.25">
      <c r="A133" s="3"/>
      <c r="B133" s="6"/>
      <c r="C133" s="3"/>
      <c r="I133" s="6"/>
      <c r="J133" s="6"/>
      <c r="K133" s="6"/>
    </row>
    <row r="134" spans="1:15" x14ac:dyDescent="0.25">
      <c r="A134" s="10"/>
      <c r="B134" s="11" t="s">
        <v>6</v>
      </c>
      <c r="E134" s="2">
        <f>$B$2</f>
        <v>6753.24</v>
      </c>
      <c r="F134" s="2">
        <f>$I$2</f>
        <v>19183.32</v>
      </c>
      <c r="H134" s="5"/>
      <c r="I134" s="11"/>
      <c r="J134" s="11" t="s">
        <v>6</v>
      </c>
      <c r="M134" s="2">
        <f>$B$2</f>
        <v>6753.24</v>
      </c>
      <c r="N134" s="2">
        <f>$I$2</f>
        <v>19183.32</v>
      </c>
    </row>
    <row r="135" spans="1:15" x14ac:dyDescent="0.25">
      <c r="A135" t="s">
        <v>1</v>
      </c>
      <c r="B135" s="1">
        <v>0</v>
      </c>
      <c r="C135" s="1">
        <f>IF(B134="family",(F134),(E134))</f>
        <v>19183.32</v>
      </c>
      <c r="D135" s="2">
        <f>IF((B135&lt;C135),B135,C135)</f>
        <v>0</v>
      </c>
      <c r="E135" s="2">
        <f>IF((D135&lt;0),E134,D135)</f>
        <v>0</v>
      </c>
      <c r="F135" s="2">
        <f>IF((D135&lt;0),F134,D135)</f>
        <v>0</v>
      </c>
      <c r="G135" s="2">
        <f>IF((B134="single"),E135,F135)</f>
        <v>0</v>
      </c>
      <c r="I135" s="2" t="s">
        <v>1</v>
      </c>
      <c r="J135" s="1">
        <v>0</v>
      </c>
      <c r="K135" s="1">
        <f>IF(J134="family",(N134),(M134))</f>
        <v>19183.32</v>
      </c>
      <c r="L135" s="2">
        <f>IF((J135&lt;K135),J135,K135)</f>
        <v>0</v>
      </c>
      <c r="M135" s="2">
        <f>IF((L135&lt;0),M134,L135)</f>
        <v>0</v>
      </c>
      <c r="N135" s="2">
        <f>IF((L135&lt;0),N134,L135)</f>
        <v>0</v>
      </c>
      <c r="O135" s="2">
        <f>IF((J134="single"),M135,N135)</f>
        <v>0</v>
      </c>
    </row>
    <row r="136" spans="1:15" x14ac:dyDescent="0.25">
      <c r="A136" t="s">
        <v>2</v>
      </c>
      <c r="B136" s="1">
        <v>0</v>
      </c>
      <c r="C136" s="1">
        <f>C135-G135</f>
        <v>19183.32</v>
      </c>
      <c r="D136" s="2">
        <f>IF((B136&lt;C136),B136,C136)</f>
        <v>0</v>
      </c>
      <c r="E136" s="2">
        <f>IF((D136&lt;0),(E134-G135),D136)</f>
        <v>0</v>
      </c>
      <c r="F136" s="2">
        <f>IF((D136&lt;0),(F134-G135),D136)</f>
        <v>0</v>
      </c>
      <c r="G136" s="2">
        <f>IF((B134="single"),E136,F136)</f>
        <v>0</v>
      </c>
      <c r="I136" s="2" t="s">
        <v>2</v>
      </c>
      <c r="J136" s="1">
        <v>0</v>
      </c>
      <c r="K136" s="1">
        <f>K135-O135</f>
        <v>19183.32</v>
      </c>
      <c r="L136" s="2">
        <f>IF((J136&lt;K136),J136,K136)</f>
        <v>0</v>
      </c>
      <c r="M136" s="2">
        <f>IF((L136&lt;0),(M134-O135),L136)</f>
        <v>0</v>
      </c>
      <c r="N136" s="2">
        <f>IF((L136&lt;0),(N134-O135),L136)</f>
        <v>0</v>
      </c>
      <c r="O136" s="2">
        <f>IF((J134="single"),M136,N136)</f>
        <v>0</v>
      </c>
    </row>
    <row r="137" spans="1:15" x14ac:dyDescent="0.25">
      <c r="A137" t="s">
        <v>3</v>
      </c>
      <c r="B137" s="1">
        <v>0</v>
      </c>
      <c r="C137" s="1">
        <f>C136-G136</f>
        <v>19183.32</v>
      </c>
      <c r="D137" s="2">
        <f>IF((B137&lt;C137),B137,C137)</f>
        <v>0</v>
      </c>
      <c r="E137" s="2">
        <f>IF((D137&lt;0),(E134-(G136+G135)),D137)</f>
        <v>0</v>
      </c>
      <c r="F137" s="2">
        <f>IF((D137&lt;0),(F134-(G135+G136)),D137)</f>
        <v>0</v>
      </c>
      <c r="G137" s="2">
        <f>IF((B134="single"),E137,F137)</f>
        <v>0</v>
      </c>
      <c r="I137" s="2" t="s">
        <v>3</v>
      </c>
      <c r="J137" s="1">
        <v>0</v>
      </c>
      <c r="K137" s="1">
        <f>K136-O136</f>
        <v>19183.32</v>
      </c>
      <c r="L137" s="2">
        <f>IF((J137&lt;K137),J137,K137)</f>
        <v>0</v>
      </c>
      <c r="M137" s="2">
        <f>IF((L137&lt;0),(M134-(O136+O135)),L137)</f>
        <v>0</v>
      </c>
      <c r="N137" s="2">
        <f>IF((L137&lt;0),(N134-(O135+O136)),L137)</f>
        <v>0</v>
      </c>
      <c r="O137" s="2">
        <f>IF((J134="single"),M137,N137)</f>
        <v>0</v>
      </c>
    </row>
    <row r="138" spans="1:15" x14ac:dyDescent="0.25">
      <c r="A138" t="s">
        <v>4</v>
      </c>
      <c r="B138" s="1">
        <v>0</v>
      </c>
      <c r="C138" s="1">
        <f>C137-G137</f>
        <v>19183.32</v>
      </c>
      <c r="D138" s="2">
        <f>IF((B138&lt;C138),B138,C138)</f>
        <v>0</v>
      </c>
      <c r="E138" s="2">
        <f>IF((D138&lt;0),(E134-(G137+G136+G135)),D138)</f>
        <v>0</v>
      </c>
      <c r="F138" s="2">
        <f>IF((D138&lt;0),(F134-(G135+G136+G137)),D138)</f>
        <v>0</v>
      </c>
      <c r="G138" s="2">
        <f>IF((B134="single"),E138,F138)</f>
        <v>0</v>
      </c>
      <c r="I138" s="2" t="s">
        <v>4</v>
      </c>
      <c r="J138" s="1">
        <v>0</v>
      </c>
      <c r="K138" s="1">
        <f>K137-O137</f>
        <v>19183.32</v>
      </c>
      <c r="L138" s="2">
        <f>IF((J138&lt;K138),J138,K138)</f>
        <v>0</v>
      </c>
      <c r="M138" s="2">
        <f>IF((L138&lt;0),(M134-(O137+O136+O135)),L138)</f>
        <v>0</v>
      </c>
      <c r="N138" s="2">
        <f>IF((L138&lt;0),(N134-(O135+O136+O137)),L138)</f>
        <v>0</v>
      </c>
      <c r="O138" s="2">
        <f>IF((J134="single"),M138,N138)</f>
        <v>0</v>
      </c>
    </row>
    <row r="139" spans="1:15" x14ac:dyDescent="0.25">
      <c r="A139" t="s">
        <v>5</v>
      </c>
      <c r="B139" s="2">
        <f>SUM(B135:B138)</f>
        <v>0</v>
      </c>
      <c r="G139" s="2">
        <f>SUM(G135:G138)</f>
        <v>0</v>
      </c>
      <c r="I139" s="2" t="s">
        <v>5</v>
      </c>
      <c r="J139" s="2">
        <f>SUM(J135:J138)</f>
        <v>0</v>
      </c>
      <c r="O139" s="2">
        <f>SUM(O135:O138)</f>
        <v>0</v>
      </c>
    </row>
    <row r="140" spans="1:15" x14ac:dyDescent="0.25">
      <c r="A140" s="3"/>
      <c r="B140" s="6"/>
      <c r="C140" s="3"/>
      <c r="I140" s="6"/>
      <c r="J140" s="6"/>
      <c r="K140" s="6"/>
    </row>
    <row r="141" spans="1:15" x14ac:dyDescent="0.25">
      <c r="A141" s="3"/>
      <c r="B141" s="6"/>
      <c r="C141" s="3"/>
      <c r="I141" s="6"/>
      <c r="J141" s="6"/>
      <c r="K141" s="6"/>
    </row>
    <row r="142" spans="1:15" x14ac:dyDescent="0.25">
      <c r="A142" s="3"/>
      <c r="B142" s="6"/>
      <c r="C142" s="3"/>
      <c r="I142" s="6"/>
      <c r="J142" s="6"/>
      <c r="K142" s="6"/>
    </row>
    <row r="143" spans="1:15" x14ac:dyDescent="0.25">
      <c r="A143" s="3"/>
      <c r="B143" s="6"/>
      <c r="C143" s="3"/>
      <c r="I143" s="6"/>
      <c r="J143" s="6"/>
      <c r="K143" s="6"/>
    </row>
    <row r="144" spans="1:15" x14ac:dyDescent="0.25">
      <c r="A144" s="10"/>
      <c r="B144" s="11" t="s">
        <v>6</v>
      </c>
      <c r="E144" s="2">
        <f>$B$2</f>
        <v>6753.24</v>
      </c>
      <c r="F144" s="2">
        <f>$I$2</f>
        <v>19183.32</v>
      </c>
      <c r="H144" s="5"/>
      <c r="I144" s="11"/>
      <c r="J144" s="11" t="s">
        <v>6</v>
      </c>
      <c r="M144" s="2">
        <f>$B$2</f>
        <v>6753.24</v>
      </c>
      <c r="N144" s="2">
        <f>$I$2</f>
        <v>19183.32</v>
      </c>
    </row>
    <row r="145" spans="1:17" x14ac:dyDescent="0.25">
      <c r="A145" t="s">
        <v>1</v>
      </c>
      <c r="B145" s="1">
        <v>0</v>
      </c>
      <c r="C145" s="1">
        <f>IF(B144="family",(F144),(E144))</f>
        <v>19183.32</v>
      </c>
      <c r="D145" s="2">
        <f>IF((B145&lt;C145),B145,C145)</f>
        <v>0</v>
      </c>
      <c r="E145" s="2">
        <f>IF((D145&lt;0),E144,D145)</f>
        <v>0</v>
      </c>
      <c r="F145" s="2">
        <f>IF((D145&lt;0),F144,D145)</f>
        <v>0</v>
      </c>
      <c r="G145" s="2">
        <f>IF((B144="single"),E145,F145)</f>
        <v>0</v>
      </c>
      <c r="I145" s="2" t="s">
        <v>1</v>
      </c>
      <c r="J145" s="1">
        <v>0</v>
      </c>
      <c r="K145" s="1">
        <f>IF(J144="family",(N144),(M144))</f>
        <v>19183.32</v>
      </c>
      <c r="L145" s="2">
        <f>IF((J145&lt;K145),J145,K145)</f>
        <v>0</v>
      </c>
      <c r="M145" s="2">
        <f>IF((L145&lt;0),M144,L145)</f>
        <v>0</v>
      </c>
      <c r="N145" s="2">
        <f>IF((L145&lt;0),N144,L145)</f>
        <v>0</v>
      </c>
      <c r="O145" s="2">
        <f>IF((J144="single"),M145,N145)</f>
        <v>0</v>
      </c>
    </row>
    <row r="146" spans="1:17" x14ac:dyDescent="0.25">
      <c r="A146" t="s">
        <v>2</v>
      </c>
      <c r="B146" s="1">
        <v>0</v>
      </c>
      <c r="C146" s="1">
        <f>C145-G145</f>
        <v>19183.32</v>
      </c>
      <c r="D146" s="2">
        <f>IF((B146&lt;C146),B146,C146)</f>
        <v>0</v>
      </c>
      <c r="E146" s="2">
        <f>IF((D146&lt;0),(E144-G145),D146)</f>
        <v>0</v>
      </c>
      <c r="F146" s="2">
        <f>IF((D146&lt;0),(F144-G145),D146)</f>
        <v>0</v>
      </c>
      <c r="G146" s="2">
        <f>IF((B144="single"),E146,F146)</f>
        <v>0</v>
      </c>
      <c r="I146" s="2" t="s">
        <v>2</v>
      </c>
      <c r="J146" s="1">
        <v>0</v>
      </c>
      <c r="K146" s="1">
        <f>K145-O145</f>
        <v>19183.32</v>
      </c>
      <c r="L146" s="2">
        <f>IF((J146&lt;K146),J146,K146)</f>
        <v>0</v>
      </c>
      <c r="M146" s="2">
        <f>IF((L146&lt;0),(M144-O145),L146)</f>
        <v>0</v>
      </c>
      <c r="N146" s="2">
        <f>IF((L146&lt;0),(N144-O145),L146)</f>
        <v>0</v>
      </c>
      <c r="O146" s="2">
        <f>IF((J144="single"),M146,N146)</f>
        <v>0</v>
      </c>
    </row>
    <row r="147" spans="1:17" x14ac:dyDescent="0.25">
      <c r="A147" t="s">
        <v>3</v>
      </c>
      <c r="B147" s="1">
        <v>0</v>
      </c>
      <c r="C147" s="1">
        <f>C146-G146</f>
        <v>19183.32</v>
      </c>
      <c r="D147" s="2">
        <f>IF((B147&lt;C147),B147,C147)</f>
        <v>0</v>
      </c>
      <c r="E147" s="2">
        <f>IF((D147&lt;0),(E144-(G146+G145)),D147)</f>
        <v>0</v>
      </c>
      <c r="F147" s="2">
        <f>IF((D147&lt;0),(F144-(G145+G146)),D147)</f>
        <v>0</v>
      </c>
      <c r="G147" s="2">
        <f>IF((B144="single"),E147,F147)</f>
        <v>0</v>
      </c>
      <c r="I147" s="2" t="s">
        <v>3</v>
      </c>
      <c r="J147" s="1">
        <v>0</v>
      </c>
      <c r="K147" s="1">
        <f>K146-O146</f>
        <v>19183.32</v>
      </c>
      <c r="L147" s="2">
        <f>IF((J147&lt;K147),J147,K147)</f>
        <v>0</v>
      </c>
      <c r="M147" s="2">
        <f>IF((L147&lt;0),(M144-(O146+O145)),L147)</f>
        <v>0</v>
      </c>
      <c r="N147" s="2">
        <f>IF((L147&lt;0),(N144-(O145+O146)),L147)</f>
        <v>0</v>
      </c>
      <c r="O147" s="2">
        <f>IF((J144="single"),M147,N147)</f>
        <v>0</v>
      </c>
    </row>
    <row r="148" spans="1:17" x14ac:dyDescent="0.25">
      <c r="A148" t="s">
        <v>4</v>
      </c>
      <c r="B148" s="1">
        <v>0</v>
      </c>
      <c r="C148" s="1">
        <f>C147-G147</f>
        <v>19183.32</v>
      </c>
      <c r="D148" s="2">
        <f>IF((B148&lt;C148),B148,C148)</f>
        <v>0</v>
      </c>
      <c r="E148" s="2">
        <f>IF((D148&lt;0),(E144-(G147+G146+G145)),D148)</f>
        <v>0</v>
      </c>
      <c r="F148" s="2">
        <f>IF((D148&lt;0),(F144-(G145+G146+G147)),D148)</f>
        <v>0</v>
      </c>
      <c r="G148" s="2">
        <f>IF((B144="single"),E148,F148)</f>
        <v>0</v>
      </c>
      <c r="I148" s="2" t="s">
        <v>4</v>
      </c>
      <c r="J148" s="1">
        <v>0</v>
      </c>
      <c r="K148" s="1">
        <f>K147-O147</f>
        <v>19183.32</v>
      </c>
      <c r="L148" s="2">
        <f>IF((J148&lt;K148),J148,K148)</f>
        <v>0</v>
      </c>
      <c r="M148" s="2">
        <f>IF((L148&lt;0),(M144-(O147+O146+O145)),L148)</f>
        <v>0</v>
      </c>
      <c r="N148" s="2">
        <f>IF((L148&lt;0),(N144-(O145+O146+O147)),L148)</f>
        <v>0</v>
      </c>
      <c r="O148" s="2">
        <f>IF((J144="single"),M148,N148)</f>
        <v>0</v>
      </c>
    </row>
    <row r="149" spans="1:17" x14ac:dyDescent="0.25">
      <c r="A149" t="s">
        <v>5</v>
      </c>
      <c r="B149" s="2">
        <f>SUM(B145:B148)</f>
        <v>0</v>
      </c>
      <c r="G149" s="2">
        <f>SUM(G145:G148)</f>
        <v>0</v>
      </c>
      <c r="I149" s="2" t="s">
        <v>5</v>
      </c>
      <c r="J149" s="2">
        <f>SUM(J145:J148)</f>
        <v>0</v>
      </c>
      <c r="O149" s="2">
        <f>SUM(O145:O148)</f>
        <v>0</v>
      </c>
    </row>
    <row r="150" spans="1:17" x14ac:dyDescent="0.25">
      <c r="A150" s="3"/>
      <c r="B150" s="6"/>
      <c r="C150" s="3"/>
      <c r="I150" s="6"/>
      <c r="J150" s="6"/>
      <c r="K150" s="6"/>
    </row>
    <row r="151" spans="1:17" x14ac:dyDescent="0.25">
      <c r="A151" s="3"/>
      <c r="B151" s="6"/>
      <c r="C151" s="3"/>
      <c r="I151" s="6"/>
      <c r="J151" s="6"/>
      <c r="K151" s="6"/>
    </row>
    <row r="152" spans="1:17" x14ac:dyDescent="0.25">
      <c r="A152" s="3"/>
      <c r="B152" s="6"/>
      <c r="C152" s="3"/>
      <c r="I152" s="6"/>
      <c r="J152" s="6"/>
      <c r="K152" s="6"/>
    </row>
    <row r="153" spans="1:17" x14ac:dyDescent="0.25">
      <c r="A153" s="3"/>
      <c r="B153" s="6"/>
      <c r="C153" s="3"/>
      <c r="I153" s="6"/>
      <c r="J153" s="6"/>
      <c r="K153" s="6"/>
    </row>
    <row r="154" spans="1:17" s="4" customFormat="1" x14ac:dyDescent="0.25">
      <c r="A154" s="10"/>
      <c r="B154" s="11" t="s">
        <v>6</v>
      </c>
      <c r="C154"/>
      <c r="D154" s="2"/>
      <c r="E154" s="2">
        <f>$B$2</f>
        <v>6753.24</v>
      </c>
      <c r="F154" s="2">
        <f>$I$2</f>
        <v>19183.32</v>
      </c>
      <c r="G154" s="2"/>
      <c r="H154" s="5"/>
      <c r="I154" s="11"/>
      <c r="J154" s="11" t="s">
        <v>6</v>
      </c>
      <c r="K154" s="2"/>
      <c r="L154" s="2"/>
      <c r="M154" s="2">
        <f>$B$2</f>
        <v>6753.24</v>
      </c>
      <c r="N154" s="2">
        <f>$I$2</f>
        <v>19183.32</v>
      </c>
      <c r="O154" s="2"/>
      <c r="P154" s="5"/>
      <c r="Q154" s="5"/>
    </row>
    <row r="155" spans="1:17" x14ac:dyDescent="0.25">
      <c r="A155" t="s">
        <v>1</v>
      </c>
      <c r="B155" s="1">
        <v>0</v>
      </c>
      <c r="C155" s="1">
        <f>IF(B154="family",(F154),(E154))</f>
        <v>19183.32</v>
      </c>
      <c r="D155" s="2">
        <f>IF((B155&lt;C155),B155,C155)</f>
        <v>0</v>
      </c>
      <c r="E155" s="2">
        <f>IF((D155&lt;0),E154,D155)</f>
        <v>0</v>
      </c>
      <c r="F155" s="2">
        <f>IF((D155&lt;0),F154,D155)</f>
        <v>0</v>
      </c>
      <c r="G155" s="2">
        <f>IF((B154="single"),E155,F155)</f>
        <v>0</v>
      </c>
      <c r="I155" s="2" t="s">
        <v>1</v>
      </c>
      <c r="J155" s="1">
        <v>0</v>
      </c>
      <c r="K155" s="1">
        <f>IF(J154="family",(N154),(M154))</f>
        <v>19183.32</v>
      </c>
      <c r="L155" s="2">
        <f>IF((J155&lt;K155),J155,K155)</f>
        <v>0</v>
      </c>
      <c r="M155" s="2">
        <f>IF((L155&lt;0),M154,L155)</f>
        <v>0</v>
      </c>
      <c r="N155" s="2">
        <f>IF((L155&lt;0),N154,L155)</f>
        <v>0</v>
      </c>
      <c r="O155" s="2">
        <f>IF((J154="single"),M155,N155)</f>
        <v>0</v>
      </c>
    </row>
    <row r="156" spans="1:17" x14ac:dyDescent="0.25">
      <c r="A156" t="s">
        <v>2</v>
      </c>
      <c r="B156" s="1">
        <v>0</v>
      </c>
      <c r="C156" s="1">
        <f>C155-G155</f>
        <v>19183.32</v>
      </c>
      <c r="D156" s="2">
        <f>IF((B156&lt;C156),B156,C156)</f>
        <v>0</v>
      </c>
      <c r="E156" s="2">
        <f>IF((D156&lt;0),(E154-G155),D156)</f>
        <v>0</v>
      </c>
      <c r="F156" s="2">
        <f>IF((D156&lt;0),(F154-G155),D156)</f>
        <v>0</v>
      </c>
      <c r="G156" s="2">
        <f>IF((B154="single"),E156,F156)</f>
        <v>0</v>
      </c>
      <c r="I156" s="2" t="s">
        <v>2</v>
      </c>
      <c r="J156" s="1">
        <v>0</v>
      </c>
      <c r="K156" s="1">
        <f>K155-O155</f>
        <v>19183.32</v>
      </c>
      <c r="L156" s="2">
        <f>IF((J156&lt;K156),J156,K156)</f>
        <v>0</v>
      </c>
      <c r="M156" s="2">
        <f>IF((L156&lt;0),(M154-O155),L156)</f>
        <v>0</v>
      </c>
      <c r="N156" s="2">
        <f>IF((L156&lt;0),(N154-O155),L156)</f>
        <v>0</v>
      </c>
      <c r="O156" s="2">
        <f>IF((J154="single"),M156,N156)</f>
        <v>0</v>
      </c>
    </row>
    <row r="157" spans="1:17" x14ac:dyDescent="0.25">
      <c r="A157" t="s">
        <v>3</v>
      </c>
      <c r="B157" s="1">
        <v>0</v>
      </c>
      <c r="C157" s="1">
        <f>C156-G156</f>
        <v>19183.32</v>
      </c>
      <c r="D157" s="2">
        <f>IF((B157&lt;C157),B157,C157)</f>
        <v>0</v>
      </c>
      <c r="E157" s="2">
        <f>IF((D157&lt;0),(E154-(G156+G155)),D157)</f>
        <v>0</v>
      </c>
      <c r="F157" s="2">
        <f>IF((D157&lt;0),(F154-(G155+G156)),D157)</f>
        <v>0</v>
      </c>
      <c r="G157" s="2">
        <f>IF((B154="single"),E157,F157)</f>
        <v>0</v>
      </c>
      <c r="I157" s="2" t="s">
        <v>3</v>
      </c>
      <c r="J157" s="1">
        <v>0</v>
      </c>
      <c r="K157" s="1">
        <f>K156-O156</f>
        <v>19183.32</v>
      </c>
      <c r="L157" s="2">
        <f>IF((J157&lt;K157),J157,K157)</f>
        <v>0</v>
      </c>
      <c r="M157" s="2">
        <f>IF((L157&lt;0),(M154-(O156+O155)),L157)</f>
        <v>0</v>
      </c>
      <c r="N157" s="2">
        <f>IF((L157&lt;0),(N154-(O155+O156)),L157)</f>
        <v>0</v>
      </c>
      <c r="O157" s="2">
        <f>IF((J154="single"),M157,N157)</f>
        <v>0</v>
      </c>
    </row>
    <row r="158" spans="1:17" x14ac:dyDescent="0.25">
      <c r="A158" t="s">
        <v>4</v>
      </c>
      <c r="B158" s="1">
        <v>0</v>
      </c>
      <c r="C158" s="1">
        <f>C157-G157</f>
        <v>19183.32</v>
      </c>
      <c r="D158" s="2">
        <f>IF((B158&lt;C158),B158,C158)</f>
        <v>0</v>
      </c>
      <c r="E158" s="2">
        <f>IF((D158&lt;0),(E154-(G157+G156+G155)),D158)</f>
        <v>0</v>
      </c>
      <c r="F158" s="2">
        <f>IF((D158&lt;0),(F154-(G155+G156+G157)),D158)</f>
        <v>0</v>
      </c>
      <c r="G158" s="2">
        <f>IF((B154="single"),E158,F158)</f>
        <v>0</v>
      </c>
      <c r="I158" s="2" t="s">
        <v>4</v>
      </c>
      <c r="J158" s="1">
        <v>0</v>
      </c>
      <c r="K158" s="1">
        <f>K157-O157</f>
        <v>19183.32</v>
      </c>
      <c r="L158" s="2">
        <f>IF((J158&lt;K158),J158,K158)</f>
        <v>0</v>
      </c>
      <c r="M158" s="2">
        <f>IF((L158&lt;0),(M154-(O157+O156+O155)),L158)</f>
        <v>0</v>
      </c>
      <c r="N158" s="2">
        <f>IF((L158&lt;0),(N154-(O155+O156+O157)),L158)</f>
        <v>0</v>
      </c>
      <c r="O158" s="2">
        <f>IF((J154="single"),M158,N158)</f>
        <v>0</v>
      </c>
    </row>
    <row r="159" spans="1:17" x14ac:dyDescent="0.25">
      <c r="A159" t="s">
        <v>5</v>
      </c>
      <c r="B159" s="2">
        <f>SUM(B155:B158)</f>
        <v>0</v>
      </c>
      <c r="G159" s="2">
        <f>SUM(G155:G158)</f>
        <v>0</v>
      </c>
      <c r="I159" s="2" t="s">
        <v>5</v>
      </c>
      <c r="J159" s="2">
        <f>SUM(J155:J158)</f>
        <v>0</v>
      </c>
      <c r="O159" s="2">
        <f>SUM(O155:O158)</f>
        <v>0</v>
      </c>
    </row>
    <row r="160" spans="1:17" x14ac:dyDescent="0.25">
      <c r="A160" s="3"/>
      <c r="B160" s="6"/>
      <c r="C160" s="3"/>
      <c r="I160" s="6"/>
      <c r="J160" s="6"/>
      <c r="K160" s="6"/>
    </row>
    <row r="161" spans="1:15" x14ac:dyDescent="0.25">
      <c r="A161" s="3"/>
      <c r="B161" s="6"/>
      <c r="C161" s="3"/>
      <c r="I161" s="6"/>
      <c r="J161" s="6"/>
      <c r="K161" s="6"/>
    </row>
    <row r="162" spans="1:15" x14ac:dyDescent="0.25">
      <c r="A162" s="3"/>
      <c r="B162" s="6"/>
      <c r="C162" s="3"/>
      <c r="I162" s="6"/>
      <c r="J162" s="6"/>
      <c r="K162" s="6"/>
    </row>
    <row r="163" spans="1:15" x14ac:dyDescent="0.25">
      <c r="A163" s="3"/>
      <c r="B163" s="6"/>
      <c r="C163" s="3"/>
      <c r="I163" s="6"/>
      <c r="J163" s="6"/>
      <c r="K163" s="6"/>
    </row>
    <row r="164" spans="1:15" x14ac:dyDescent="0.25">
      <c r="A164" s="10"/>
      <c r="B164" s="11" t="s">
        <v>6</v>
      </c>
      <c r="E164" s="2">
        <f>$B$2</f>
        <v>6753.24</v>
      </c>
      <c r="F164" s="2">
        <f>$I$2</f>
        <v>19183.32</v>
      </c>
      <c r="H164" s="5"/>
      <c r="I164" s="11"/>
      <c r="J164" s="11" t="s">
        <v>6</v>
      </c>
      <c r="M164" s="2">
        <f>$B$2</f>
        <v>6753.24</v>
      </c>
      <c r="N164" s="2">
        <f>$I$2</f>
        <v>19183.32</v>
      </c>
    </row>
    <row r="165" spans="1:15" x14ac:dyDescent="0.25">
      <c r="A165" t="s">
        <v>1</v>
      </c>
      <c r="B165" s="1">
        <v>0</v>
      </c>
      <c r="C165" s="1">
        <f>IF(B164="family",(F164),(E164))</f>
        <v>19183.32</v>
      </c>
      <c r="D165" s="2">
        <f>IF((B165&lt;C165),B165,C165)</f>
        <v>0</v>
      </c>
      <c r="E165" s="2">
        <f>IF((D165&lt;0),E164,D165)</f>
        <v>0</v>
      </c>
      <c r="F165" s="2">
        <f>IF((D165&lt;0),F164,D165)</f>
        <v>0</v>
      </c>
      <c r="G165" s="2">
        <f>IF((B164="single"),E165,F165)</f>
        <v>0</v>
      </c>
      <c r="I165" s="2" t="s">
        <v>1</v>
      </c>
      <c r="J165" s="1">
        <v>0</v>
      </c>
      <c r="K165" s="1">
        <f>IF(J164="family",(N164),(M164))</f>
        <v>19183.32</v>
      </c>
      <c r="L165" s="2">
        <f>IF((J165&lt;K165),J165,K165)</f>
        <v>0</v>
      </c>
      <c r="M165" s="2">
        <f>IF((L165&lt;0),M164,L165)</f>
        <v>0</v>
      </c>
      <c r="N165" s="2">
        <f>IF((L165&lt;0),N164,L165)</f>
        <v>0</v>
      </c>
      <c r="O165" s="2">
        <f>IF((J164="single"),M165,N165)</f>
        <v>0</v>
      </c>
    </row>
    <row r="166" spans="1:15" x14ac:dyDescent="0.25">
      <c r="A166" t="s">
        <v>2</v>
      </c>
      <c r="B166" s="1">
        <v>0</v>
      </c>
      <c r="C166" s="1">
        <f>C165-G165</f>
        <v>19183.32</v>
      </c>
      <c r="D166" s="2">
        <f>IF((B166&lt;C166),B166,C166)</f>
        <v>0</v>
      </c>
      <c r="E166" s="2">
        <f>IF((D166&lt;0),(E164-G165),D166)</f>
        <v>0</v>
      </c>
      <c r="F166" s="2">
        <f>IF((D166&lt;0),(F164-G165),D166)</f>
        <v>0</v>
      </c>
      <c r="G166" s="2">
        <f>IF((B164="single"),E166,F166)</f>
        <v>0</v>
      </c>
      <c r="I166" s="2" t="s">
        <v>2</v>
      </c>
      <c r="J166" s="1">
        <v>0</v>
      </c>
      <c r="K166" s="1">
        <f>K165-O165</f>
        <v>19183.32</v>
      </c>
      <c r="L166" s="2">
        <f>IF((J166&lt;K166),J166,K166)</f>
        <v>0</v>
      </c>
      <c r="M166" s="2">
        <f>IF((L166&lt;0),(M164-O165),L166)</f>
        <v>0</v>
      </c>
      <c r="N166" s="2">
        <f>IF((L166&lt;0),(N164-O165),L166)</f>
        <v>0</v>
      </c>
      <c r="O166" s="2">
        <f>IF((J164="single"),M166,N166)</f>
        <v>0</v>
      </c>
    </row>
    <row r="167" spans="1:15" x14ac:dyDescent="0.25">
      <c r="A167" t="s">
        <v>3</v>
      </c>
      <c r="B167" s="1">
        <v>0</v>
      </c>
      <c r="C167" s="1">
        <f>C166-G166</f>
        <v>19183.32</v>
      </c>
      <c r="D167" s="2">
        <f>IF((B167&lt;C167),B167,C167)</f>
        <v>0</v>
      </c>
      <c r="E167" s="2">
        <f>IF((D167&lt;0),(E164-(G166+G165)),D167)</f>
        <v>0</v>
      </c>
      <c r="F167" s="2">
        <f>IF((D167&lt;0),(F164-(G165+G166)),D167)</f>
        <v>0</v>
      </c>
      <c r="G167" s="2">
        <f>IF((B164="single"),E167,F167)</f>
        <v>0</v>
      </c>
      <c r="I167" s="2" t="s">
        <v>3</v>
      </c>
      <c r="J167" s="1">
        <v>0</v>
      </c>
      <c r="K167" s="1">
        <f>K166-O166</f>
        <v>19183.32</v>
      </c>
      <c r="L167" s="2">
        <f>IF((J167&lt;K167),J167,K167)</f>
        <v>0</v>
      </c>
      <c r="M167" s="2">
        <f>IF((L167&lt;0),(M164-(O166+O165)),L167)</f>
        <v>0</v>
      </c>
      <c r="N167" s="2">
        <f>IF((L167&lt;0),(N164-(O165+O166)),L167)</f>
        <v>0</v>
      </c>
      <c r="O167" s="2">
        <f>IF((J164="single"),M167,N167)</f>
        <v>0</v>
      </c>
    </row>
    <row r="168" spans="1:15" x14ac:dyDescent="0.25">
      <c r="A168" t="s">
        <v>4</v>
      </c>
      <c r="B168" s="1">
        <v>0</v>
      </c>
      <c r="C168" s="1">
        <f>C167-G167</f>
        <v>19183.32</v>
      </c>
      <c r="D168" s="2">
        <f>IF((B168&lt;C168),B168,C168)</f>
        <v>0</v>
      </c>
      <c r="E168" s="2">
        <f>IF((D168&lt;0),(E164-(G167+G166+G165)),D168)</f>
        <v>0</v>
      </c>
      <c r="F168" s="2">
        <f>IF((D168&lt;0),(F164-(G165+G166+G167)),D168)</f>
        <v>0</v>
      </c>
      <c r="G168" s="2">
        <f>IF((B164="single"),E168,F168)</f>
        <v>0</v>
      </c>
      <c r="I168" s="2" t="s">
        <v>4</v>
      </c>
      <c r="J168" s="1">
        <v>0</v>
      </c>
      <c r="K168" s="1">
        <f>K167-O167</f>
        <v>19183.32</v>
      </c>
      <c r="L168" s="2">
        <f>IF((J168&lt;K168),J168,K168)</f>
        <v>0</v>
      </c>
      <c r="M168" s="2">
        <f>IF((L168&lt;0),(M164-(O167+O166+O165)),L168)</f>
        <v>0</v>
      </c>
      <c r="N168" s="2">
        <f>IF((L168&lt;0),(N164-(O165+O166+O167)),L168)</f>
        <v>0</v>
      </c>
      <c r="O168" s="2">
        <f>IF((J164="single"),M168,N168)</f>
        <v>0</v>
      </c>
    </row>
    <row r="169" spans="1:15" x14ac:dyDescent="0.25">
      <c r="A169" t="s">
        <v>5</v>
      </c>
      <c r="B169" s="2">
        <f>SUM(B165:B168)</f>
        <v>0</v>
      </c>
      <c r="G169" s="2">
        <f>SUM(G165:G168)</f>
        <v>0</v>
      </c>
      <c r="I169" s="2" t="s">
        <v>5</v>
      </c>
      <c r="J169" s="2">
        <f>SUM(J165:J168)</f>
        <v>0</v>
      </c>
      <c r="O169" s="2">
        <f>SUM(O165:O168)</f>
        <v>0</v>
      </c>
    </row>
    <row r="170" spans="1:15" x14ac:dyDescent="0.25">
      <c r="A170" s="3"/>
      <c r="B170" s="6"/>
      <c r="C170" s="3"/>
      <c r="I170" s="6"/>
      <c r="J170" s="6"/>
      <c r="K170" s="6"/>
    </row>
    <row r="171" spans="1:15" x14ac:dyDescent="0.25">
      <c r="A171" s="3"/>
      <c r="B171" s="6"/>
      <c r="C171" s="3"/>
      <c r="I171" s="6"/>
      <c r="J171" s="6"/>
      <c r="K171" s="6"/>
    </row>
    <row r="172" spans="1:15" x14ac:dyDescent="0.25">
      <c r="A172" s="3"/>
      <c r="B172" s="6"/>
      <c r="C172" s="3"/>
      <c r="I172" s="6"/>
      <c r="J172" s="6"/>
      <c r="K172" s="6"/>
    </row>
    <row r="173" spans="1:15" x14ac:dyDescent="0.25">
      <c r="A173" s="3"/>
      <c r="B173" s="6"/>
      <c r="C173" s="3"/>
      <c r="I173" s="6"/>
      <c r="J173" s="6"/>
      <c r="K173" s="6"/>
    </row>
    <row r="174" spans="1:15" x14ac:dyDescent="0.25">
      <c r="A174" s="10"/>
      <c r="B174" s="11" t="s">
        <v>6</v>
      </c>
      <c r="E174" s="2">
        <f>$B$2</f>
        <v>6753.24</v>
      </c>
      <c r="F174" s="2">
        <f>$I$2</f>
        <v>19183.32</v>
      </c>
      <c r="H174" s="5"/>
      <c r="I174" s="11"/>
      <c r="J174" s="11" t="s">
        <v>6</v>
      </c>
      <c r="M174" s="2">
        <f>$B$2</f>
        <v>6753.24</v>
      </c>
      <c r="N174" s="2">
        <f>$I$2</f>
        <v>19183.32</v>
      </c>
    </row>
    <row r="175" spans="1:15" x14ac:dyDescent="0.25">
      <c r="A175" t="s">
        <v>1</v>
      </c>
      <c r="B175" s="1">
        <v>0</v>
      </c>
      <c r="C175" s="1">
        <f>IF(B174="family",(F174),(E174))</f>
        <v>19183.32</v>
      </c>
      <c r="D175" s="2">
        <f>IF((B175&lt;C175),B175,C175)</f>
        <v>0</v>
      </c>
      <c r="E175" s="2">
        <f>IF((D175&lt;0),E174,D175)</f>
        <v>0</v>
      </c>
      <c r="F175" s="2">
        <f>IF((D175&lt;0),F174,D175)</f>
        <v>0</v>
      </c>
      <c r="G175" s="2">
        <f>IF((B174="single"),E175,F175)</f>
        <v>0</v>
      </c>
      <c r="I175" s="2" t="s">
        <v>1</v>
      </c>
      <c r="J175" s="1">
        <v>0</v>
      </c>
      <c r="K175" s="1">
        <f>IF(J174="family",(N174),(M174))</f>
        <v>19183.32</v>
      </c>
      <c r="L175" s="2">
        <f>IF((J175&lt;K175),J175,K175)</f>
        <v>0</v>
      </c>
      <c r="M175" s="2">
        <f>IF((L175&lt;0),M174,L175)</f>
        <v>0</v>
      </c>
      <c r="N175" s="2">
        <f>IF((L175&lt;0),N174,L175)</f>
        <v>0</v>
      </c>
      <c r="O175" s="2">
        <f>IF((J174="single"),M175,N175)</f>
        <v>0</v>
      </c>
    </row>
    <row r="176" spans="1:15" x14ac:dyDescent="0.25">
      <c r="A176" t="s">
        <v>2</v>
      </c>
      <c r="B176" s="1">
        <v>0</v>
      </c>
      <c r="C176" s="1">
        <f>C175-G175</f>
        <v>19183.32</v>
      </c>
      <c r="D176" s="2">
        <f>IF((B176&lt;C176),B176,C176)</f>
        <v>0</v>
      </c>
      <c r="E176" s="2">
        <f>IF((D176&lt;0),(E174-G175),D176)</f>
        <v>0</v>
      </c>
      <c r="F176" s="2">
        <f>IF((D176&lt;0),(F174-G175),D176)</f>
        <v>0</v>
      </c>
      <c r="G176" s="2">
        <f>IF((B174="single"),E176,F176)</f>
        <v>0</v>
      </c>
      <c r="I176" s="2" t="s">
        <v>2</v>
      </c>
      <c r="J176" s="1">
        <v>0</v>
      </c>
      <c r="K176" s="1">
        <f>K175-O175</f>
        <v>19183.32</v>
      </c>
      <c r="L176" s="2">
        <f>IF((J176&lt;K176),J176,K176)</f>
        <v>0</v>
      </c>
      <c r="M176" s="2">
        <f>IF((L176&lt;0),(M174-O175),L176)</f>
        <v>0</v>
      </c>
      <c r="N176" s="2">
        <f>IF((L176&lt;0),(N174-O175),L176)</f>
        <v>0</v>
      </c>
      <c r="O176" s="2">
        <f>IF((J174="single"),M176,N176)</f>
        <v>0</v>
      </c>
    </row>
    <row r="177" spans="1:17" x14ac:dyDescent="0.25">
      <c r="A177" t="s">
        <v>3</v>
      </c>
      <c r="B177" s="1">
        <v>0</v>
      </c>
      <c r="C177" s="1">
        <f>C176-G176</f>
        <v>19183.32</v>
      </c>
      <c r="D177" s="2">
        <f>IF((B177&lt;C177),B177,C177)</f>
        <v>0</v>
      </c>
      <c r="E177" s="2">
        <f>IF((D177&lt;0),(E174-(G176+G175)),D177)</f>
        <v>0</v>
      </c>
      <c r="F177" s="2">
        <f>IF((D177&lt;0),(F174-(G175+G176)),D177)</f>
        <v>0</v>
      </c>
      <c r="G177" s="2">
        <f>IF((B174="single"),E177,F177)</f>
        <v>0</v>
      </c>
      <c r="I177" s="2" t="s">
        <v>3</v>
      </c>
      <c r="J177" s="1">
        <v>0</v>
      </c>
      <c r="K177" s="1">
        <f>K176-O176</f>
        <v>19183.32</v>
      </c>
      <c r="L177" s="2">
        <f>IF((J177&lt;K177),J177,K177)</f>
        <v>0</v>
      </c>
      <c r="M177" s="2">
        <f>IF((L177&lt;0),(M174-(O176+O175)),L177)</f>
        <v>0</v>
      </c>
      <c r="N177" s="2">
        <f>IF((L177&lt;0),(N174-(O175+O176)),L177)</f>
        <v>0</v>
      </c>
      <c r="O177" s="2">
        <f>IF((J174="single"),M177,N177)</f>
        <v>0</v>
      </c>
    </row>
    <row r="178" spans="1:17" x14ac:dyDescent="0.25">
      <c r="A178" t="s">
        <v>4</v>
      </c>
      <c r="B178" s="1">
        <v>0</v>
      </c>
      <c r="C178" s="1">
        <f>C177-G177</f>
        <v>19183.32</v>
      </c>
      <c r="D178" s="2">
        <f>IF((B178&lt;C178),B178,C178)</f>
        <v>0</v>
      </c>
      <c r="E178" s="2">
        <f>IF((D178&lt;0),(E174-(G177+G176+G175)),D178)</f>
        <v>0</v>
      </c>
      <c r="F178" s="2">
        <f>IF((D178&lt;0),(F174-(G175+G176+G177)),D178)</f>
        <v>0</v>
      </c>
      <c r="G178" s="2">
        <f>IF((B174="single"),E178,F178)</f>
        <v>0</v>
      </c>
      <c r="I178" s="2" t="s">
        <v>4</v>
      </c>
      <c r="J178" s="1">
        <v>0</v>
      </c>
      <c r="K178" s="1">
        <f>K177-O177</f>
        <v>19183.32</v>
      </c>
      <c r="L178" s="2">
        <f>IF((J178&lt;K178),J178,K178)</f>
        <v>0</v>
      </c>
      <c r="M178" s="2">
        <f>IF((L178&lt;0),(M174-(O177+O176+O175)),L178)</f>
        <v>0</v>
      </c>
      <c r="N178" s="2">
        <f>IF((L178&lt;0),(N174-(O175+O176+O177)),L178)</f>
        <v>0</v>
      </c>
      <c r="O178" s="2">
        <f>IF((J174="single"),M178,N178)</f>
        <v>0</v>
      </c>
    </row>
    <row r="179" spans="1:17" x14ac:dyDescent="0.25">
      <c r="A179" t="s">
        <v>5</v>
      </c>
      <c r="B179" s="2">
        <f>SUM(B175:B178)</f>
        <v>0</v>
      </c>
      <c r="G179" s="2">
        <f>SUM(G175:G178)</f>
        <v>0</v>
      </c>
      <c r="I179" s="2" t="s">
        <v>5</v>
      </c>
      <c r="J179" s="2">
        <f>SUM(J175:J178)</f>
        <v>0</v>
      </c>
      <c r="O179" s="2">
        <f>SUM(O175:O178)</f>
        <v>0</v>
      </c>
    </row>
    <row r="180" spans="1:17" x14ac:dyDescent="0.25">
      <c r="A180" s="3"/>
      <c r="B180" s="6"/>
      <c r="C180" s="3"/>
      <c r="I180" s="6"/>
      <c r="J180" s="6"/>
      <c r="K180" s="6"/>
    </row>
    <row r="181" spans="1:17" x14ac:dyDescent="0.25">
      <c r="A181" s="3"/>
      <c r="B181" s="6"/>
      <c r="C181" s="3"/>
      <c r="I181" s="6"/>
      <c r="J181" s="6"/>
      <c r="K181" s="6"/>
    </row>
    <row r="182" spans="1:17" x14ac:dyDescent="0.25">
      <c r="A182" s="3"/>
      <c r="B182" s="6"/>
      <c r="C182" s="3"/>
      <c r="I182" s="6"/>
      <c r="J182" s="6"/>
      <c r="K182" s="6"/>
    </row>
    <row r="183" spans="1:17" x14ac:dyDescent="0.25">
      <c r="A183" s="3"/>
      <c r="B183" s="6"/>
      <c r="C183" s="3"/>
      <c r="I183" s="6"/>
      <c r="J183" s="6"/>
      <c r="K183" s="6"/>
    </row>
    <row r="184" spans="1:17" s="4" customFormat="1" x14ac:dyDescent="0.25">
      <c r="A184" s="10"/>
      <c r="B184" s="11" t="s">
        <v>6</v>
      </c>
      <c r="C184"/>
      <c r="D184" s="2"/>
      <c r="E184" s="2">
        <f>$B$2</f>
        <v>6753.24</v>
      </c>
      <c r="F184" s="2">
        <f>$I$2</f>
        <v>19183.32</v>
      </c>
      <c r="G184" s="2"/>
      <c r="H184" s="5"/>
      <c r="I184" s="11"/>
      <c r="J184" s="11" t="s">
        <v>6</v>
      </c>
      <c r="K184" s="2"/>
      <c r="L184" s="2"/>
      <c r="M184" s="2">
        <f>$B$2</f>
        <v>6753.24</v>
      </c>
      <c r="N184" s="2">
        <f>$I$2</f>
        <v>19183.32</v>
      </c>
      <c r="O184" s="2"/>
      <c r="P184" s="5"/>
      <c r="Q184" s="5"/>
    </row>
    <row r="185" spans="1:17" x14ac:dyDescent="0.25">
      <c r="A185" t="s">
        <v>1</v>
      </c>
      <c r="B185" s="1">
        <v>0</v>
      </c>
      <c r="C185" s="1">
        <f>IF(B184="family",(F184),(E184))</f>
        <v>19183.32</v>
      </c>
      <c r="D185" s="2">
        <f>IF((B185&lt;C185),B185,C185)</f>
        <v>0</v>
      </c>
      <c r="E185" s="2">
        <f>IF((D185&lt;0),E184,D185)</f>
        <v>0</v>
      </c>
      <c r="F185" s="2">
        <f>IF((D185&lt;0),F184,D185)</f>
        <v>0</v>
      </c>
      <c r="G185" s="2">
        <f>IF((B184="single"),E185,F185)</f>
        <v>0</v>
      </c>
      <c r="I185" s="2" t="s">
        <v>1</v>
      </c>
      <c r="J185" s="1">
        <v>0</v>
      </c>
      <c r="K185" s="1">
        <f>IF(J184="family",(N184),(M184))</f>
        <v>19183.32</v>
      </c>
      <c r="L185" s="2">
        <f>IF((J185&lt;K185),J185,K185)</f>
        <v>0</v>
      </c>
      <c r="M185" s="2">
        <f>IF((L185&lt;0),M184,L185)</f>
        <v>0</v>
      </c>
      <c r="N185" s="2">
        <f>IF((L185&lt;0),N184,L185)</f>
        <v>0</v>
      </c>
      <c r="O185" s="2">
        <f>IF((J184="single"),M185,N185)</f>
        <v>0</v>
      </c>
    </row>
    <row r="186" spans="1:17" x14ac:dyDescent="0.25">
      <c r="A186" t="s">
        <v>2</v>
      </c>
      <c r="B186" s="1">
        <v>0</v>
      </c>
      <c r="C186" s="1">
        <f>C185-G185</f>
        <v>19183.32</v>
      </c>
      <c r="D186" s="2">
        <f>IF((B186&lt;C186),B186,C186)</f>
        <v>0</v>
      </c>
      <c r="E186" s="2">
        <f>IF((D186&lt;0),(E184-G185),D186)</f>
        <v>0</v>
      </c>
      <c r="F186" s="2">
        <f>IF((D186&lt;0),(F184-G185),D186)</f>
        <v>0</v>
      </c>
      <c r="G186" s="2">
        <f>IF((B184="single"),E186,F186)</f>
        <v>0</v>
      </c>
      <c r="I186" s="2" t="s">
        <v>2</v>
      </c>
      <c r="J186" s="1">
        <v>0</v>
      </c>
      <c r="K186" s="1">
        <f>K185-O185</f>
        <v>19183.32</v>
      </c>
      <c r="L186" s="2">
        <f>IF((J186&lt;K186),J186,K186)</f>
        <v>0</v>
      </c>
      <c r="M186" s="2">
        <f>IF((L186&lt;0),(M184-O185),L186)</f>
        <v>0</v>
      </c>
      <c r="N186" s="2">
        <f>IF((L186&lt;0),(N184-O185),L186)</f>
        <v>0</v>
      </c>
      <c r="O186" s="2">
        <f>IF((J184="single"),M186,N186)</f>
        <v>0</v>
      </c>
    </row>
    <row r="187" spans="1:17" x14ac:dyDescent="0.25">
      <c r="A187" t="s">
        <v>3</v>
      </c>
      <c r="B187" s="1">
        <v>0</v>
      </c>
      <c r="C187" s="1">
        <f>C186-G186</f>
        <v>19183.32</v>
      </c>
      <c r="D187" s="2">
        <f>IF((B187&lt;C187),B187,C187)</f>
        <v>0</v>
      </c>
      <c r="E187" s="2">
        <f>IF((D187&lt;0),(E184-(G186+G185)),D187)</f>
        <v>0</v>
      </c>
      <c r="F187" s="2">
        <f>IF((D187&lt;0),(F184-(G185+G186)),D187)</f>
        <v>0</v>
      </c>
      <c r="G187" s="2">
        <f>IF((B184="single"),E187,F187)</f>
        <v>0</v>
      </c>
      <c r="I187" s="2" t="s">
        <v>3</v>
      </c>
      <c r="J187" s="1">
        <v>0</v>
      </c>
      <c r="K187" s="1">
        <f>K186-O186</f>
        <v>19183.32</v>
      </c>
      <c r="L187" s="2">
        <f>IF((J187&lt;K187),J187,K187)</f>
        <v>0</v>
      </c>
      <c r="M187" s="2">
        <f>IF((L187&lt;0),(M184-(O186+O185)),L187)</f>
        <v>0</v>
      </c>
      <c r="N187" s="2">
        <f>IF((L187&lt;0),(N184-(O185+O186)),L187)</f>
        <v>0</v>
      </c>
      <c r="O187" s="2">
        <f>IF((J184="single"),M187,N187)</f>
        <v>0</v>
      </c>
    </row>
    <row r="188" spans="1:17" x14ac:dyDescent="0.25">
      <c r="A188" t="s">
        <v>4</v>
      </c>
      <c r="B188" s="1">
        <v>0</v>
      </c>
      <c r="C188" s="1">
        <f>C187-G187</f>
        <v>19183.32</v>
      </c>
      <c r="D188" s="2">
        <f>IF((B188&lt;C188),B188,C188)</f>
        <v>0</v>
      </c>
      <c r="E188" s="2">
        <f>IF((D188&lt;0),(E184-(G187+G186+G185)),D188)</f>
        <v>0</v>
      </c>
      <c r="F188" s="2">
        <f>IF((D188&lt;0),(F184-(G185+G186+G187)),D188)</f>
        <v>0</v>
      </c>
      <c r="G188" s="2">
        <f>IF((B184="single"),E188,F188)</f>
        <v>0</v>
      </c>
      <c r="I188" s="2" t="s">
        <v>4</v>
      </c>
      <c r="J188" s="1">
        <v>0</v>
      </c>
      <c r="K188" s="1">
        <f>K187-O187</f>
        <v>19183.32</v>
      </c>
      <c r="L188" s="2">
        <f>IF((J188&lt;K188),J188,K188)</f>
        <v>0</v>
      </c>
      <c r="M188" s="2">
        <f>IF((L188&lt;0),(M184-(O187+O186+O185)),L188)</f>
        <v>0</v>
      </c>
      <c r="N188" s="2">
        <f>IF((L188&lt;0),(N184-(O185+O186+O187)),L188)</f>
        <v>0</v>
      </c>
      <c r="O188" s="2">
        <f>IF((J184="single"),M188,N188)</f>
        <v>0</v>
      </c>
    </row>
    <row r="189" spans="1:17" x14ac:dyDescent="0.25">
      <c r="A189" t="s">
        <v>5</v>
      </c>
      <c r="B189" s="2">
        <f>SUM(B185:B188)</f>
        <v>0</v>
      </c>
      <c r="G189" s="2">
        <f>SUM(G185:G188)</f>
        <v>0</v>
      </c>
      <c r="I189" s="2" t="s">
        <v>5</v>
      </c>
      <c r="J189" s="2">
        <f>SUM(J185:J188)</f>
        <v>0</v>
      </c>
      <c r="O189" s="2">
        <f>SUM(O185:O188)</f>
        <v>0</v>
      </c>
    </row>
    <row r="190" spans="1:17" x14ac:dyDescent="0.25">
      <c r="A190" s="3"/>
      <c r="B190" s="6"/>
      <c r="C190" s="3"/>
      <c r="I190" s="6"/>
      <c r="J190" s="6"/>
      <c r="K190" s="6"/>
    </row>
    <row r="191" spans="1:17" x14ac:dyDescent="0.25">
      <c r="A191" s="3"/>
      <c r="B191" s="6"/>
      <c r="C191" s="3"/>
      <c r="I191" s="6"/>
      <c r="J191" s="6"/>
      <c r="K191" s="6"/>
    </row>
    <row r="192" spans="1:17" x14ac:dyDescent="0.25">
      <c r="A192" s="3"/>
      <c r="B192" s="6"/>
      <c r="C192" s="3"/>
      <c r="I192" s="6"/>
      <c r="J192" s="6"/>
      <c r="K192" s="6"/>
    </row>
    <row r="193" spans="1:15" x14ac:dyDescent="0.25">
      <c r="A193" s="3"/>
      <c r="B193" s="6"/>
      <c r="C193" s="3"/>
      <c r="I193" s="6"/>
      <c r="J193" s="6"/>
      <c r="K193" s="6"/>
    </row>
    <row r="194" spans="1:15" x14ac:dyDescent="0.25">
      <c r="A194" s="10"/>
      <c r="B194" s="11" t="s">
        <v>6</v>
      </c>
      <c r="E194" s="2">
        <f>$B$2</f>
        <v>6753.24</v>
      </c>
      <c r="F194" s="2">
        <f>$I$2</f>
        <v>19183.32</v>
      </c>
      <c r="H194" s="5"/>
      <c r="I194" s="11"/>
      <c r="J194" s="11" t="s">
        <v>6</v>
      </c>
      <c r="M194" s="2">
        <f>$B$2</f>
        <v>6753.24</v>
      </c>
      <c r="N194" s="2">
        <f>$I$2</f>
        <v>19183.32</v>
      </c>
    </row>
    <row r="195" spans="1:15" x14ac:dyDescent="0.25">
      <c r="A195" t="s">
        <v>1</v>
      </c>
      <c r="B195" s="1">
        <v>0</v>
      </c>
      <c r="C195" s="1">
        <f>IF(B194="family",(F194),(E194))</f>
        <v>19183.32</v>
      </c>
      <c r="D195" s="2">
        <f>IF((B195&lt;C195),B195,C195)</f>
        <v>0</v>
      </c>
      <c r="E195" s="2">
        <f>IF((D195&lt;0),E194,D195)</f>
        <v>0</v>
      </c>
      <c r="F195" s="2">
        <f>IF((D195&lt;0),F194,D195)</f>
        <v>0</v>
      </c>
      <c r="G195" s="2">
        <f>IF((B194="single"),E195,F195)</f>
        <v>0</v>
      </c>
      <c r="I195" s="2" t="s">
        <v>1</v>
      </c>
      <c r="J195" s="1">
        <v>0</v>
      </c>
      <c r="K195" s="1">
        <f>IF(J194="family",(N194),(M194))</f>
        <v>19183.32</v>
      </c>
      <c r="L195" s="2">
        <f>IF((J195&lt;K195),J195,K195)</f>
        <v>0</v>
      </c>
      <c r="M195" s="2">
        <f>IF((L195&lt;0),M194,L195)</f>
        <v>0</v>
      </c>
      <c r="N195" s="2">
        <f>IF((L195&lt;0),N194,L195)</f>
        <v>0</v>
      </c>
      <c r="O195" s="2">
        <f>IF((J194="single"),M195,N195)</f>
        <v>0</v>
      </c>
    </row>
    <row r="196" spans="1:15" x14ac:dyDescent="0.25">
      <c r="A196" t="s">
        <v>2</v>
      </c>
      <c r="B196" s="1">
        <v>0</v>
      </c>
      <c r="C196" s="1">
        <f>C195-G195</f>
        <v>19183.32</v>
      </c>
      <c r="D196" s="2">
        <f>IF((B196&lt;C196),B196,C196)</f>
        <v>0</v>
      </c>
      <c r="E196" s="2">
        <f>IF((D196&lt;0),(E194-G195),D196)</f>
        <v>0</v>
      </c>
      <c r="F196" s="2">
        <f>IF((D196&lt;0),(F194-G195),D196)</f>
        <v>0</v>
      </c>
      <c r="G196" s="2">
        <f>IF((B194="single"),E196,F196)</f>
        <v>0</v>
      </c>
      <c r="I196" s="2" t="s">
        <v>2</v>
      </c>
      <c r="J196" s="1">
        <v>0</v>
      </c>
      <c r="K196" s="1">
        <f>K195-O195</f>
        <v>19183.32</v>
      </c>
      <c r="L196" s="2">
        <f>IF((J196&lt;K196),J196,K196)</f>
        <v>0</v>
      </c>
      <c r="M196" s="2">
        <f>IF((L196&lt;0),(M194-O195),L196)</f>
        <v>0</v>
      </c>
      <c r="N196" s="2">
        <f>IF((L196&lt;0),(N194-O195),L196)</f>
        <v>0</v>
      </c>
      <c r="O196" s="2">
        <f>IF((J194="single"),M196,N196)</f>
        <v>0</v>
      </c>
    </row>
    <row r="197" spans="1:15" x14ac:dyDescent="0.25">
      <c r="A197" t="s">
        <v>3</v>
      </c>
      <c r="B197" s="1">
        <v>0</v>
      </c>
      <c r="C197" s="1">
        <f>C196-G196</f>
        <v>19183.32</v>
      </c>
      <c r="D197" s="2">
        <f>IF((B197&lt;C197),B197,C197)</f>
        <v>0</v>
      </c>
      <c r="E197" s="2">
        <f>IF((D197&lt;0),(E194-(G196+G195)),D197)</f>
        <v>0</v>
      </c>
      <c r="F197" s="2">
        <f>IF((D197&lt;0),(F194-(G195+G196)),D197)</f>
        <v>0</v>
      </c>
      <c r="G197" s="2">
        <f>IF((B194="single"),E197,F197)</f>
        <v>0</v>
      </c>
      <c r="I197" s="2" t="s">
        <v>3</v>
      </c>
      <c r="J197" s="1">
        <v>0</v>
      </c>
      <c r="K197" s="1">
        <f>K196-O196</f>
        <v>19183.32</v>
      </c>
      <c r="L197" s="2">
        <f>IF((J197&lt;K197),J197,K197)</f>
        <v>0</v>
      </c>
      <c r="M197" s="2">
        <f>IF((L197&lt;0),(M194-(O196+O195)),L197)</f>
        <v>0</v>
      </c>
      <c r="N197" s="2">
        <f>IF((L197&lt;0),(N194-(O195+O196)),L197)</f>
        <v>0</v>
      </c>
      <c r="O197" s="2">
        <f>IF((J194="single"),M197,N197)</f>
        <v>0</v>
      </c>
    </row>
    <row r="198" spans="1:15" x14ac:dyDescent="0.25">
      <c r="A198" t="s">
        <v>4</v>
      </c>
      <c r="B198" s="1">
        <v>0</v>
      </c>
      <c r="C198" s="1">
        <f>C197-G197</f>
        <v>19183.32</v>
      </c>
      <c r="D198" s="2">
        <f>IF((B198&lt;C198),B198,C198)</f>
        <v>0</v>
      </c>
      <c r="E198" s="2">
        <f>IF((D198&lt;0),(E194-(G197+G196+G195)),D198)</f>
        <v>0</v>
      </c>
      <c r="F198" s="2">
        <f>IF((D198&lt;0),(F194-(G195+G196+G197)),D198)</f>
        <v>0</v>
      </c>
      <c r="G198" s="2">
        <f>IF((B194="single"),E198,F198)</f>
        <v>0</v>
      </c>
      <c r="I198" s="2" t="s">
        <v>4</v>
      </c>
      <c r="J198" s="1">
        <v>0</v>
      </c>
      <c r="K198" s="1">
        <f>K197-O197</f>
        <v>19183.32</v>
      </c>
      <c r="L198" s="2">
        <f>IF((J198&lt;K198),J198,K198)</f>
        <v>0</v>
      </c>
      <c r="M198" s="2">
        <f>IF((L198&lt;0),(M194-(O197+O196+O195)),L198)</f>
        <v>0</v>
      </c>
      <c r="N198" s="2">
        <f>IF((L198&lt;0),(N194-(O195+O196+O197)),L198)</f>
        <v>0</v>
      </c>
      <c r="O198" s="2">
        <f>IF((J194="single"),M198,N198)</f>
        <v>0</v>
      </c>
    </row>
    <row r="199" spans="1:15" x14ac:dyDescent="0.25">
      <c r="A199" t="s">
        <v>5</v>
      </c>
      <c r="B199" s="2">
        <f>SUM(B195:B198)</f>
        <v>0</v>
      </c>
      <c r="G199" s="2">
        <f>SUM(G195:G198)</f>
        <v>0</v>
      </c>
      <c r="I199" s="2" t="s">
        <v>5</v>
      </c>
      <c r="J199" s="2">
        <f>SUM(J195:J198)</f>
        <v>0</v>
      </c>
      <c r="O199" s="2">
        <f>SUM(O195:O198)</f>
        <v>0</v>
      </c>
    </row>
    <row r="200" spans="1:15" x14ac:dyDescent="0.25">
      <c r="A200" s="3"/>
      <c r="B200" s="6"/>
      <c r="C200" s="3"/>
      <c r="I200" s="6"/>
      <c r="J200" s="6"/>
      <c r="K200" s="6"/>
    </row>
    <row r="201" spans="1:15" x14ac:dyDescent="0.25">
      <c r="A201" s="3"/>
      <c r="B201" s="6"/>
      <c r="C201" s="3"/>
      <c r="I201" s="6"/>
      <c r="J201" s="6"/>
      <c r="K201" s="6"/>
    </row>
    <row r="202" spans="1:15" x14ac:dyDescent="0.25">
      <c r="A202" s="3"/>
      <c r="B202" s="6"/>
      <c r="C202" s="3"/>
      <c r="I202" s="6"/>
      <c r="J202" s="6"/>
      <c r="K202" s="6"/>
    </row>
    <row r="203" spans="1:15" x14ac:dyDescent="0.25">
      <c r="A203" s="3"/>
      <c r="B203" s="6"/>
      <c r="C203" s="3"/>
      <c r="I203" s="6"/>
      <c r="J203" s="6"/>
      <c r="K203" s="6"/>
    </row>
    <row r="204" spans="1:15" x14ac:dyDescent="0.25">
      <c r="A204" s="10"/>
      <c r="B204" s="11" t="s">
        <v>6</v>
      </c>
      <c r="E204" s="2">
        <f>$B$2</f>
        <v>6753.24</v>
      </c>
      <c r="F204" s="2">
        <f>$I$2</f>
        <v>19183.32</v>
      </c>
      <c r="H204" s="5"/>
      <c r="I204" s="11"/>
      <c r="J204" s="11" t="s">
        <v>6</v>
      </c>
      <c r="M204" s="2">
        <f>$B$2</f>
        <v>6753.24</v>
      </c>
      <c r="N204" s="2">
        <f>$I$2</f>
        <v>19183.32</v>
      </c>
    </row>
    <row r="205" spans="1:15" x14ac:dyDescent="0.25">
      <c r="A205" t="s">
        <v>1</v>
      </c>
      <c r="B205" s="1">
        <v>0</v>
      </c>
      <c r="C205" s="1">
        <f>IF(B204="family",(F204),(E204))</f>
        <v>19183.32</v>
      </c>
      <c r="D205" s="2">
        <f>IF((B205&lt;C205),B205,C205)</f>
        <v>0</v>
      </c>
      <c r="E205" s="2">
        <f>IF((D205&lt;0),E204,D205)</f>
        <v>0</v>
      </c>
      <c r="F205" s="2">
        <f>IF((D205&lt;0),F204,D205)</f>
        <v>0</v>
      </c>
      <c r="G205" s="2">
        <f>IF((B204="single"),E205,F205)</f>
        <v>0</v>
      </c>
      <c r="I205" s="2" t="s">
        <v>1</v>
      </c>
      <c r="J205" s="1">
        <v>0</v>
      </c>
      <c r="K205" s="1">
        <f>IF(J204="family",(N204),(M204))</f>
        <v>19183.32</v>
      </c>
      <c r="L205" s="2">
        <f>IF((J205&lt;K205),J205,K205)</f>
        <v>0</v>
      </c>
      <c r="M205" s="2">
        <f>IF((L205&lt;0),M204,L205)</f>
        <v>0</v>
      </c>
      <c r="N205" s="2">
        <f>IF((L205&lt;0),N204,L205)</f>
        <v>0</v>
      </c>
      <c r="O205" s="2">
        <f>IF((J204="single"),M205,N205)</f>
        <v>0</v>
      </c>
    </row>
    <row r="206" spans="1:15" x14ac:dyDescent="0.25">
      <c r="A206" t="s">
        <v>2</v>
      </c>
      <c r="B206" s="1">
        <v>0</v>
      </c>
      <c r="C206" s="1">
        <f>C205-G205</f>
        <v>19183.32</v>
      </c>
      <c r="D206" s="2">
        <f>IF((B206&lt;C206),B206,C206)</f>
        <v>0</v>
      </c>
      <c r="E206" s="2">
        <f>IF((D206&lt;0),(E204-G205),D206)</f>
        <v>0</v>
      </c>
      <c r="F206" s="2">
        <f>IF((D206&lt;0),(F204-G205),D206)</f>
        <v>0</v>
      </c>
      <c r="G206" s="2">
        <f>IF((B204="single"),E206,F206)</f>
        <v>0</v>
      </c>
      <c r="I206" s="2" t="s">
        <v>2</v>
      </c>
      <c r="J206" s="1">
        <v>0</v>
      </c>
      <c r="K206" s="1">
        <f>K205-O205</f>
        <v>19183.32</v>
      </c>
      <c r="L206" s="2">
        <f>IF((J206&lt;K206),J206,K206)</f>
        <v>0</v>
      </c>
      <c r="M206" s="2">
        <f>IF((L206&lt;0),(M204-O205),L206)</f>
        <v>0</v>
      </c>
      <c r="N206" s="2">
        <f>IF((L206&lt;0),(N204-O205),L206)</f>
        <v>0</v>
      </c>
      <c r="O206" s="2">
        <f>IF((J204="single"),M206,N206)</f>
        <v>0</v>
      </c>
    </row>
    <row r="207" spans="1:15" x14ac:dyDescent="0.25">
      <c r="A207" t="s">
        <v>3</v>
      </c>
      <c r="B207" s="1">
        <v>0</v>
      </c>
      <c r="C207" s="1">
        <f>C206-G206</f>
        <v>19183.32</v>
      </c>
      <c r="D207" s="2">
        <f>IF((B207&lt;C207),B207,C207)</f>
        <v>0</v>
      </c>
      <c r="E207" s="2">
        <f>IF((D207&lt;0),(E204-(G206+G205)),D207)</f>
        <v>0</v>
      </c>
      <c r="F207" s="2">
        <f>IF((D207&lt;0),(F204-(G205+G206)),D207)</f>
        <v>0</v>
      </c>
      <c r="G207" s="2">
        <f>IF((B204="single"),E207,F207)</f>
        <v>0</v>
      </c>
      <c r="I207" s="2" t="s">
        <v>3</v>
      </c>
      <c r="J207" s="1">
        <v>0</v>
      </c>
      <c r="K207" s="1">
        <f>K206-O206</f>
        <v>19183.32</v>
      </c>
      <c r="L207" s="2">
        <f>IF((J207&lt;K207),J207,K207)</f>
        <v>0</v>
      </c>
      <c r="M207" s="2">
        <f>IF((L207&lt;0),(M204-(O206+O205)),L207)</f>
        <v>0</v>
      </c>
      <c r="N207" s="2">
        <f>IF((L207&lt;0),(N204-(O205+O206)),L207)</f>
        <v>0</v>
      </c>
      <c r="O207" s="2">
        <f>IF((J204="single"),M207,N207)</f>
        <v>0</v>
      </c>
    </row>
    <row r="208" spans="1:15" x14ac:dyDescent="0.25">
      <c r="A208" t="s">
        <v>4</v>
      </c>
      <c r="B208" s="1">
        <v>0</v>
      </c>
      <c r="C208" s="1">
        <f>C207-G207</f>
        <v>19183.32</v>
      </c>
      <c r="D208" s="2">
        <f>IF((B208&lt;C208),B208,C208)</f>
        <v>0</v>
      </c>
      <c r="E208" s="2">
        <f>IF((D208&lt;0),(E204-(G207+G206+G205)),D208)</f>
        <v>0</v>
      </c>
      <c r="F208" s="2">
        <f>IF((D208&lt;0),(F204-(G205+G206+G207)),D208)</f>
        <v>0</v>
      </c>
      <c r="G208" s="2">
        <f>IF((B204="single"),E208,F208)</f>
        <v>0</v>
      </c>
      <c r="I208" s="2" t="s">
        <v>4</v>
      </c>
      <c r="J208" s="1">
        <v>0</v>
      </c>
      <c r="K208" s="1">
        <f>K207-O207</f>
        <v>19183.32</v>
      </c>
      <c r="L208" s="2">
        <f>IF((J208&lt;K208),J208,K208)</f>
        <v>0</v>
      </c>
      <c r="M208" s="2">
        <f>IF((L208&lt;0),(M204-(O207+O206+O205)),L208)</f>
        <v>0</v>
      </c>
      <c r="N208" s="2">
        <f>IF((L208&lt;0),(N204-(O205+O206+O207)),L208)</f>
        <v>0</v>
      </c>
      <c r="O208" s="2">
        <f>IF((J204="single"),M208,N208)</f>
        <v>0</v>
      </c>
    </row>
    <row r="209" spans="1:17" x14ac:dyDescent="0.25">
      <c r="A209" t="s">
        <v>5</v>
      </c>
      <c r="B209" s="2">
        <f>SUM(B205:B208)</f>
        <v>0</v>
      </c>
      <c r="G209" s="2">
        <f>SUM(G205:G208)</f>
        <v>0</v>
      </c>
      <c r="I209" s="2" t="s">
        <v>5</v>
      </c>
      <c r="J209" s="2">
        <f>SUM(J205:J208)</f>
        <v>0</v>
      </c>
      <c r="O209" s="2">
        <f>SUM(O205:O208)</f>
        <v>0</v>
      </c>
    </row>
    <row r="210" spans="1:17" x14ac:dyDescent="0.25">
      <c r="A210" s="3"/>
      <c r="B210" s="6"/>
      <c r="C210" s="3"/>
      <c r="I210" s="6"/>
      <c r="J210" s="6"/>
      <c r="K210" s="6"/>
    </row>
    <row r="211" spans="1:17" x14ac:dyDescent="0.25">
      <c r="A211" s="3"/>
      <c r="B211" s="6"/>
      <c r="C211" s="3"/>
      <c r="I211" s="6"/>
      <c r="J211" s="6"/>
      <c r="K211" s="6"/>
    </row>
    <row r="212" spans="1:17" x14ac:dyDescent="0.25">
      <c r="A212" s="3"/>
      <c r="B212" s="6"/>
      <c r="C212" s="3"/>
      <c r="I212" s="6"/>
      <c r="J212" s="6"/>
      <c r="K212" s="6"/>
    </row>
    <row r="213" spans="1:17" x14ac:dyDescent="0.25">
      <c r="A213" s="3"/>
      <c r="B213" s="6"/>
      <c r="C213" s="3"/>
      <c r="I213" s="6"/>
      <c r="J213" s="6"/>
      <c r="K213" s="6"/>
    </row>
    <row r="214" spans="1:17" s="4" customFormat="1" x14ac:dyDescent="0.25">
      <c r="A214" s="10"/>
      <c r="B214" s="11" t="s">
        <v>6</v>
      </c>
      <c r="C214"/>
      <c r="D214" s="2"/>
      <c r="E214" s="2">
        <f>$B$2</f>
        <v>6753.24</v>
      </c>
      <c r="F214" s="2">
        <f>$I$2</f>
        <v>19183.32</v>
      </c>
      <c r="G214" s="2"/>
      <c r="H214" s="5"/>
      <c r="I214" s="11"/>
      <c r="J214" s="11" t="s">
        <v>6</v>
      </c>
      <c r="K214" s="2"/>
      <c r="L214" s="2"/>
      <c r="M214" s="2">
        <f>$B$2</f>
        <v>6753.24</v>
      </c>
      <c r="N214" s="2">
        <f>$I$2</f>
        <v>19183.32</v>
      </c>
      <c r="O214" s="2"/>
      <c r="P214" s="5"/>
      <c r="Q214" s="5"/>
    </row>
    <row r="215" spans="1:17" x14ac:dyDescent="0.25">
      <c r="A215" t="s">
        <v>1</v>
      </c>
      <c r="B215" s="1">
        <v>0</v>
      </c>
      <c r="C215" s="1">
        <f>IF(B214="family",(F214),(E214))</f>
        <v>19183.32</v>
      </c>
      <c r="D215" s="2">
        <f>IF((B215&lt;C215),B215,C215)</f>
        <v>0</v>
      </c>
      <c r="E215" s="2">
        <f>IF((D215&lt;0),E214,D215)</f>
        <v>0</v>
      </c>
      <c r="F215" s="2">
        <f>IF((D215&lt;0),F214,D215)</f>
        <v>0</v>
      </c>
      <c r="G215" s="2">
        <f>IF((B214="single"),E215,F215)</f>
        <v>0</v>
      </c>
      <c r="I215" s="2" t="s">
        <v>1</v>
      </c>
      <c r="J215" s="1">
        <v>0</v>
      </c>
      <c r="K215" s="1">
        <f>IF(J214="family",(N214),(M214))</f>
        <v>19183.32</v>
      </c>
      <c r="L215" s="2">
        <f>IF((J215&lt;K215),J215,K215)</f>
        <v>0</v>
      </c>
      <c r="M215" s="2">
        <f>IF((L215&lt;0),M214,L215)</f>
        <v>0</v>
      </c>
      <c r="N215" s="2">
        <f>IF((L215&lt;0),N214,L215)</f>
        <v>0</v>
      </c>
      <c r="O215" s="2">
        <f>IF((J214="single"),M215,N215)</f>
        <v>0</v>
      </c>
    </row>
    <row r="216" spans="1:17" x14ac:dyDescent="0.25">
      <c r="A216" t="s">
        <v>2</v>
      </c>
      <c r="B216" s="1">
        <v>0</v>
      </c>
      <c r="C216" s="1">
        <f>C215-G215</f>
        <v>19183.32</v>
      </c>
      <c r="D216" s="2">
        <f>IF((B216&lt;C216),B216,C216)</f>
        <v>0</v>
      </c>
      <c r="E216" s="2">
        <f>IF((D216&lt;0),(E214-G215),D216)</f>
        <v>0</v>
      </c>
      <c r="F216" s="2">
        <f>IF((D216&lt;0),(F214-G215),D216)</f>
        <v>0</v>
      </c>
      <c r="G216" s="2">
        <f>IF((B214="single"),E216,F216)</f>
        <v>0</v>
      </c>
      <c r="I216" s="2" t="s">
        <v>2</v>
      </c>
      <c r="J216" s="1">
        <v>0</v>
      </c>
      <c r="K216" s="1">
        <f>K215-O215</f>
        <v>19183.32</v>
      </c>
      <c r="L216" s="2">
        <f>IF((J216&lt;K216),J216,K216)</f>
        <v>0</v>
      </c>
      <c r="M216" s="2">
        <f>IF((L216&lt;0),(M214-O215),L216)</f>
        <v>0</v>
      </c>
      <c r="N216" s="2">
        <f>IF((L216&lt;0),(N214-O215),L216)</f>
        <v>0</v>
      </c>
      <c r="O216" s="2">
        <f>IF((J214="single"),M216,N216)</f>
        <v>0</v>
      </c>
    </row>
    <row r="217" spans="1:17" x14ac:dyDescent="0.25">
      <c r="A217" t="s">
        <v>3</v>
      </c>
      <c r="B217" s="1">
        <v>0</v>
      </c>
      <c r="C217" s="1">
        <f>C216-G216</f>
        <v>19183.32</v>
      </c>
      <c r="D217" s="2">
        <f>IF((B217&lt;C217),B217,C217)</f>
        <v>0</v>
      </c>
      <c r="E217" s="2">
        <f>IF((D217&lt;0),(E214-(G216+G215)),D217)</f>
        <v>0</v>
      </c>
      <c r="F217" s="2">
        <f>IF((D217&lt;0),(F214-(G215+G216)),D217)</f>
        <v>0</v>
      </c>
      <c r="G217" s="2">
        <f>IF((B214="single"),E217,F217)</f>
        <v>0</v>
      </c>
      <c r="I217" s="2" t="s">
        <v>3</v>
      </c>
      <c r="J217" s="1">
        <v>0</v>
      </c>
      <c r="K217" s="1">
        <f>K216-O216</f>
        <v>19183.32</v>
      </c>
      <c r="L217" s="2">
        <f>IF((J217&lt;K217),J217,K217)</f>
        <v>0</v>
      </c>
      <c r="M217" s="2">
        <f>IF((L217&lt;0),(M214-(O216+O215)),L217)</f>
        <v>0</v>
      </c>
      <c r="N217" s="2">
        <f>IF((L217&lt;0),(N214-(O215+O216)),L217)</f>
        <v>0</v>
      </c>
      <c r="O217" s="2">
        <f>IF((J214="single"),M217,N217)</f>
        <v>0</v>
      </c>
    </row>
    <row r="218" spans="1:17" x14ac:dyDescent="0.25">
      <c r="A218" t="s">
        <v>4</v>
      </c>
      <c r="B218" s="1">
        <v>0</v>
      </c>
      <c r="C218" s="1">
        <f>C217-G217</f>
        <v>19183.32</v>
      </c>
      <c r="D218" s="2">
        <f>IF((B218&lt;C218),B218,C218)</f>
        <v>0</v>
      </c>
      <c r="E218" s="2">
        <f>IF((D218&lt;0),(E214-(G217+G216+G215)),D218)</f>
        <v>0</v>
      </c>
      <c r="F218" s="2">
        <f>IF((D218&lt;0),(F214-(G215+G216+G217)),D218)</f>
        <v>0</v>
      </c>
      <c r="G218" s="2">
        <f>IF((B214="single"),E218,F218)</f>
        <v>0</v>
      </c>
      <c r="I218" s="2" t="s">
        <v>4</v>
      </c>
      <c r="J218" s="1">
        <v>0</v>
      </c>
      <c r="K218" s="1">
        <f>K217-O217</f>
        <v>19183.32</v>
      </c>
      <c r="L218" s="2">
        <f>IF((J218&lt;K218),J218,K218)</f>
        <v>0</v>
      </c>
      <c r="M218" s="2">
        <f>IF((L218&lt;0),(M214-(O217+O216+O215)),L218)</f>
        <v>0</v>
      </c>
      <c r="N218" s="2">
        <f>IF((L218&lt;0),(N214-(O215+O216+O217)),L218)</f>
        <v>0</v>
      </c>
      <c r="O218" s="2">
        <f>IF((J214="single"),M218,N218)</f>
        <v>0</v>
      </c>
    </row>
    <row r="219" spans="1:17" x14ac:dyDescent="0.25">
      <c r="A219" t="s">
        <v>5</v>
      </c>
      <c r="B219" s="2">
        <f>SUM(B215:B218)</f>
        <v>0</v>
      </c>
      <c r="G219" s="2">
        <f>SUM(G215:G218)</f>
        <v>0</v>
      </c>
      <c r="I219" s="2" t="s">
        <v>5</v>
      </c>
      <c r="J219" s="2">
        <f>SUM(J215:J218)</f>
        <v>0</v>
      </c>
      <c r="O219" s="2">
        <f>SUM(O215:O218)</f>
        <v>0</v>
      </c>
    </row>
    <row r="220" spans="1:17" x14ac:dyDescent="0.25">
      <c r="A220" s="3"/>
      <c r="B220" s="6"/>
      <c r="C220" s="3"/>
      <c r="I220" s="6"/>
      <c r="J220" s="6"/>
      <c r="K220" s="6"/>
    </row>
    <row r="221" spans="1:17" x14ac:dyDescent="0.25">
      <c r="A221" s="3"/>
      <c r="B221" s="6"/>
      <c r="C221" s="3"/>
      <c r="I221" s="6"/>
      <c r="J221" s="6"/>
      <c r="K221" s="6"/>
    </row>
    <row r="222" spans="1:17" x14ac:dyDescent="0.25">
      <c r="A222" s="3"/>
      <c r="B222" s="6"/>
      <c r="C222" s="3"/>
      <c r="I222" s="6"/>
      <c r="J222" s="6"/>
      <c r="K222" s="6"/>
    </row>
    <row r="223" spans="1:17" x14ac:dyDescent="0.25">
      <c r="A223" s="3"/>
      <c r="B223" s="6"/>
      <c r="C223" s="3"/>
      <c r="I223" s="6"/>
      <c r="J223" s="6"/>
      <c r="K223" s="6"/>
    </row>
    <row r="224" spans="1:17" x14ac:dyDescent="0.25">
      <c r="A224" s="10"/>
      <c r="B224" s="11" t="s">
        <v>6</v>
      </c>
      <c r="E224" s="2">
        <f>$B$2</f>
        <v>6753.24</v>
      </c>
      <c r="F224" s="2">
        <f>$I$2</f>
        <v>19183.32</v>
      </c>
      <c r="H224" s="5"/>
      <c r="I224" s="11"/>
      <c r="J224" s="11" t="s">
        <v>6</v>
      </c>
      <c r="M224" s="2">
        <f>$B$2</f>
        <v>6753.24</v>
      </c>
      <c r="N224" s="2">
        <f>$I$2</f>
        <v>19183.32</v>
      </c>
    </row>
    <row r="225" spans="1:15" x14ac:dyDescent="0.25">
      <c r="A225" t="s">
        <v>1</v>
      </c>
      <c r="B225" s="1">
        <v>0</v>
      </c>
      <c r="C225" s="1">
        <f>IF(B224="family",(F224),(E224))</f>
        <v>19183.32</v>
      </c>
      <c r="D225" s="2">
        <f>IF((B225&lt;C225),B225,C225)</f>
        <v>0</v>
      </c>
      <c r="E225" s="2">
        <f>IF((D225&lt;0),E224,D225)</f>
        <v>0</v>
      </c>
      <c r="F225" s="2">
        <f>IF((D225&lt;0),F224,D225)</f>
        <v>0</v>
      </c>
      <c r="G225" s="2">
        <f>IF((B224="single"),E225,F225)</f>
        <v>0</v>
      </c>
      <c r="I225" s="2" t="s">
        <v>1</v>
      </c>
      <c r="J225" s="1">
        <v>0</v>
      </c>
      <c r="K225" s="1">
        <f>IF(J224="family",(N224),(M224))</f>
        <v>19183.32</v>
      </c>
      <c r="L225" s="2">
        <f>IF((J225&lt;K225),J225,K225)</f>
        <v>0</v>
      </c>
      <c r="M225" s="2">
        <f>IF((L225&lt;0),M224,L225)</f>
        <v>0</v>
      </c>
      <c r="N225" s="2">
        <f>IF((L225&lt;0),N224,L225)</f>
        <v>0</v>
      </c>
      <c r="O225" s="2">
        <f>IF((J224="single"),M225,N225)</f>
        <v>0</v>
      </c>
    </row>
    <row r="226" spans="1:15" x14ac:dyDescent="0.25">
      <c r="A226" t="s">
        <v>2</v>
      </c>
      <c r="B226" s="1">
        <v>0</v>
      </c>
      <c r="C226" s="1">
        <f>C225-G225</f>
        <v>19183.32</v>
      </c>
      <c r="D226" s="2">
        <f>IF((B226&lt;C226),B226,C226)</f>
        <v>0</v>
      </c>
      <c r="E226" s="2">
        <f>IF((D226&lt;0),(E224-G225),D226)</f>
        <v>0</v>
      </c>
      <c r="F226" s="2">
        <f>IF((D226&lt;0),(F224-G225),D226)</f>
        <v>0</v>
      </c>
      <c r="G226" s="2">
        <f>IF((B224="single"),E226,F226)</f>
        <v>0</v>
      </c>
      <c r="I226" s="2" t="s">
        <v>2</v>
      </c>
      <c r="J226" s="1">
        <v>0</v>
      </c>
      <c r="K226" s="1">
        <f>K225-O225</f>
        <v>19183.32</v>
      </c>
      <c r="L226" s="2">
        <f>IF((J226&lt;K226),J226,K226)</f>
        <v>0</v>
      </c>
      <c r="M226" s="2">
        <f>IF((L226&lt;0),(M224-O225),L226)</f>
        <v>0</v>
      </c>
      <c r="N226" s="2">
        <f>IF((L226&lt;0),(N224-O225),L226)</f>
        <v>0</v>
      </c>
      <c r="O226" s="2">
        <f>IF((J224="single"),M226,N226)</f>
        <v>0</v>
      </c>
    </row>
    <row r="227" spans="1:15" x14ac:dyDescent="0.25">
      <c r="A227" t="s">
        <v>3</v>
      </c>
      <c r="B227" s="1">
        <v>0</v>
      </c>
      <c r="C227" s="1">
        <f>C226-G226</f>
        <v>19183.32</v>
      </c>
      <c r="D227" s="2">
        <f>IF((B227&lt;C227),B227,C227)</f>
        <v>0</v>
      </c>
      <c r="E227" s="2">
        <f>IF((D227&lt;0),(E224-(G226+G225)),D227)</f>
        <v>0</v>
      </c>
      <c r="F227" s="2">
        <f>IF((D227&lt;0),(F224-(G225+G226)),D227)</f>
        <v>0</v>
      </c>
      <c r="G227" s="2">
        <f>IF((B224="single"),E227,F227)</f>
        <v>0</v>
      </c>
      <c r="I227" s="2" t="s">
        <v>3</v>
      </c>
      <c r="J227" s="1">
        <v>0</v>
      </c>
      <c r="K227" s="1">
        <f>K226-O226</f>
        <v>19183.32</v>
      </c>
      <c r="L227" s="2">
        <f>IF((J227&lt;K227),J227,K227)</f>
        <v>0</v>
      </c>
      <c r="M227" s="2">
        <f>IF((L227&lt;0),(M224-(O226+O225)),L227)</f>
        <v>0</v>
      </c>
      <c r="N227" s="2">
        <f>IF((L227&lt;0),(N224-(O225+O226)),L227)</f>
        <v>0</v>
      </c>
      <c r="O227" s="2">
        <f>IF((J224="single"),M227,N227)</f>
        <v>0</v>
      </c>
    </row>
    <row r="228" spans="1:15" x14ac:dyDescent="0.25">
      <c r="A228" t="s">
        <v>4</v>
      </c>
      <c r="B228" s="1">
        <v>0</v>
      </c>
      <c r="C228" s="1">
        <f>C227-G227</f>
        <v>19183.32</v>
      </c>
      <c r="D228" s="2">
        <f>IF((B228&lt;C228),B228,C228)</f>
        <v>0</v>
      </c>
      <c r="E228" s="2">
        <f>IF((D228&lt;0),(E224-(G227+G226+G225)),D228)</f>
        <v>0</v>
      </c>
      <c r="F228" s="2">
        <f>IF((D228&lt;0),(F224-(G225+G226+G227)),D228)</f>
        <v>0</v>
      </c>
      <c r="G228" s="2">
        <f>IF((B224="single"),E228,F228)</f>
        <v>0</v>
      </c>
      <c r="I228" s="2" t="s">
        <v>4</v>
      </c>
      <c r="J228" s="1">
        <v>0</v>
      </c>
      <c r="K228" s="1">
        <f>K227-O227</f>
        <v>19183.32</v>
      </c>
      <c r="L228" s="2">
        <f>IF((J228&lt;K228),J228,K228)</f>
        <v>0</v>
      </c>
      <c r="M228" s="2">
        <f>IF((L228&lt;0),(M224-(O227+O226+O225)),L228)</f>
        <v>0</v>
      </c>
      <c r="N228" s="2">
        <f>IF((L228&lt;0),(N224-(O225+O226+O227)),L228)</f>
        <v>0</v>
      </c>
      <c r="O228" s="2">
        <f>IF((J224="single"),M228,N228)</f>
        <v>0</v>
      </c>
    </row>
    <row r="229" spans="1:15" x14ac:dyDescent="0.25">
      <c r="A229" t="s">
        <v>5</v>
      </c>
      <c r="B229" s="2">
        <f>SUM(B225:B228)</f>
        <v>0</v>
      </c>
      <c r="G229" s="2">
        <f>SUM(G225:G228)</f>
        <v>0</v>
      </c>
      <c r="I229" s="2" t="s">
        <v>5</v>
      </c>
      <c r="J229" s="2">
        <f>SUM(J225:J228)</f>
        <v>0</v>
      </c>
      <c r="O229" s="2">
        <f>SUM(O225:O228)</f>
        <v>0</v>
      </c>
    </row>
    <row r="230" spans="1:15" x14ac:dyDescent="0.25">
      <c r="A230" s="3"/>
      <c r="B230" s="6"/>
      <c r="C230" s="3"/>
      <c r="I230" s="6"/>
      <c r="J230" s="6"/>
      <c r="K230" s="6"/>
    </row>
    <row r="231" spans="1:15" x14ac:dyDescent="0.25">
      <c r="A231" s="3"/>
      <c r="B231" s="6"/>
      <c r="C231" s="3"/>
      <c r="I231" s="6"/>
      <c r="J231" s="6"/>
      <c r="K231" s="6"/>
    </row>
    <row r="232" spans="1:15" x14ac:dyDescent="0.25">
      <c r="A232" s="3"/>
      <c r="B232" s="6"/>
      <c r="C232" s="3"/>
      <c r="I232" s="6"/>
      <c r="J232" s="6"/>
      <c r="K232" s="6"/>
    </row>
    <row r="233" spans="1:15" x14ac:dyDescent="0.25">
      <c r="A233" s="3"/>
      <c r="B233" s="6"/>
      <c r="C233" s="3"/>
      <c r="I233" s="6"/>
      <c r="J233" s="6"/>
      <c r="K233" s="6"/>
    </row>
    <row r="234" spans="1:15" x14ac:dyDescent="0.25">
      <c r="A234" s="10"/>
      <c r="B234" s="11" t="s">
        <v>6</v>
      </c>
      <c r="E234" s="2">
        <f>$B$2</f>
        <v>6753.24</v>
      </c>
      <c r="F234" s="2">
        <f>$I$2</f>
        <v>19183.32</v>
      </c>
      <c r="H234" s="5"/>
      <c r="I234" s="11"/>
      <c r="J234" s="11" t="s">
        <v>6</v>
      </c>
      <c r="M234" s="2">
        <f>$B$2</f>
        <v>6753.24</v>
      </c>
      <c r="N234" s="2">
        <f>$I$2</f>
        <v>19183.32</v>
      </c>
    </row>
    <row r="235" spans="1:15" x14ac:dyDescent="0.25">
      <c r="A235" t="s">
        <v>1</v>
      </c>
      <c r="B235" s="1">
        <v>0</v>
      </c>
      <c r="C235" s="1">
        <f>IF(B234="family",(F234),(E234))</f>
        <v>19183.32</v>
      </c>
      <c r="D235" s="2">
        <f>IF((B235&lt;C235),B235,C235)</f>
        <v>0</v>
      </c>
      <c r="E235" s="2">
        <f>IF((D235&lt;0),E234,D235)</f>
        <v>0</v>
      </c>
      <c r="F235" s="2">
        <f>IF((D235&lt;0),F234,D235)</f>
        <v>0</v>
      </c>
      <c r="G235" s="2">
        <f>IF((B234="single"),E235,F235)</f>
        <v>0</v>
      </c>
      <c r="I235" s="2" t="s">
        <v>1</v>
      </c>
      <c r="J235" s="1">
        <v>0</v>
      </c>
      <c r="K235" s="1">
        <f>IF(J234="family",(N234),(M234))</f>
        <v>19183.32</v>
      </c>
      <c r="L235" s="2">
        <f>IF((J235&lt;K235),J235,K235)</f>
        <v>0</v>
      </c>
      <c r="M235" s="2">
        <f>IF((L235&lt;0),M234,L235)</f>
        <v>0</v>
      </c>
      <c r="N235" s="2">
        <f>IF((L235&lt;0),N234,L235)</f>
        <v>0</v>
      </c>
      <c r="O235" s="2">
        <f>IF((J234="single"),M235,N235)</f>
        <v>0</v>
      </c>
    </row>
    <row r="236" spans="1:15" x14ac:dyDescent="0.25">
      <c r="A236" t="s">
        <v>2</v>
      </c>
      <c r="B236" s="1">
        <v>0</v>
      </c>
      <c r="C236" s="1">
        <f>C235-G235</f>
        <v>19183.32</v>
      </c>
      <c r="D236" s="2">
        <f>IF((B236&lt;C236),B236,C236)</f>
        <v>0</v>
      </c>
      <c r="E236" s="2">
        <f>IF((D236&lt;0),(E234-G235),D236)</f>
        <v>0</v>
      </c>
      <c r="F236" s="2">
        <f>IF((D236&lt;0),(F234-G235),D236)</f>
        <v>0</v>
      </c>
      <c r="G236" s="2">
        <f>IF((B234="single"),E236,F236)</f>
        <v>0</v>
      </c>
      <c r="I236" s="2" t="s">
        <v>2</v>
      </c>
      <c r="J236" s="1">
        <v>0</v>
      </c>
      <c r="K236" s="1">
        <f>K235-O235</f>
        <v>19183.32</v>
      </c>
      <c r="L236" s="2">
        <f>IF((J236&lt;K236),J236,K236)</f>
        <v>0</v>
      </c>
      <c r="M236" s="2">
        <f>IF((L236&lt;0),(M234-O235),L236)</f>
        <v>0</v>
      </c>
      <c r="N236" s="2">
        <f>IF((L236&lt;0),(N234-O235),L236)</f>
        <v>0</v>
      </c>
      <c r="O236" s="2">
        <f>IF((J234="single"),M236,N236)</f>
        <v>0</v>
      </c>
    </row>
    <row r="237" spans="1:15" x14ac:dyDescent="0.25">
      <c r="A237" t="s">
        <v>3</v>
      </c>
      <c r="B237" s="1">
        <v>0</v>
      </c>
      <c r="C237" s="1">
        <f>C236-G236</f>
        <v>19183.32</v>
      </c>
      <c r="D237" s="2">
        <f>IF((B237&lt;C237),B237,C237)</f>
        <v>0</v>
      </c>
      <c r="E237" s="2">
        <f>IF((D237&lt;0),(E234-(G236+G235)),D237)</f>
        <v>0</v>
      </c>
      <c r="F237" s="2">
        <f>IF((D237&lt;0),(F234-(G235+G236)),D237)</f>
        <v>0</v>
      </c>
      <c r="G237" s="2">
        <f>IF((B234="single"),E237,F237)</f>
        <v>0</v>
      </c>
      <c r="I237" s="2" t="s">
        <v>3</v>
      </c>
      <c r="J237" s="1">
        <v>0</v>
      </c>
      <c r="K237" s="1">
        <f>K236-O236</f>
        <v>19183.32</v>
      </c>
      <c r="L237" s="2">
        <f>IF((J237&lt;K237),J237,K237)</f>
        <v>0</v>
      </c>
      <c r="M237" s="2">
        <f>IF((L237&lt;0),(M234-(O236+O235)),L237)</f>
        <v>0</v>
      </c>
      <c r="N237" s="2">
        <f>IF((L237&lt;0),(N234-(O235+O236)),L237)</f>
        <v>0</v>
      </c>
      <c r="O237" s="2">
        <f>IF((J234="single"),M237,N237)</f>
        <v>0</v>
      </c>
    </row>
    <row r="238" spans="1:15" x14ac:dyDescent="0.25">
      <c r="A238" t="s">
        <v>4</v>
      </c>
      <c r="B238" s="1">
        <v>0</v>
      </c>
      <c r="C238" s="1">
        <f>C237-G237</f>
        <v>19183.32</v>
      </c>
      <c r="D238" s="2">
        <f>IF((B238&lt;C238),B238,C238)</f>
        <v>0</v>
      </c>
      <c r="E238" s="2">
        <f>IF((D238&lt;0),(E234-(G237+G236+G235)),D238)</f>
        <v>0</v>
      </c>
      <c r="F238" s="2">
        <f>IF((D238&lt;0),(F234-(G235+G236+G237)),D238)</f>
        <v>0</v>
      </c>
      <c r="G238" s="2">
        <f>IF((B234="single"),E238,F238)</f>
        <v>0</v>
      </c>
      <c r="I238" s="2" t="s">
        <v>4</v>
      </c>
      <c r="J238" s="1">
        <v>0</v>
      </c>
      <c r="K238" s="1">
        <f>K237-O237</f>
        <v>19183.32</v>
      </c>
      <c r="L238" s="2">
        <f>IF((J238&lt;K238),J238,K238)</f>
        <v>0</v>
      </c>
      <c r="M238" s="2">
        <f>IF((L238&lt;0),(M234-(O237+O236+O235)),L238)</f>
        <v>0</v>
      </c>
      <c r="N238" s="2">
        <f>IF((L238&lt;0),(N234-(O235+O236+O237)),L238)</f>
        <v>0</v>
      </c>
      <c r="O238" s="2">
        <f>IF((J234="single"),M238,N238)</f>
        <v>0</v>
      </c>
    </row>
    <row r="239" spans="1:15" x14ac:dyDescent="0.25">
      <c r="A239" t="s">
        <v>5</v>
      </c>
      <c r="B239" s="2">
        <f>SUM(B235:B238)</f>
        <v>0</v>
      </c>
      <c r="G239" s="2">
        <f>SUM(G235:G238)</f>
        <v>0</v>
      </c>
      <c r="I239" s="2" t="s">
        <v>5</v>
      </c>
      <c r="J239" s="2">
        <f>SUM(J235:J238)</f>
        <v>0</v>
      </c>
      <c r="O239" s="2">
        <f>SUM(O235:O238)</f>
        <v>0</v>
      </c>
    </row>
    <row r="240" spans="1:15" x14ac:dyDescent="0.25">
      <c r="A240" s="3"/>
      <c r="B240" s="6"/>
      <c r="C240" s="3"/>
      <c r="I240" s="6"/>
      <c r="J240" s="6"/>
      <c r="K240" s="6"/>
    </row>
    <row r="241" spans="1:17" x14ac:dyDescent="0.25">
      <c r="A241" s="3"/>
      <c r="B241" s="6"/>
      <c r="C241" s="3"/>
      <c r="I241" s="6"/>
      <c r="J241" s="6"/>
      <c r="K241" s="6"/>
    </row>
    <row r="242" spans="1:17" x14ac:dyDescent="0.25">
      <c r="A242" s="3"/>
      <c r="B242" s="6"/>
      <c r="C242" s="3"/>
      <c r="I242" s="6"/>
      <c r="J242" s="6"/>
      <c r="K242" s="6"/>
    </row>
    <row r="243" spans="1:17" x14ac:dyDescent="0.25">
      <c r="A243" s="3"/>
      <c r="B243" s="6"/>
      <c r="C243" s="3"/>
      <c r="I243" s="6"/>
      <c r="J243" s="6"/>
      <c r="K243" s="6"/>
    </row>
    <row r="244" spans="1:17" s="4" customFormat="1" x14ac:dyDescent="0.25">
      <c r="A244" s="10"/>
      <c r="B244" s="11" t="s">
        <v>6</v>
      </c>
      <c r="C244"/>
      <c r="D244" s="2"/>
      <c r="E244" s="2">
        <f>$B$2</f>
        <v>6753.24</v>
      </c>
      <c r="F244" s="2">
        <f>$I$2</f>
        <v>19183.32</v>
      </c>
      <c r="G244" s="2"/>
      <c r="H244" s="5"/>
      <c r="I244" s="11"/>
      <c r="J244" s="11" t="s">
        <v>6</v>
      </c>
      <c r="K244" s="2"/>
      <c r="L244" s="2"/>
      <c r="M244" s="2">
        <f>$B$2</f>
        <v>6753.24</v>
      </c>
      <c r="N244" s="2">
        <f>$I$2</f>
        <v>19183.32</v>
      </c>
      <c r="O244" s="2"/>
      <c r="P244" s="5"/>
      <c r="Q244" s="5"/>
    </row>
    <row r="245" spans="1:17" x14ac:dyDescent="0.25">
      <c r="A245" t="s">
        <v>1</v>
      </c>
      <c r="B245" s="1">
        <v>0</v>
      </c>
      <c r="C245" s="1">
        <f>IF(B244="family",(F244),(E244))</f>
        <v>19183.32</v>
      </c>
      <c r="D245" s="2">
        <f>IF((B245&lt;C245),B245,C245)</f>
        <v>0</v>
      </c>
      <c r="E245" s="2">
        <f>IF((D245&lt;0),E244,D245)</f>
        <v>0</v>
      </c>
      <c r="F245" s="2">
        <f>IF((D245&lt;0),F244,D245)</f>
        <v>0</v>
      </c>
      <c r="G245" s="2">
        <f>IF((B244="single"),E245,F245)</f>
        <v>0</v>
      </c>
      <c r="I245" s="2" t="s">
        <v>1</v>
      </c>
      <c r="J245" s="1">
        <v>0</v>
      </c>
      <c r="K245" s="1">
        <f>IF(J244="family",(N244),(M244))</f>
        <v>19183.32</v>
      </c>
      <c r="L245" s="2">
        <f>IF((J245&lt;K245),J245,K245)</f>
        <v>0</v>
      </c>
      <c r="M245" s="2">
        <f>IF((L245&lt;0),M244,L245)</f>
        <v>0</v>
      </c>
      <c r="N245" s="2">
        <f>IF((L245&lt;0),N244,L245)</f>
        <v>0</v>
      </c>
      <c r="O245" s="2">
        <f>IF((J244="single"),M245,N245)</f>
        <v>0</v>
      </c>
    </row>
    <row r="246" spans="1:17" x14ac:dyDescent="0.25">
      <c r="A246" t="s">
        <v>2</v>
      </c>
      <c r="B246" s="1">
        <v>0</v>
      </c>
      <c r="C246" s="1">
        <f>C245-G245</f>
        <v>19183.32</v>
      </c>
      <c r="D246" s="2">
        <f>IF((B246&lt;C246),B246,C246)</f>
        <v>0</v>
      </c>
      <c r="E246" s="2">
        <f>IF((D246&lt;0),(E244-G245),D246)</f>
        <v>0</v>
      </c>
      <c r="F246" s="2">
        <f>IF((D246&lt;0),(F244-G245),D246)</f>
        <v>0</v>
      </c>
      <c r="G246" s="2">
        <f>IF((B244="single"),E246,F246)</f>
        <v>0</v>
      </c>
      <c r="I246" s="2" t="s">
        <v>2</v>
      </c>
      <c r="J246" s="1">
        <v>0</v>
      </c>
      <c r="K246" s="1">
        <f>K245-O245</f>
        <v>19183.32</v>
      </c>
      <c r="L246" s="2">
        <f>IF((J246&lt;K246),J246,K246)</f>
        <v>0</v>
      </c>
      <c r="M246" s="2">
        <f>IF((L246&lt;0),(M244-O245),L246)</f>
        <v>0</v>
      </c>
      <c r="N246" s="2">
        <f>IF((L246&lt;0),(N244-O245),L246)</f>
        <v>0</v>
      </c>
      <c r="O246" s="2">
        <f>IF((J244="single"),M246,N246)</f>
        <v>0</v>
      </c>
    </row>
    <row r="247" spans="1:17" x14ac:dyDescent="0.25">
      <c r="A247" t="s">
        <v>3</v>
      </c>
      <c r="B247" s="1">
        <v>0</v>
      </c>
      <c r="C247" s="1">
        <f>C246-G246</f>
        <v>19183.32</v>
      </c>
      <c r="D247" s="2">
        <f>IF((B247&lt;C247),B247,C247)</f>
        <v>0</v>
      </c>
      <c r="E247" s="2">
        <f>IF((D247&lt;0),(E244-(G246+G245)),D247)</f>
        <v>0</v>
      </c>
      <c r="F247" s="2">
        <f>IF((D247&lt;0),(F244-(G245+G246)),D247)</f>
        <v>0</v>
      </c>
      <c r="G247" s="2">
        <f>IF((B244="single"),E247,F247)</f>
        <v>0</v>
      </c>
      <c r="I247" s="2" t="s">
        <v>3</v>
      </c>
      <c r="J247" s="1">
        <v>0</v>
      </c>
      <c r="K247" s="1">
        <f>K246-O246</f>
        <v>19183.32</v>
      </c>
      <c r="L247" s="2">
        <f>IF((J247&lt;K247),J247,K247)</f>
        <v>0</v>
      </c>
      <c r="M247" s="2">
        <f>IF((L247&lt;0),(M244-(O246+O245)),L247)</f>
        <v>0</v>
      </c>
      <c r="N247" s="2">
        <f>IF((L247&lt;0),(N244-(O245+O246)),L247)</f>
        <v>0</v>
      </c>
      <c r="O247" s="2">
        <f>IF((J244="single"),M247,N247)</f>
        <v>0</v>
      </c>
    </row>
    <row r="248" spans="1:17" x14ac:dyDescent="0.25">
      <c r="A248" t="s">
        <v>4</v>
      </c>
      <c r="B248" s="1">
        <v>0</v>
      </c>
      <c r="C248" s="1">
        <f>C247-G247</f>
        <v>19183.32</v>
      </c>
      <c r="D248" s="2">
        <f>IF((B248&lt;C248),B248,C248)</f>
        <v>0</v>
      </c>
      <c r="E248" s="2">
        <f>IF((D248&lt;0),(E244-(G247+G246+G245)),D248)</f>
        <v>0</v>
      </c>
      <c r="F248" s="2">
        <f>IF((D248&lt;0),(F244-(G245+G246+G247)),D248)</f>
        <v>0</v>
      </c>
      <c r="G248" s="2">
        <f>IF((B244="single"),E248,F248)</f>
        <v>0</v>
      </c>
      <c r="I248" s="2" t="s">
        <v>4</v>
      </c>
      <c r="J248" s="1">
        <v>0</v>
      </c>
      <c r="K248" s="1">
        <f>K247-O247</f>
        <v>19183.32</v>
      </c>
      <c r="L248" s="2">
        <f>IF((J248&lt;K248),J248,K248)</f>
        <v>0</v>
      </c>
      <c r="M248" s="2">
        <f>IF((L248&lt;0),(M244-(O247+O246+O245)),L248)</f>
        <v>0</v>
      </c>
      <c r="N248" s="2">
        <f>IF((L248&lt;0),(N244-(O245+O246+O247)),L248)</f>
        <v>0</v>
      </c>
      <c r="O248" s="2">
        <f>IF((J244="single"),M248,N248)</f>
        <v>0</v>
      </c>
    </row>
    <row r="249" spans="1:17" x14ac:dyDescent="0.25">
      <c r="A249" t="s">
        <v>5</v>
      </c>
      <c r="B249" s="2">
        <f>SUM(B245:B248)</f>
        <v>0</v>
      </c>
      <c r="G249" s="2">
        <f>SUM(G245:G248)</f>
        <v>0</v>
      </c>
      <c r="I249" s="2" t="s">
        <v>5</v>
      </c>
      <c r="J249" s="2">
        <f>SUM(J245:J248)</f>
        <v>0</v>
      </c>
      <c r="O249" s="2">
        <f>SUM(O245:O248)</f>
        <v>0</v>
      </c>
    </row>
    <row r="250" spans="1:17" x14ac:dyDescent="0.25">
      <c r="A250" s="3"/>
      <c r="B250" s="6"/>
      <c r="C250" s="3"/>
      <c r="I250" s="6"/>
      <c r="J250" s="6"/>
      <c r="K250" s="6"/>
    </row>
    <row r="251" spans="1:17" x14ac:dyDescent="0.25">
      <c r="A251" s="3"/>
      <c r="B251" s="6"/>
      <c r="C251" s="3"/>
      <c r="I251" s="6"/>
      <c r="J251" s="6"/>
      <c r="K251" s="6"/>
    </row>
    <row r="252" spans="1:17" x14ac:dyDescent="0.25">
      <c r="A252" s="3"/>
      <c r="B252" s="6"/>
      <c r="C252" s="3"/>
      <c r="I252" s="6"/>
      <c r="J252" s="6"/>
      <c r="K252" s="6"/>
    </row>
    <row r="253" spans="1:17" x14ac:dyDescent="0.25">
      <c r="A253" s="3"/>
      <c r="B253" s="6"/>
      <c r="C253" s="3"/>
      <c r="I253" s="6"/>
      <c r="J253" s="6"/>
      <c r="K253" s="6"/>
    </row>
    <row r="254" spans="1:17" x14ac:dyDescent="0.25">
      <c r="A254" s="10"/>
      <c r="B254" s="11" t="s">
        <v>6</v>
      </c>
      <c r="E254" s="2">
        <f>$B$2</f>
        <v>6753.24</v>
      </c>
      <c r="F254" s="2">
        <f>$I$2</f>
        <v>19183.32</v>
      </c>
      <c r="H254" s="5"/>
      <c r="I254" s="11"/>
      <c r="J254" s="11" t="s">
        <v>6</v>
      </c>
      <c r="M254" s="2">
        <f>$B$2</f>
        <v>6753.24</v>
      </c>
      <c r="N254" s="2">
        <f>$I$2</f>
        <v>19183.32</v>
      </c>
    </row>
    <row r="255" spans="1:17" x14ac:dyDescent="0.25">
      <c r="A255" t="s">
        <v>1</v>
      </c>
      <c r="B255" s="1">
        <v>0</v>
      </c>
      <c r="C255" s="1">
        <f>IF(B254="family",(F254),(E254))</f>
        <v>19183.32</v>
      </c>
      <c r="D255" s="2">
        <f>IF((B255&lt;C255),B255,C255)</f>
        <v>0</v>
      </c>
      <c r="E255" s="2">
        <f>IF((D255&lt;0),E254,D255)</f>
        <v>0</v>
      </c>
      <c r="F255" s="2">
        <f>IF((D255&lt;0),F254,D255)</f>
        <v>0</v>
      </c>
      <c r="G255" s="2">
        <f>IF((B254="single"),E255,F255)</f>
        <v>0</v>
      </c>
      <c r="I255" s="2" t="s">
        <v>1</v>
      </c>
      <c r="J255" s="1">
        <v>0</v>
      </c>
      <c r="K255" s="1">
        <f>IF(J254="family",(N254),(M254))</f>
        <v>19183.32</v>
      </c>
      <c r="L255" s="2">
        <f>IF((J255&lt;K255),J255,K255)</f>
        <v>0</v>
      </c>
      <c r="M255" s="2">
        <f>IF((L255&lt;0),M254,L255)</f>
        <v>0</v>
      </c>
      <c r="N255" s="2">
        <f>IF((L255&lt;0),N254,L255)</f>
        <v>0</v>
      </c>
      <c r="O255" s="2">
        <f>IF((J254="single"),M255,N255)</f>
        <v>0</v>
      </c>
    </row>
    <row r="256" spans="1:17" x14ac:dyDescent="0.25">
      <c r="A256" t="s">
        <v>2</v>
      </c>
      <c r="B256" s="1">
        <v>0</v>
      </c>
      <c r="C256" s="1">
        <f>C255-G255</f>
        <v>19183.32</v>
      </c>
      <c r="D256" s="2">
        <f>IF((B256&lt;C256),B256,C256)</f>
        <v>0</v>
      </c>
      <c r="E256" s="2">
        <f>IF((D256&lt;0),(E254-G255),D256)</f>
        <v>0</v>
      </c>
      <c r="F256" s="2">
        <f>IF((D256&lt;0),(F254-G255),D256)</f>
        <v>0</v>
      </c>
      <c r="G256" s="2">
        <f>IF((B254="single"),E256,F256)</f>
        <v>0</v>
      </c>
      <c r="I256" s="2" t="s">
        <v>2</v>
      </c>
      <c r="J256" s="1">
        <v>0</v>
      </c>
      <c r="K256" s="1">
        <f>K255-O255</f>
        <v>19183.32</v>
      </c>
      <c r="L256" s="2">
        <f>IF((J256&lt;K256),J256,K256)</f>
        <v>0</v>
      </c>
      <c r="M256" s="2">
        <f>IF((L256&lt;0),(M254-O255),L256)</f>
        <v>0</v>
      </c>
      <c r="N256" s="2">
        <f>IF((L256&lt;0),(N254-O255),L256)</f>
        <v>0</v>
      </c>
      <c r="O256" s="2">
        <f>IF((J254="single"),M256,N256)</f>
        <v>0</v>
      </c>
    </row>
    <row r="257" spans="1:15" x14ac:dyDescent="0.25">
      <c r="A257" t="s">
        <v>3</v>
      </c>
      <c r="B257" s="1">
        <v>0</v>
      </c>
      <c r="C257" s="1">
        <f>C256-G256</f>
        <v>19183.32</v>
      </c>
      <c r="D257" s="2">
        <f>IF((B257&lt;C257),B257,C257)</f>
        <v>0</v>
      </c>
      <c r="E257" s="2">
        <f>IF((D257&lt;0),(E254-(G256+G255)),D257)</f>
        <v>0</v>
      </c>
      <c r="F257" s="2">
        <f>IF((D257&lt;0),(F254-(G255+G256)),D257)</f>
        <v>0</v>
      </c>
      <c r="G257" s="2">
        <f>IF((B254="single"),E257,F257)</f>
        <v>0</v>
      </c>
      <c r="I257" s="2" t="s">
        <v>3</v>
      </c>
      <c r="J257" s="1">
        <v>0</v>
      </c>
      <c r="K257" s="1">
        <f>K256-O256</f>
        <v>19183.32</v>
      </c>
      <c r="L257" s="2">
        <f>IF((J257&lt;K257),J257,K257)</f>
        <v>0</v>
      </c>
      <c r="M257" s="2">
        <f>IF((L257&lt;0),(M254-(O256+O255)),L257)</f>
        <v>0</v>
      </c>
      <c r="N257" s="2">
        <f>IF((L257&lt;0),(N254-(O255+O256)),L257)</f>
        <v>0</v>
      </c>
      <c r="O257" s="2">
        <f>IF((J254="single"),M257,N257)</f>
        <v>0</v>
      </c>
    </row>
    <row r="258" spans="1:15" x14ac:dyDescent="0.25">
      <c r="A258" t="s">
        <v>4</v>
      </c>
      <c r="B258" s="1">
        <v>0</v>
      </c>
      <c r="C258" s="1">
        <f>C257-G257</f>
        <v>19183.32</v>
      </c>
      <c r="D258" s="2">
        <f>IF((B258&lt;C258),B258,C258)</f>
        <v>0</v>
      </c>
      <c r="E258" s="2">
        <f>IF((D258&lt;0),(E254-(G257+G256+G255)),D258)</f>
        <v>0</v>
      </c>
      <c r="F258" s="2">
        <f>IF((D258&lt;0),(F254-(G255+G256+G257)),D258)</f>
        <v>0</v>
      </c>
      <c r="G258" s="2">
        <f>IF((B254="single"),E258,F258)</f>
        <v>0</v>
      </c>
      <c r="I258" s="2" t="s">
        <v>4</v>
      </c>
      <c r="J258" s="1">
        <v>0</v>
      </c>
      <c r="K258" s="1">
        <f>K257-O257</f>
        <v>19183.32</v>
      </c>
      <c r="L258" s="2">
        <f>IF((J258&lt;K258),J258,K258)</f>
        <v>0</v>
      </c>
      <c r="M258" s="2">
        <f>IF((L258&lt;0),(M254-(O257+O256+O255)),L258)</f>
        <v>0</v>
      </c>
      <c r="N258" s="2">
        <f>IF((L258&lt;0),(N254-(O255+O256+O257)),L258)</f>
        <v>0</v>
      </c>
      <c r="O258" s="2">
        <f>IF((J254="single"),M258,N258)</f>
        <v>0</v>
      </c>
    </row>
    <row r="259" spans="1:15" x14ac:dyDescent="0.25">
      <c r="A259" t="s">
        <v>5</v>
      </c>
      <c r="B259" s="2">
        <f>SUM(B255:B258)</f>
        <v>0</v>
      </c>
      <c r="G259" s="2">
        <f>SUM(G255:G258)</f>
        <v>0</v>
      </c>
      <c r="I259" s="2" t="s">
        <v>5</v>
      </c>
      <c r="J259" s="2">
        <f>SUM(J255:J258)</f>
        <v>0</v>
      </c>
      <c r="O259" s="2">
        <f>SUM(O255:O258)</f>
        <v>0</v>
      </c>
    </row>
    <row r="260" spans="1:15" x14ac:dyDescent="0.25">
      <c r="A260" s="3"/>
      <c r="B260" s="6"/>
      <c r="C260" s="3"/>
      <c r="I260" s="6"/>
      <c r="J260" s="6"/>
      <c r="K260" s="6"/>
    </row>
    <row r="261" spans="1:15" x14ac:dyDescent="0.25">
      <c r="A261" s="3"/>
      <c r="B261" s="6"/>
      <c r="C261" s="3"/>
      <c r="I261" s="6"/>
      <c r="J261" s="6"/>
      <c r="K261" s="6"/>
    </row>
    <row r="262" spans="1:15" x14ac:dyDescent="0.25">
      <c r="A262" s="3"/>
      <c r="B262" s="6"/>
      <c r="C262" s="3"/>
      <c r="I262" s="6"/>
      <c r="J262" s="6"/>
      <c r="K262" s="6"/>
    </row>
    <row r="263" spans="1:15" x14ac:dyDescent="0.25">
      <c r="A263" s="3"/>
      <c r="B263" s="6"/>
      <c r="C263" s="3"/>
      <c r="I263" s="6"/>
      <c r="J263" s="6"/>
      <c r="K263" s="6"/>
    </row>
    <row r="264" spans="1:15" x14ac:dyDescent="0.25">
      <c r="A264" s="10"/>
      <c r="B264" s="11" t="s">
        <v>6</v>
      </c>
      <c r="E264" s="2">
        <f>$B$2</f>
        <v>6753.24</v>
      </c>
      <c r="F264" s="2">
        <f>$I$2</f>
        <v>19183.32</v>
      </c>
      <c r="H264" s="5"/>
      <c r="I264" s="11"/>
      <c r="J264" s="11" t="s">
        <v>6</v>
      </c>
      <c r="M264" s="2">
        <f>$B$2</f>
        <v>6753.24</v>
      </c>
      <c r="N264" s="2">
        <f>$I$2</f>
        <v>19183.32</v>
      </c>
    </row>
    <row r="265" spans="1:15" x14ac:dyDescent="0.25">
      <c r="A265" t="s">
        <v>1</v>
      </c>
      <c r="B265" s="1">
        <v>0</v>
      </c>
      <c r="C265" s="1">
        <f>IF(B264="family",(F264),(E264))</f>
        <v>19183.32</v>
      </c>
      <c r="D265" s="2">
        <f>IF((B265&lt;C265),B265,C265)</f>
        <v>0</v>
      </c>
      <c r="E265" s="2">
        <f>IF((D265&lt;0),E264,D265)</f>
        <v>0</v>
      </c>
      <c r="F265" s="2">
        <f>IF((D265&lt;0),F264,D265)</f>
        <v>0</v>
      </c>
      <c r="G265" s="2">
        <f>IF((B264="single"),E265,F265)</f>
        <v>0</v>
      </c>
      <c r="I265" s="2" t="s">
        <v>1</v>
      </c>
      <c r="J265" s="1">
        <v>0</v>
      </c>
      <c r="K265" s="1">
        <f>IF(J264="family",(N264),(M264))</f>
        <v>19183.32</v>
      </c>
      <c r="L265" s="2">
        <f>IF((J265&lt;K265),J265,K265)</f>
        <v>0</v>
      </c>
      <c r="M265" s="2">
        <f>IF((L265&lt;0),M264,L265)</f>
        <v>0</v>
      </c>
      <c r="N265" s="2">
        <f>IF((L265&lt;0),N264,L265)</f>
        <v>0</v>
      </c>
      <c r="O265" s="2">
        <f>IF((J264="single"),M265,N265)</f>
        <v>0</v>
      </c>
    </row>
    <row r="266" spans="1:15" x14ac:dyDescent="0.25">
      <c r="A266" t="s">
        <v>2</v>
      </c>
      <c r="B266" s="1">
        <v>0</v>
      </c>
      <c r="C266" s="1">
        <f>C265-G265</f>
        <v>19183.32</v>
      </c>
      <c r="D266" s="2">
        <f>IF((B266&lt;C266),B266,C266)</f>
        <v>0</v>
      </c>
      <c r="E266" s="2">
        <f>IF((D266&lt;0),(E264-G265),D266)</f>
        <v>0</v>
      </c>
      <c r="F266" s="2">
        <f>IF((D266&lt;0),(F264-G265),D266)</f>
        <v>0</v>
      </c>
      <c r="G266" s="2">
        <f>IF((B264="single"),E266,F266)</f>
        <v>0</v>
      </c>
      <c r="I266" s="2" t="s">
        <v>2</v>
      </c>
      <c r="J266" s="1">
        <v>0</v>
      </c>
      <c r="K266" s="1">
        <f>K265-O265</f>
        <v>19183.32</v>
      </c>
      <c r="L266" s="2">
        <f>IF((J266&lt;K266),J266,K266)</f>
        <v>0</v>
      </c>
      <c r="M266" s="2">
        <f>IF((L266&lt;0),(M264-O265),L266)</f>
        <v>0</v>
      </c>
      <c r="N266" s="2">
        <f>IF((L266&lt;0),(N264-O265),L266)</f>
        <v>0</v>
      </c>
      <c r="O266" s="2">
        <f>IF((J264="single"),M266,N266)</f>
        <v>0</v>
      </c>
    </row>
    <row r="267" spans="1:15" x14ac:dyDescent="0.25">
      <c r="A267" t="s">
        <v>3</v>
      </c>
      <c r="B267" s="1">
        <v>0</v>
      </c>
      <c r="C267" s="1">
        <f>C266-G266</f>
        <v>19183.32</v>
      </c>
      <c r="D267" s="2">
        <f>IF((B267&lt;C267),B267,C267)</f>
        <v>0</v>
      </c>
      <c r="E267" s="2">
        <f>IF((D267&lt;0),(E264-(G266+G265)),D267)</f>
        <v>0</v>
      </c>
      <c r="F267" s="2">
        <f>IF((D267&lt;0),(F264-(G265+G266)),D267)</f>
        <v>0</v>
      </c>
      <c r="G267" s="2">
        <f>IF((B264="single"),E267,F267)</f>
        <v>0</v>
      </c>
      <c r="I267" s="2" t="s">
        <v>3</v>
      </c>
      <c r="J267" s="1">
        <v>0</v>
      </c>
      <c r="K267" s="1">
        <f>K266-O266</f>
        <v>19183.32</v>
      </c>
      <c r="L267" s="2">
        <f>IF((J267&lt;K267),J267,K267)</f>
        <v>0</v>
      </c>
      <c r="M267" s="2">
        <f>IF((L267&lt;0),(M264-(O266+O265)),L267)</f>
        <v>0</v>
      </c>
      <c r="N267" s="2">
        <f>IF((L267&lt;0),(N264-(O265+O266)),L267)</f>
        <v>0</v>
      </c>
      <c r="O267" s="2">
        <f>IF((J264="single"),M267,N267)</f>
        <v>0</v>
      </c>
    </row>
    <row r="268" spans="1:15" x14ac:dyDescent="0.25">
      <c r="A268" t="s">
        <v>4</v>
      </c>
      <c r="B268" s="1">
        <v>0</v>
      </c>
      <c r="C268" s="1">
        <f>C267-G267</f>
        <v>19183.32</v>
      </c>
      <c r="D268" s="2">
        <f>IF((B268&lt;C268),B268,C268)</f>
        <v>0</v>
      </c>
      <c r="E268" s="2">
        <f>IF((D268&lt;0),(E264-(G267+G266+G265)),D268)</f>
        <v>0</v>
      </c>
      <c r="F268" s="2">
        <f>IF((D268&lt;0),(F264-(G265+G266+G267)),D268)</f>
        <v>0</v>
      </c>
      <c r="G268" s="2">
        <f>IF((B264="single"),E268,F268)</f>
        <v>0</v>
      </c>
      <c r="I268" s="2" t="s">
        <v>4</v>
      </c>
      <c r="J268" s="1">
        <v>0</v>
      </c>
      <c r="K268" s="1">
        <f>K267-O267</f>
        <v>19183.32</v>
      </c>
      <c r="L268" s="2">
        <f>IF((J268&lt;K268),J268,K268)</f>
        <v>0</v>
      </c>
      <c r="M268" s="2">
        <f>IF((L268&lt;0),(M264-(O267+O266+O265)),L268)</f>
        <v>0</v>
      </c>
      <c r="N268" s="2">
        <f>IF((L268&lt;0),(N264-(O265+O266+O267)),L268)</f>
        <v>0</v>
      </c>
      <c r="O268" s="2">
        <f>IF((J264="single"),M268,N268)</f>
        <v>0</v>
      </c>
    </row>
    <row r="269" spans="1:15" x14ac:dyDescent="0.25">
      <c r="A269" t="s">
        <v>5</v>
      </c>
      <c r="B269" s="2">
        <f>SUM(B265:B268)</f>
        <v>0</v>
      </c>
      <c r="G269" s="2">
        <f>SUM(G265:G268)</f>
        <v>0</v>
      </c>
      <c r="I269" s="2" t="s">
        <v>5</v>
      </c>
      <c r="J269" s="2">
        <f>SUM(J265:J268)</f>
        <v>0</v>
      </c>
      <c r="O269" s="2">
        <f>SUM(O265:O268)</f>
        <v>0</v>
      </c>
    </row>
    <row r="270" spans="1:15" x14ac:dyDescent="0.25">
      <c r="A270" s="3"/>
      <c r="B270" s="6"/>
      <c r="C270" s="3"/>
      <c r="I270" s="6"/>
      <c r="J270" s="6"/>
      <c r="K270" s="6"/>
    </row>
    <row r="271" spans="1:15" x14ac:dyDescent="0.25">
      <c r="A271" s="3"/>
      <c r="B271" s="6"/>
      <c r="C271" s="3"/>
      <c r="I271" s="6"/>
      <c r="J271" s="6"/>
      <c r="K271" s="6"/>
    </row>
    <row r="272" spans="1:15" x14ac:dyDescent="0.25">
      <c r="A272" s="3"/>
      <c r="B272" s="6"/>
      <c r="C272" s="3"/>
      <c r="I272" s="6"/>
      <c r="J272" s="6"/>
      <c r="K272" s="6"/>
    </row>
    <row r="273" spans="1:17" x14ac:dyDescent="0.25">
      <c r="A273" s="3"/>
      <c r="B273" s="6"/>
      <c r="C273" s="3"/>
      <c r="I273" s="6"/>
      <c r="J273" s="6"/>
      <c r="K273" s="6"/>
    </row>
    <row r="274" spans="1:17" s="4" customFormat="1" x14ac:dyDescent="0.25">
      <c r="A274" s="10"/>
      <c r="B274" s="11" t="s">
        <v>6</v>
      </c>
      <c r="C274"/>
      <c r="D274" s="2"/>
      <c r="E274" s="2">
        <f>$B$2</f>
        <v>6753.24</v>
      </c>
      <c r="F274" s="2">
        <f>$I$2</f>
        <v>19183.32</v>
      </c>
      <c r="G274" s="2"/>
      <c r="H274" s="5"/>
      <c r="I274" s="11"/>
      <c r="J274" s="11" t="s">
        <v>6</v>
      </c>
      <c r="K274" s="2"/>
      <c r="L274" s="2"/>
      <c r="M274" s="2">
        <f>$B$2</f>
        <v>6753.24</v>
      </c>
      <c r="N274" s="2">
        <f>$I$2</f>
        <v>19183.32</v>
      </c>
      <c r="O274" s="2"/>
      <c r="P274" s="5"/>
      <c r="Q274" s="5"/>
    </row>
    <row r="275" spans="1:17" x14ac:dyDescent="0.25">
      <c r="A275" t="s">
        <v>1</v>
      </c>
      <c r="B275" s="1">
        <v>0</v>
      </c>
      <c r="C275" s="1">
        <f>IF(B274="family",(F274),(E274))</f>
        <v>19183.32</v>
      </c>
      <c r="D275" s="2">
        <f>IF((B275&lt;C275),B275,C275)</f>
        <v>0</v>
      </c>
      <c r="E275" s="2">
        <f>IF((D275&lt;0),E274,D275)</f>
        <v>0</v>
      </c>
      <c r="F275" s="2">
        <f>IF((D275&lt;0),F274,D275)</f>
        <v>0</v>
      </c>
      <c r="G275" s="2">
        <f>IF((B274="single"),E275,F275)</f>
        <v>0</v>
      </c>
      <c r="I275" s="2" t="s">
        <v>1</v>
      </c>
      <c r="J275" s="1">
        <v>0</v>
      </c>
      <c r="K275" s="1">
        <f>IF(J274="family",(N274),(M274))</f>
        <v>19183.32</v>
      </c>
      <c r="L275" s="2">
        <f>IF((J275&lt;K275),J275,K275)</f>
        <v>0</v>
      </c>
      <c r="M275" s="2">
        <f>IF((L275&lt;0),M274,L275)</f>
        <v>0</v>
      </c>
      <c r="N275" s="2">
        <f>IF((L275&lt;0),N274,L275)</f>
        <v>0</v>
      </c>
      <c r="O275" s="2">
        <f>IF((J274="single"),M275,N275)</f>
        <v>0</v>
      </c>
    </row>
    <row r="276" spans="1:17" x14ac:dyDescent="0.25">
      <c r="A276" t="s">
        <v>2</v>
      </c>
      <c r="B276" s="1">
        <v>0</v>
      </c>
      <c r="C276" s="1">
        <f>C275-G275</f>
        <v>19183.32</v>
      </c>
      <c r="D276" s="2">
        <f>IF((B276&lt;C276),B276,C276)</f>
        <v>0</v>
      </c>
      <c r="E276" s="2">
        <f>IF((D276&lt;0),(E274-G275),D276)</f>
        <v>0</v>
      </c>
      <c r="F276" s="2">
        <f>IF((D276&lt;0),(F274-G275),D276)</f>
        <v>0</v>
      </c>
      <c r="G276" s="2">
        <f>IF((B274="single"),E276,F276)</f>
        <v>0</v>
      </c>
      <c r="I276" s="2" t="s">
        <v>2</v>
      </c>
      <c r="J276" s="1">
        <v>0</v>
      </c>
      <c r="K276" s="1">
        <f>K275-O275</f>
        <v>19183.32</v>
      </c>
      <c r="L276" s="2">
        <f>IF((J276&lt;K276),J276,K276)</f>
        <v>0</v>
      </c>
      <c r="M276" s="2">
        <f>IF((L276&lt;0),(M274-O275),L276)</f>
        <v>0</v>
      </c>
      <c r="N276" s="2">
        <f>IF((L276&lt;0),(N274-O275),L276)</f>
        <v>0</v>
      </c>
      <c r="O276" s="2">
        <f>IF((J274="single"),M276,N276)</f>
        <v>0</v>
      </c>
    </row>
    <row r="277" spans="1:17" x14ac:dyDescent="0.25">
      <c r="A277" t="s">
        <v>3</v>
      </c>
      <c r="B277" s="1">
        <v>0</v>
      </c>
      <c r="C277" s="1">
        <f>C276-G276</f>
        <v>19183.32</v>
      </c>
      <c r="D277" s="2">
        <f>IF((B277&lt;C277),B277,C277)</f>
        <v>0</v>
      </c>
      <c r="E277" s="2">
        <f>IF((D277&lt;0),(E274-(G276+G275)),D277)</f>
        <v>0</v>
      </c>
      <c r="F277" s="2">
        <f>IF((D277&lt;0),(F274-(G275+G276)),D277)</f>
        <v>0</v>
      </c>
      <c r="G277" s="2">
        <f>IF((B274="single"),E277,F277)</f>
        <v>0</v>
      </c>
      <c r="I277" s="2" t="s">
        <v>3</v>
      </c>
      <c r="J277" s="1">
        <v>0</v>
      </c>
      <c r="K277" s="1">
        <f>K276-O276</f>
        <v>19183.32</v>
      </c>
      <c r="L277" s="2">
        <f>IF((J277&lt;K277),J277,K277)</f>
        <v>0</v>
      </c>
      <c r="M277" s="2">
        <f>IF((L277&lt;0),(M274-(O276+O275)),L277)</f>
        <v>0</v>
      </c>
      <c r="N277" s="2">
        <f>IF((L277&lt;0),(N274-(O275+O276)),L277)</f>
        <v>0</v>
      </c>
      <c r="O277" s="2">
        <f>IF((J274="single"),M277,N277)</f>
        <v>0</v>
      </c>
    </row>
    <row r="278" spans="1:17" x14ac:dyDescent="0.25">
      <c r="A278" t="s">
        <v>4</v>
      </c>
      <c r="B278" s="1">
        <v>0</v>
      </c>
      <c r="C278" s="1">
        <f>C277-G277</f>
        <v>19183.32</v>
      </c>
      <c r="D278" s="2">
        <f>IF((B278&lt;C278),B278,C278)</f>
        <v>0</v>
      </c>
      <c r="E278" s="2">
        <f>IF((D278&lt;0),(E274-(G277+G276+G275)),D278)</f>
        <v>0</v>
      </c>
      <c r="F278" s="2">
        <f>IF((D278&lt;0),(F274-(G275+G276+G277)),D278)</f>
        <v>0</v>
      </c>
      <c r="G278" s="2">
        <f>IF((B274="single"),E278,F278)</f>
        <v>0</v>
      </c>
      <c r="I278" s="2" t="s">
        <v>4</v>
      </c>
      <c r="J278" s="1">
        <v>0</v>
      </c>
      <c r="K278" s="1">
        <f>K277-O277</f>
        <v>19183.32</v>
      </c>
      <c r="L278" s="2">
        <f>IF((J278&lt;K278),J278,K278)</f>
        <v>0</v>
      </c>
      <c r="M278" s="2">
        <f>IF((L278&lt;0),(M274-(O277+O276+O275)),L278)</f>
        <v>0</v>
      </c>
      <c r="N278" s="2">
        <f>IF((L278&lt;0),(N274-(O275+O276+O277)),L278)</f>
        <v>0</v>
      </c>
      <c r="O278" s="2">
        <f>IF((J274="single"),M278,N278)</f>
        <v>0</v>
      </c>
    </row>
    <row r="279" spans="1:17" x14ac:dyDescent="0.25">
      <c r="A279" t="s">
        <v>5</v>
      </c>
      <c r="B279" s="2">
        <f>SUM(B275:B278)</f>
        <v>0</v>
      </c>
      <c r="G279" s="2">
        <f>SUM(G275:G278)</f>
        <v>0</v>
      </c>
      <c r="I279" s="2" t="s">
        <v>5</v>
      </c>
      <c r="J279" s="2">
        <f>SUM(J275:J278)</f>
        <v>0</v>
      </c>
      <c r="O279" s="2">
        <f>SUM(O275:O278)</f>
        <v>0</v>
      </c>
    </row>
    <row r="280" spans="1:17" x14ac:dyDescent="0.25">
      <c r="A280" s="3"/>
      <c r="B280" s="6"/>
      <c r="C280" s="3"/>
      <c r="I280" s="6"/>
      <c r="J280" s="6"/>
      <c r="K280" s="6"/>
    </row>
    <row r="281" spans="1:17" x14ac:dyDescent="0.25">
      <c r="A281" s="3"/>
      <c r="B281" s="6"/>
      <c r="C281" s="3"/>
      <c r="I281" s="6"/>
      <c r="J281" s="6"/>
      <c r="K281" s="6"/>
    </row>
    <row r="282" spans="1:17" x14ac:dyDescent="0.25">
      <c r="A282" s="3"/>
      <c r="B282" s="6"/>
      <c r="C282" s="3"/>
      <c r="I282" s="6"/>
      <c r="J282" s="6"/>
      <c r="K282" s="6"/>
    </row>
    <row r="283" spans="1:17" x14ac:dyDescent="0.25">
      <c r="A283" s="3"/>
      <c r="B283" s="6"/>
      <c r="C283" s="3"/>
      <c r="I283" s="6"/>
      <c r="J283" s="6"/>
      <c r="K283" s="6"/>
    </row>
    <row r="284" spans="1:17" x14ac:dyDescent="0.25">
      <c r="A284" s="10"/>
      <c r="B284" s="11" t="s">
        <v>6</v>
      </c>
      <c r="E284" s="2">
        <f>$B$2</f>
        <v>6753.24</v>
      </c>
      <c r="F284" s="2">
        <f>$I$2</f>
        <v>19183.32</v>
      </c>
      <c r="H284" s="5"/>
      <c r="I284" s="11"/>
      <c r="J284" s="11" t="s">
        <v>6</v>
      </c>
      <c r="M284" s="2">
        <f>$B$2</f>
        <v>6753.24</v>
      </c>
      <c r="N284" s="2">
        <f>$I$2</f>
        <v>19183.32</v>
      </c>
    </row>
    <row r="285" spans="1:17" x14ac:dyDescent="0.25">
      <c r="A285" t="s">
        <v>1</v>
      </c>
      <c r="B285" s="1">
        <v>0</v>
      </c>
      <c r="C285" s="1">
        <f>IF(B284="family",(F284),(E284))</f>
        <v>19183.32</v>
      </c>
      <c r="D285" s="2">
        <f>IF((B285&lt;C285),B285,C285)</f>
        <v>0</v>
      </c>
      <c r="E285" s="2">
        <f>IF((D285&lt;0),E284,D285)</f>
        <v>0</v>
      </c>
      <c r="F285" s="2">
        <f>IF((D285&lt;0),F284,D285)</f>
        <v>0</v>
      </c>
      <c r="G285" s="2">
        <f>IF((B284="single"),E285,F285)</f>
        <v>0</v>
      </c>
      <c r="I285" s="2" t="s">
        <v>1</v>
      </c>
      <c r="J285" s="1">
        <v>0</v>
      </c>
      <c r="K285" s="1">
        <f>IF(J284="family",(N284),(M284))</f>
        <v>19183.32</v>
      </c>
      <c r="L285" s="2">
        <f>IF((J285&lt;K285),J285,K285)</f>
        <v>0</v>
      </c>
      <c r="M285" s="2">
        <f>IF((L285&lt;0),M284,L285)</f>
        <v>0</v>
      </c>
      <c r="N285" s="2">
        <f>IF((L285&lt;0),N284,L285)</f>
        <v>0</v>
      </c>
      <c r="O285" s="2">
        <f>IF((J284="single"),M285,N285)</f>
        <v>0</v>
      </c>
    </row>
    <row r="286" spans="1:17" x14ac:dyDescent="0.25">
      <c r="A286" t="s">
        <v>2</v>
      </c>
      <c r="B286" s="1">
        <v>0</v>
      </c>
      <c r="C286" s="1">
        <f>C285-G285</f>
        <v>19183.32</v>
      </c>
      <c r="D286" s="2">
        <f>IF((B286&lt;C286),B286,C286)</f>
        <v>0</v>
      </c>
      <c r="E286" s="2">
        <f>IF((D286&lt;0),(E284-G285),D286)</f>
        <v>0</v>
      </c>
      <c r="F286" s="2">
        <f>IF((D286&lt;0),(F284-G285),D286)</f>
        <v>0</v>
      </c>
      <c r="G286" s="2">
        <f>IF((B284="single"),E286,F286)</f>
        <v>0</v>
      </c>
      <c r="I286" s="2" t="s">
        <v>2</v>
      </c>
      <c r="J286" s="1">
        <v>0</v>
      </c>
      <c r="K286" s="1">
        <f>K285-O285</f>
        <v>19183.32</v>
      </c>
      <c r="L286" s="2">
        <f>IF((J286&lt;K286),J286,K286)</f>
        <v>0</v>
      </c>
      <c r="M286" s="2">
        <f>IF((L286&lt;0),(M284-O285),L286)</f>
        <v>0</v>
      </c>
      <c r="N286" s="2">
        <f>IF((L286&lt;0),(N284-O285),L286)</f>
        <v>0</v>
      </c>
      <c r="O286" s="2">
        <f>IF((J284="single"),M286,N286)</f>
        <v>0</v>
      </c>
    </row>
    <row r="287" spans="1:17" x14ac:dyDescent="0.25">
      <c r="A287" t="s">
        <v>3</v>
      </c>
      <c r="B287" s="1">
        <v>0</v>
      </c>
      <c r="C287" s="1">
        <f>C286-G286</f>
        <v>19183.32</v>
      </c>
      <c r="D287" s="2">
        <f>IF((B287&lt;C287),B287,C287)</f>
        <v>0</v>
      </c>
      <c r="E287" s="2">
        <f>IF((D287&lt;0),(E284-(G286+G285)),D287)</f>
        <v>0</v>
      </c>
      <c r="F287" s="2">
        <f>IF((D287&lt;0),(F284-(G285+G286)),D287)</f>
        <v>0</v>
      </c>
      <c r="G287" s="2">
        <f>IF((B284="single"),E287,F287)</f>
        <v>0</v>
      </c>
      <c r="I287" s="2" t="s">
        <v>3</v>
      </c>
      <c r="J287" s="1">
        <v>0</v>
      </c>
      <c r="K287" s="1">
        <f>K286-O286</f>
        <v>19183.32</v>
      </c>
      <c r="L287" s="2">
        <f>IF((J287&lt;K287),J287,K287)</f>
        <v>0</v>
      </c>
      <c r="M287" s="2">
        <f>IF((L287&lt;0),(M284-(O286+O285)),L287)</f>
        <v>0</v>
      </c>
      <c r="N287" s="2">
        <f>IF((L287&lt;0),(N284-(O285+O286)),L287)</f>
        <v>0</v>
      </c>
      <c r="O287" s="2">
        <f>IF((J284="single"),M287,N287)</f>
        <v>0</v>
      </c>
    </row>
    <row r="288" spans="1:17" x14ac:dyDescent="0.25">
      <c r="A288" t="s">
        <v>4</v>
      </c>
      <c r="B288" s="1">
        <v>0</v>
      </c>
      <c r="C288" s="1">
        <f>C287-G287</f>
        <v>19183.32</v>
      </c>
      <c r="D288" s="2">
        <f>IF((B288&lt;C288),B288,C288)</f>
        <v>0</v>
      </c>
      <c r="E288" s="2">
        <f>IF((D288&lt;0),(E284-(G287+G286+G285)),D288)</f>
        <v>0</v>
      </c>
      <c r="F288" s="2">
        <f>IF((D288&lt;0),(F284-(G285+G286+G287)),D288)</f>
        <v>0</v>
      </c>
      <c r="G288" s="2">
        <f>IF((B284="single"),E288,F288)</f>
        <v>0</v>
      </c>
      <c r="I288" s="2" t="s">
        <v>4</v>
      </c>
      <c r="J288" s="1">
        <v>0</v>
      </c>
      <c r="K288" s="1">
        <f>K287-O287</f>
        <v>19183.32</v>
      </c>
      <c r="L288" s="2">
        <f>IF((J288&lt;K288),J288,K288)</f>
        <v>0</v>
      </c>
      <c r="M288" s="2">
        <f>IF((L288&lt;0),(M284-(O287+O286+O285)),L288)</f>
        <v>0</v>
      </c>
      <c r="N288" s="2">
        <f>IF((L288&lt;0),(N284-(O285+O286+O287)),L288)</f>
        <v>0</v>
      </c>
      <c r="O288" s="2">
        <f>IF((J284="single"),M288,N288)</f>
        <v>0</v>
      </c>
    </row>
    <row r="289" spans="1:17" x14ac:dyDescent="0.25">
      <c r="A289" t="s">
        <v>5</v>
      </c>
      <c r="B289" s="2">
        <f>SUM(B285:B288)</f>
        <v>0</v>
      </c>
      <c r="G289" s="2">
        <f>SUM(G285:G288)</f>
        <v>0</v>
      </c>
      <c r="I289" s="2" t="s">
        <v>5</v>
      </c>
      <c r="J289" s="2">
        <f>SUM(J285:J288)</f>
        <v>0</v>
      </c>
      <c r="O289" s="2">
        <f>SUM(O285:O288)</f>
        <v>0</v>
      </c>
    </row>
    <row r="290" spans="1:17" x14ac:dyDescent="0.25">
      <c r="A290" s="3"/>
      <c r="B290" s="6"/>
      <c r="C290" s="3"/>
      <c r="I290" s="6"/>
      <c r="J290" s="6"/>
      <c r="K290" s="6"/>
    </row>
    <row r="291" spans="1:17" x14ac:dyDescent="0.25">
      <c r="A291" s="3"/>
      <c r="B291" s="6"/>
      <c r="C291" s="3"/>
      <c r="I291" s="6"/>
      <c r="J291" s="6"/>
      <c r="K291" s="6"/>
    </row>
    <row r="292" spans="1:17" x14ac:dyDescent="0.25">
      <c r="A292" s="3"/>
      <c r="B292" s="6"/>
      <c r="C292" s="3"/>
      <c r="I292" s="6"/>
      <c r="J292" s="6"/>
      <c r="K292" s="6"/>
    </row>
    <row r="293" spans="1:17" x14ac:dyDescent="0.25">
      <c r="A293" s="3"/>
      <c r="B293" s="6"/>
      <c r="C293" s="3"/>
      <c r="I293" s="6"/>
      <c r="J293" s="6"/>
      <c r="K293" s="6"/>
    </row>
    <row r="294" spans="1:17" x14ac:dyDescent="0.25">
      <c r="A294" s="10"/>
      <c r="B294" s="11" t="s">
        <v>6</v>
      </c>
      <c r="E294" s="2">
        <f>$B$2</f>
        <v>6753.24</v>
      </c>
      <c r="F294" s="2">
        <f>$I$2</f>
        <v>19183.32</v>
      </c>
      <c r="H294" s="5"/>
      <c r="I294" s="11"/>
      <c r="J294" s="11" t="s">
        <v>6</v>
      </c>
      <c r="M294" s="2">
        <f>$B$2</f>
        <v>6753.24</v>
      </c>
      <c r="N294" s="2">
        <f>$I$2</f>
        <v>19183.32</v>
      </c>
    </row>
    <row r="295" spans="1:17" x14ac:dyDescent="0.25">
      <c r="A295" t="s">
        <v>1</v>
      </c>
      <c r="B295" s="1">
        <v>0</v>
      </c>
      <c r="C295" s="1">
        <f>IF(B294="family",(F294),(E294))</f>
        <v>19183.32</v>
      </c>
      <c r="D295" s="2">
        <f>IF((B295&lt;C295),B295,C295)</f>
        <v>0</v>
      </c>
      <c r="E295" s="2">
        <f>IF((D295&lt;0),E294,D295)</f>
        <v>0</v>
      </c>
      <c r="F295" s="2">
        <f>IF((D295&lt;0),F294,D295)</f>
        <v>0</v>
      </c>
      <c r="G295" s="2">
        <f>IF((B294="single"),E295,F295)</f>
        <v>0</v>
      </c>
      <c r="I295" s="2" t="s">
        <v>1</v>
      </c>
      <c r="J295" s="1">
        <v>0</v>
      </c>
      <c r="K295" s="1">
        <f>IF(J294="family",(N294),(M294))</f>
        <v>19183.32</v>
      </c>
      <c r="L295" s="2">
        <f>IF((J295&lt;K295),J295,K295)</f>
        <v>0</v>
      </c>
      <c r="M295" s="2">
        <f>IF((L295&lt;0),M294,L295)</f>
        <v>0</v>
      </c>
      <c r="N295" s="2">
        <f>IF((L295&lt;0),N294,L295)</f>
        <v>0</v>
      </c>
      <c r="O295" s="2">
        <f>IF((J294="single"),M295,N295)</f>
        <v>0</v>
      </c>
    </row>
    <row r="296" spans="1:17" x14ac:dyDescent="0.25">
      <c r="A296" t="s">
        <v>2</v>
      </c>
      <c r="B296" s="1">
        <v>0</v>
      </c>
      <c r="C296" s="1">
        <f>C295-G295</f>
        <v>19183.32</v>
      </c>
      <c r="D296" s="2">
        <f>IF((B296&lt;C296),B296,C296)</f>
        <v>0</v>
      </c>
      <c r="E296" s="2">
        <f>IF((D296&lt;0),(E294-G295),D296)</f>
        <v>0</v>
      </c>
      <c r="F296" s="2">
        <f>IF((D296&lt;0),(F294-G295),D296)</f>
        <v>0</v>
      </c>
      <c r="G296" s="2">
        <f>IF((B294="single"),E296,F296)</f>
        <v>0</v>
      </c>
      <c r="I296" s="2" t="s">
        <v>2</v>
      </c>
      <c r="J296" s="1">
        <v>0</v>
      </c>
      <c r="K296" s="1">
        <f>K295-O295</f>
        <v>19183.32</v>
      </c>
      <c r="L296" s="2">
        <f>IF((J296&lt;K296),J296,K296)</f>
        <v>0</v>
      </c>
      <c r="M296" s="2">
        <f>IF((L296&lt;0),(M294-O295),L296)</f>
        <v>0</v>
      </c>
      <c r="N296" s="2">
        <f>IF((L296&lt;0),(N294-O295),L296)</f>
        <v>0</v>
      </c>
      <c r="O296" s="2">
        <f>IF((J294="single"),M296,N296)</f>
        <v>0</v>
      </c>
    </row>
    <row r="297" spans="1:17" x14ac:dyDescent="0.25">
      <c r="A297" t="s">
        <v>3</v>
      </c>
      <c r="B297" s="1">
        <v>0</v>
      </c>
      <c r="C297" s="1">
        <f>C296-G296</f>
        <v>19183.32</v>
      </c>
      <c r="D297" s="2">
        <f>IF((B297&lt;C297),B297,C297)</f>
        <v>0</v>
      </c>
      <c r="E297" s="2">
        <f>IF((D297&lt;0),(E294-(G296+G295)),D297)</f>
        <v>0</v>
      </c>
      <c r="F297" s="2">
        <f>IF((D297&lt;0),(F294-(G295+G296)),D297)</f>
        <v>0</v>
      </c>
      <c r="G297" s="2">
        <f>IF((B294="single"),E297,F297)</f>
        <v>0</v>
      </c>
      <c r="I297" s="2" t="s">
        <v>3</v>
      </c>
      <c r="J297" s="1">
        <v>0</v>
      </c>
      <c r="K297" s="1">
        <f>K296-O296</f>
        <v>19183.32</v>
      </c>
      <c r="L297" s="2">
        <f>IF((J297&lt;K297),J297,K297)</f>
        <v>0</v>
      </c>
      <c r="M297" s="2">
        <f>IF((L297&lt;0),(M294-(O296+O295)),L297)</f>
        <v>0</v>
      </c>
      <c r="N297" s="2">
        <f>IF((L297&lt;0),(N294-(O295+O296)),L297)</f>
        <v>0</v>
      </c>
      <c r="O297" s="2">
        <f>IF((J294="single"),M297,N297)</f>
        <v>0</v>
      </c>
    </row>
    <row r="298" spans="1:17" x14ac:dyDescent="0.25">
      <c r="A298" t="s">
        <v>4</v>
      </c>
      <c r="B298" s="1">
        <v>0</v>
      </c>
      <c r="C298" s="1">
        <f>C297-G297</f>
        <v>19183.32</v>
      </c>
      <c r="D298" s="2">
        <f>IF((B298&lt;C298),B298,C298)</f>
        <v>0</v>
      </c>
      <c r="E298" s="2">
        <f>IF((D298&lt;0),(E294-(G297+G296+G295)),D298)</f>
        <v>0</v>
      </c>
      <c r="F298" s="2">
        <f>IF((D298&lt;0),(F294-(G295+G296+G297)),D298)</f>
        <v>0</v>
      </c>
      <c r="G298" s="2">
        <f>IF((B294="single"),E298,F298)</f>
        <v>0</v>
      </c>
      <c r="I298" s="2" t="s">
        <v>4</v>
      </c>
      <c r="J298" s="1">
        <v>0</v>
      </c>
      <c r="K298" s="1">
        <f>K297-O297</f>
        <v>19183.32</v>
      </c>
      <c r="L298" s="2">
        <f>IF((J298&lt;K298),J298,K298)</f>
        <v>0</v>
      </c>
      <c r="M298" s="2">
        <f>IF((L298&lt;0),(M294-(O297+O296+O295)),L298)</f>
        <v>0</v>
      </c>
      <c r="N298" s="2">
        <f>IF((L298&lt;0),(N294-(O295+O296+O297)),L298)</f>
        <v>0</v>
      </c>
      <c r="O298" s="2">
        <f>IF((J294="single"),M298,N298)</f>
        <v>0</v>
      </c>
    </row>
    <row r="299" spans="1:17" x14ac:dyDescent="0.25">
      <c r="A299" t="s">
        <v>5</v>
      </c>
      <c r="B299" s="2">
        <f>SUM(B295:B298)</f>
        <v>0</v>
      </c>
      <c r="G299" s="2">
        <f>SUM(G295:G298)</f>
        <v>0</v>
      </c>
      <c r="I299" s="2" t="s">
        <v>5</v>
      </c>
      <c r="J299" s="2">
        <f>SUM(J295:J298)</f>
        <v>0</v>
      </c>
      <c r="O299" s="2">
        <f>SUM(O295:O298)</f>
        <v>0</v>
      </c>
    </row>
    <row r="300" spans="1:17" x14ac:dyDescent="0.25">
      <c r="A300" s="3"/>
      <c r="B300" s="6"/>
      <c r="C300" s="3"/>
      <c r="I300" s="6"/>
      <c r="J300" s="6"/>
      <c r="K300" s="6"/>
    </row>
    <row r="301" spans="1:17" x14ac:dyDescent="0.25">
      <c r="A301" s="3"/>
      <c r="B301" s="6"/>
      <c r="C301" s="3"/>
      <c r="I301" s="6"/>
      <c r="J301" s="6"/>
      <c r="K301" s="6"/>
    </row>
    <row r="302" spans="1:17" x14ac:dyDescent="0.25">
      <c r="A302" s="3"/>
      <c r="B302" s="6"/>
      <c r="C302" s="3"/>
      <c r="I302" s="6"/>
      <c r="J302" s="6"/>
      <c r="K302" s="6"/>
    </row>
    <row r="303" spans="1:17" x14ac:dyDescent="0.25">
      <c r="A303" s="3"/>
      <c r="B303" s="6"/>
      <c r="C303" s="3"/>
      <c r="I303" s="6"/>
      <c r="J303" s="6"/>
      <c r="K303" s="6"/>
    </row>
    <row r="304" spans="1:17" s="4" customFormat="1" x14ac:dyDescent="0.25">
      <c r="A304" s="10"/>
      <c r="B304" s="11" t="s">
        <v>6</v>
      </c>
      <c r="C304"/>
      <c r="D304" s="2"/>
      <c r="E304" s="2">
        <f>$B$2</f>
        <v>6753.24</v>
      </c>
      <c r="F304" s="2">
        <f>$I$2</f>
        <v>19183.32</v>
      </c>
      <c r="G304" s="2"/>
      <c r="H304" s="5"/>
      <c r="I304" s="11"/>
      <c r="J304" s="11" t="s">
        <v>6</v>
      </c>
      <c r="K304" s="2"/>
      <c r="L304" s="2"/>
      <c r="M304" s="2">
        <f>$B$2</f>
        <v>6753.24</v>
      </c>
      <c r="N304" s="2">
        <f>$I$2</f>
        <v>19183.32</v>
      </c>
      <c r="O304" s="2"/>
      <c r="P304" s="5"/>
      <c r="Q304" s="5"/>
    </row>
    <row r="305" spans="1:15" x14ac:dyDescent="0.25">
      <c r="A305" t="s">
        <v>1</v>
      </c>
      <c r="B305" s="1">
        <v>0</v>
      </c>
      <c r="C305" s="1">
        <f>IF(B304="family",(F304),(E304))</f>
        <v>19183.32</v>
      </c>
      <c r="D305" s="2">
        <f>IF((B305&lt;C305),B305,C305)</f>
        <v>0</v>
      </c>
      <c r="E305" s="2">
        <f>IF((D305&lt;0),E304,D305)</f>
        <v>0</v>
      </c>
      <c r="F305" s="2">
        <f>IF((D305&lt;0),F304,D305)</f>
        <v>0</v>
      </c>
      <c r="G305" s="2">
        <f>IF((B304="single"),E305,F305)</f>
        <v>0</v>
      </c>
      <c r="I305" s="2" t="s">
        <v>1</v>
      </c>
      <c r="J305" s="1">
        <v>0</v>
      </c>
      <c r="K305" s="1">
        <f>IF(J304="family",(N304),(M304))</f>
        <v>19183.32</v>
      </c>
      <c r="L305" s="2">
        <f>IF((J305&lt;K305),J305,K305)</f>
        <v>0</v>
      </c>
      <c r="M305" s="2">
        <f>IF((L305&lt;0),M304,L305)</f>
        <v>0</v>
      </c>
      <c r="N305" s="2">
        <f>IF((L305&lt;0),N304,L305)</f>
        <v>0</v>
      </c>
      <c r="O305" s="2">
        <f>IF((J304="single"),M305,N305)</f>
        <v>0</v>
      </c>
    </row>
    <row r="306" spans="1:15" x14ac:dyDescent="0.25">
      <c r="A306" t="s">
        <v>2</v>
      </c>
      <c r="B306" s="1">
        <v>0</v>
      </c>
      <c r="C306" s="1">
        <f>C305-G305</f>
        <v>19183.32</v>
      </c>
      <c r="D306" s="2">
        <f>IF((B306&lt;C306),B306,C306)</f>
        <v>0</v>
      </c>
      <c r="E306" s="2">
        <f>IF((D306&lt;0),(E304-G305),D306)</f>
        <v>0</v>
      </c>
      <c r="F306" s="2">
        <f>IF((D306&lt;0),(F304-G305),D306)</f>
        <v>0</v>
      </c>
      <c r="G306" s="2">
        <f>IF((B304="single"),E306,F306)</f>
        <v>0</v>
      </c>
      <c r="I306" s="2" t="s">
        <v>2</v>
      </c>
      <c r="J306" s="1">
        <v>0</v>
      </c>
      <c r="K306" s="1">
        <f>K305-O305</f>
        <v>19183.32</v>
      </c>
      <c r="L306" s="2">
        <f>IF((J306&lt;K306),J306,K306)</f>
        <v>0</v>
      </c>
      <c r="M306" s="2">
        <f>IF((L306&lt;0),(M304-O305),L306)</f>
        <v>0</v>
      </c>
      <c r="N306" s="2">
        <f>IF((L306&lt;0),(N304-O305),L306)</f>
        <v>0</v>
      </c>
      <c r="O306" s="2">
        <f>IF((J304="single"),M306,N306)</f>
        <v>0</v>
      </c>
    </row>
    <row r="307" spans="1:15" x14ac:dyDescent="0.25">
      <c r="A307" t="s">
        <v>3</v>
      </c>
      <c r="B307" s="1">
        <v>0</v>
      </c>
      <c r="C307" s="1">
        <f>C306-G306</f>
        <v>19183.32</v>
      </c>
      <c r="D307" s="2">
        <f>IF((B307&lt;C307),B307,C307)</f>
        <v>0</v>
      </c>
      <c r="E307" s="2">
        <f>IF((D307&lt;0),(E304-(G306+G305)),D307)</f>
        <v>0</v>
      </c>
      <c r="F307" s="2">
        <f>IF((D307&lt;0),(F304-(G305+G306)),D307)</f>
        <v>0</v>
      </c>
      <c r="G307" s="2">
        <f>IF((B304="single"),E307,F307)</f>
        <v>0</v>
      </c>
      <c r="I307" s="2" t="s">
        <v>3</v>
      </c>
      <c r="J307" s="1">
        <v>0</v>
      </c>
      <c r="K307" s="1">
        <f>K306-O306</f>
        <v>19183.32</v>
      </c>
      <c r="L307" s="2">
        <f>IF((J307&lt;K307),J307,K307)</f>
        <v>0</v>
      </c>
      <c r="M307" s="2">
        <f>IF((L307&lt;0),(M304-(O306+O305)),L307)</f>
        <v>0</v>
      </c>
      <c r="N307" s="2">
        <f>IF((L307&lt;0),(N304-(O305+O306)),L307)</f>
        <v>0</v>
      </c>
      <c r="O307" s="2">
        <f>IF((J304="single"),M307,N307)</f>
        <v>0</v>
      </c>
    </row>
    <row r="308" spans="1:15" x14ac:dyDescent="0.25">
      <c r="A308" t="s">
        <v>4</v>
      </c>
      <c r="B308" s="1">
        <v>0</v>
      </c>
      <c r="C308" s="1">
        <f>C307-G307</f>
        <v>19183.32</v>
      </c>
      <c r="D308" s="2">
        <f>IF((B308&lt;C308),B308,C308)</f>
        <v>0</v>
      </c>
      <c r="E308" s="2">
        <f>IF((D308&lt;0),(E304-(G307+G306+G305)),D308)</f>
        <v>0</v>
      </c>
      <c r="F308" s="2">
        <f>IF((D308&lt;0),(F304-(G305+G306+G307)),D308)</f>
        <v>0</v>
      </c>
      <c r="G308" s="2">
        <f>IF((B304="single"),E308,F308)</f>
        <v>0</v>
      </c>
      <c r="I308" s="2" t="s">
        <v>4</v>
      </c>
      <c r="J308" s="1">
        <v>0</v>
      </c>
      <c r="K308" s="1">
        <f>K307-O307</f>
        <v>19183.32</v>
      </c>
      <c r="L308" s="2">
        <f>IF((J308&lt;K308),J308,K308)</f>
        <v>0</v>
      </c>
      <c r="M308" s="2">
        <f>IF((L308&lt;0),(M304-(O307+O306+O305)),L308)</f>
        <v>0</v>
      </c>
      <c r="N308" s="2">
        <f>IF((L308&lt;0),(N304-(O305+O306+O307)),L308)</f>
        <v>0</v>
      </c>
      <c r="O308" s="2">
        <f>IF((J304="single"),M308,N308)</f>
        <v>0</v>
      </c>
    </row>
    <row r="309" spans="1:15" x14ac:dyDescent="0.25">
      <c r="A309" t="s">
        <v>5</v>
      </c>
      <c r="B309" s="2">
        <f>SUM(B305:B308)</f>
        <v>0</v>
      </c>
      <c r="G309" s="2">
        <f>SUM(G305:G308)</f>
        <v>0</v>
      </c>
      <c r="I309" s="2" t="s">
        <v>5</v>
      </c>
      <c r="J309" s="2">
        <f>SUM(J305:J308)</f>
        <v>0</v>
      </c>
      <c r="O309" s="2">
        <f>SUM(O305:O308)</f>
        <v>0</v>
      </c>
    </row>
    <row r="310" spans="1:15" x14ac:dyDescent="0.25">
      <c r="A310" s="3"/>
      <c r="B310" s="6"/>
      <c r="C310" s="3"/>
      <c r="I310" s="6"/>
      <c r="J310" s="6"/>
      <c r="K310" s="6"/>
    </row>
    <row r="311" spans="1:15" x14ac:dyDescent="0.25">
      <c r="A311" s="3"/>
      <c r="B311" s="6"/>
      <c r="C311" s="3"/>
      <c r="I311" s="6"/>
      <c r="J311" s="6"/>
      <c r="K311" s="6"/>
    </row>
    <row r="312" spans="1:15" x14ac:dyDescent="0.25">
      <c r="A312" s="3"/>
      <c r="B312" s="6"/>
      <c r="C312" s="3"/>
      <c r="I312" s="6"/>
      <c r="J312" s="6"/>
      <c r="K312" s="6"/>
    </row>
    <row r="313" spans="1:15" x14ac:dyDescent="0.25">
      <c r="A313" s="3"/>
      <c r="B313" s="6"/>
      <c r="C313" s="3"/>
      <c r="I313" s="6"/>
      <c r="J313" s="6"/>
      <c r="K313" s="6"/>
    </row>
    <row r="314" spans="1:15" x14ac:dyDescent="0.25">
      <c r="A314" s="10"/>
      <c r="B314" s="11" t="s">
        <v>6</v>
      </c>
      <c r="E314" s="2">
        <f>$B$2</f>
        <v>6753.24</v>
      </c>
      <c r="F314" s="2">
        <f>$I$2</f>
        <v>19183.32</v>
      </c>
      <c r="H314" s="5"/>
      <c r="I314" s="11"/>
      <c r="J314" s="11" t="s">
        <v>6</v>
      </c>
      <c r="M314" s="2">
        <f>$B$2</f>
        <v>6753.24</v>
      </c>
      <c r="N314" s="2">
        <f>$I$2</f>
        <v>19183.32</v>
      </c>
    </row>
    <row r="315" spans="1:15" x14ac:dyDescent="0.25">
      <c r="A315" t="s">
        <v>1</v>
      </c>
      <c r="B315" s="1">
        <v>0</v>
      </c>
      <c r="C315" s="1">
        <f>IF(B314="family",(F314),(E314))</f>
        <v>19183.32</v>
      </c>
      <c r="D315" s="2">
        <f>IF((B315&lt;C315),B315,C315)</f>
        <v>0</v>
      </c>
      <c r="E315" s="2">
        <f>IF((D315&lt;0),E314,D315)</f>
        <v>0</v>
      </c>
      <c r="F315" s="2">
        <f>IF((D315&lt;0),F314,D315)</f>
        <v>0</v>
      </c>
      <c r="G315" s="2">
        <f>IF((B314="single"),E315,F315)</f>
        <v>0</v>
      </c>
      <c r="I315" s="2" t="s">
        <v>1</v>
      </c>
      <c r="J315" s="1">
        <v>0</v>
      </c>
      <c r="K315" s="1">
        <f>IF(J314="family",(N314),(M314))</f>
        <v>19183.32</v>
      </c>
      <c r="L315" s="2">
        <f>IF((J315&lt;K315),J315,K315)</f>
        <v>0</v>
      </c>
      <c r="M315" s="2">
        <f>IF((L315&lt;0),M314,L315)</f>
        <v>0</v>
      </c>
      <c r="N315" s="2">
        <f>IF((L315&lt;0),N314,L315)</f>
        <v>0</v>
      </c>
      <c r="O315" s="2">
        <f>IF((J314="single"),M315,N315)</f>
        <v>0</v>
      </c>
    </row>
    <row r="316" spans="1:15" x14ac:dyDescent="0.25">
      <c r="A316" t="s">
        <v>2</v>
      </c>
      <c r="B316" s="1">
        <v>0</v>
      </c>
      <c r="C316" s="1">
        <f>C315-G315</f>
        <v>19183.32</v>
      </c>
      <c r="D316" s="2">
        <f>IF((B316&lt;C316),B316,C316)</f>
        <v>0</v>
      </c>
      <c r="E316" s="2">
        <f>IF((D316&lt;0),(E314-G315),D316)</f>
        <v>0</v>
      </c>
      <c r="F316" s="2">
        <f>IF((D316&lt;0),(F314-G315),D316)</f>
        <v>0</v>
      </c>
      <c r="G316" s="2">
        <f>IF((B314="single"),E316,F316)</f>
        <v>0</v>
      </c>
      <c r="I316" s="2" t="s">
        <v>2</v>
      </c>
      <c r="J316" s="1">
        <v>0</v>
      </c>
      <c r="K316" s="1">
        <f>K315-O315</f>
        <v>19183.32</v>
      </c>
      <c r="L316" s="2">
        <f>IF((J316&lt;K316),J316,K316)</f>
        <v>0</v>
      </c>
      <c r="M316" s="2">
        <f>IF((L316&lt;0),(M314-O315),L316)</f>
        <v>0</v>
      </c>
      <c r="N316" s="2">
        <f>IF((L316&lt;0),(N314-O315),L316)</f>
        <v>0</v>
      </c>
      <c r="O316" s="2">
        <f>IF((J314="single"),M316,N316)</f>
        <v>0</v>
      </c>
    </row>
    <row r="317" spans="1:15" x14ac:dyDescent="0.25">
      <c r="A317" t="s">
        <v>3</v>
      </c>
      <c r="B317" s="1">
        <v>0</v>
      </c>
      <c r="C317" s="1">
        <f>C316-G316</f>
        <v>19183.32</v>
      </c>
      <c r="D317" s="2">
        <f>IF((B317&lt;C317),B317,C317)</f>
        <v>0</v>
      </c>
      <c r="E317" s="2">
        <f>IF((D317&lt;0),(E314-(G316+G315)),D317)</f>
        <v>0</v>
      </c>
      <c r="F317" s="2">
        <f>IF((D317&lt;0),(F314-(G315+G316)),D317)</f>
        <v>0</v>
      </c>
      <c r="G317" s="2">
        <f>IF((B314="single"),E317,F317)</f>
        <v>0</v>
      </c>
      <c r="I317" s="2" t="s">
        <v>3</v>
      </c>
      <c r="J317" s="1">
        <v>0</v>
      </c>
      <c r="K317" s="1">
        <f>K316-O316</f>
        <v>19183.32</v>
      </c>
      <c r="L317" s="2">
        <f>IF((J317&lt;K317),J317,K317)</f>
        <v>0</v>
      </c>
      <c r="M317" s="2">
        <f>IF((L317&lt;0),(M314-(O316+O315)),L317)</f>
        <v>0</v>
      </c>
      <c r="N317" s="2">
        <f>IF((L317&lt;0),(N314-(O315+O316)),L317)</f>
        <v>0</v>
      </c>
      <c r="O317" s="2">
        <f>IF((J314="single"),M317,N317)</f>
        <v>0</v>
      </c>
    </row>
    <row r="318" spans="1:15" x14ac:dyDescent="0.25">
      <c r="A318" t="s">
        <v>4</v>
      </c>
      <c r="B318" s="1">
        <v>0</v>
      </c>
      <c r="C318" s="1">
        <f>C317-G317</f>
        <v>19183.32</v>
      </c>
      <c r="D318" s="2">
        <f>IF((B318&lt;C318),B318,C318)</f>
        <v>0</v>
      </c>
      <c r="E318" s="2">
        <f>IF((D318&lt;0),(E314-(G317+G316+G315)),D318)</f>
        <v>0</v>
      </c>
      <c r="F318" s="2">
        <f>IF((D318&lt;0),(F314-(G315+G316+G317)),D318)</f>
        <v>0</v>
      </c>
      <c r="G318" s="2">
        <f>IF((B314="single"),E318,F318)</f>
        <v>0</v>
      </c>
      <c r="I318" s="2" t="s">
        <v>4</v>
      </c>
      <c r="J318" s="1">
        <v>0</v>
      </c>
      <c r="K318" s="1">
        <f>K317-O317</f>
        <v>19183.32</v>
      </c>
      <c r="L318" s="2">
        <f>IF((J318&lt;K318),J318,K318)</f>
        <v>0</v>
      </c>
      <c r="M318" s="2">
        <f>IF((L318&lt;0),(M314-(O317+O316+O315)),L318)</f>
        <v>0</v>
      </c>
      <c r="N318" s="2">
        <f>IF((L318&lt;0),(N314-(O315+O316+O317)),L318)</f>
        <v>0</v>
      </c>
      <c r="O318" s="2">
        <f>IF((J314="single"),M318,N318)</f>
        <v>0</v>
      </c>
    </row>
    <row r="319" spans="1:15" x14ac:dyDescent="0.25">
      <c r="A319" t="s">
        <v>5</v>
      </c>
      <c r="B319" s="2">
        <f>SUM(B315:B318)</f>
        <v>0</v>
      </c>
      <c r="G319" s="2">
        <f>SUM(G315:G318)</f>
        <v>0</v>
      </c>
      <c r="I319" s="2" t="s">
        <v>5</v>
      </c>
      <c r="J319" s="2">
        <f>SUM(J315:J318)</f>
        <v>0</v>
      </c>
      <c r="O319" s="2">
        <f>SUM(O315:O318)</f>
        <v>0</v>
      </c>
    </row>
    <row r="320" spans="1:15" x14ac:dyDescent="0.25">
      <c r="A320" s="3"/>
      <c r="B320" s="6"/>
      <c r="C320" s="3"/>
      <c r="I320" s="6"/>
      <c r="J320" s="6"/>
      <c r="K320" s="6"/>
    </row>
    <row r="321" spans="1:17" x14ac:dyDescent="0.25">
      <c r="A321" s="3"/>
      <c r="B321" s="6"/>
      <c r="C321" s="3"/>
      <c r="I321" s="6"/>
      <c r="J321" s="6"/>
      <c r="K321" s="6"/>
    </row>
    <row r="322" spans="1:17" x14ac:dyDescent="0.25">
      <c r="A322" s="3"/>
      <c r="B322" s="6"/>
      <c r="C322" s="3"/>
      <c r="I322" s="6"/>
      <c r="J322" s="6"/>
      <c r="K322" s="6"/>
    </row>
    <row r="323" spans="1:17" x14ac:dyDescent="0.25">
      <c r="A323" s="3"/>
      <c r="B323" s="6"/>
      <c r="C323" s="3"/>
      <c r="I323" s="6"/>
      <c r="J323" s="6"/>
      <c r="K323" s="6"/>
    </row>
    <row r="324" spans="1:17" x14ac:dyDescent="0.25">
      <c r="A324" s="10"/>
      <c r="B324" s="11" t="s">
        <v>6</v>
      </c>
      <c r="E324" s="2">
        <f>$B$2</f>
        <v>6753.24</v>
      </c>
      <c r="F324" s="2">
        <f>$I$2</f>
        <v>19183.32</v>
      </c>
      <c r="H324" s="5"/>
      <c r="I324" s="11"/>
      <c r="J324" s="11" t="s">
        <v>6</v>
      </c>
      <c r="M324" s="2">
        <f>$B$2</f>
        <v>6753.24</v>
      </c>
      <c r="N324" s="2">
        <f>$I$2</f>
        <v>19183.32</v>
      </c>
    </row>
    <row r="325" spans="1:17" x14ac:dyDescent="0.25">
      <c r="A325" t="s">
        <v>1</v>
      </c>
      <c r="B325" s="1">
        <v>0</v>
      </c>
      <c r="C325" s="1">
        <f>IF(B324="family",(F324),(E324))</f>
        <v>19183.32</v>
      </c>
      <c r="D325" s="2">
        <f>IF((B325&lt;C325),B325,C325)</f>
        <v>0</v>
      </c>
      <c r="E325" s="2">
        <f>IF((D325&lt;0),E324,D325)</f>
        <v>0</v>
      </c>
      <c r="F325" s="2">
        <f>IF((D325&lt;0),F324,D325)</f>
        <v>0</v>
      </c>
      <c r="G325" s="2">
        <f>IF((B324="single"),E325,F325)</f>
        <v>0</v>
      </c>
      <c r="I325" s="2" t="s">
        <v>1</v>
      </c>
      <c r="J325" s="1">
        <v>0</v>
      </c>
      <c r="K325" s="1">
        <f>IF(J324="family",(N324),(M324))</f>
        <v>19183.32</v>
      </c>
      <c r="L325" s="2">
        <f>IF((J325&lt;K325),J325,K325)</f>
        <v>0</v>
      </c>
      <c r="M325" s="2">
        <f>IF((L325&lt;0),M324,L325)</f>
        <v>0</v>
      </c>
      <c r="N325" s="2">
        <f>IF((L325&lt;0),N324,L325)</f>
        <v>0</v>
      </c>
      <c r="O325" s="2">
        <f>IF((J324="single"),M325,N325)</f>
        <v>0</v>
      </c>
    </row>
    <row r="326" spans="1:17" x14ac:dyDescent="0.25">
      <c r="A326" t="s">
        <v>2</v>
      </c>
      <c r="B326" s="1">
        <v>0</v>
      </c>
      <c r="C326" s="1">
        <f>C325-G325</f>
        <v>19183.32</v>
      </c>
      <c r="D326" s="2">
        <f>IF((B326&lt;C326),B326,C326)</f>
        <v>0</v>
      </c>
      <c r="E326" s="2">
        <f>IF((D326&lt;0),(E324-G325),D326)</f>
        <v>0</v>
      </c>
      <c r="F326" s="2">
        <f>IF((D326&lt;0),(F324-G325),D326)</f>
        <v>0</v>
      </c>
      <c r="G326" s="2">
        <f>IF((B324="single"),E326,F326)</f>
        <v>0</v>
      </c>
      <c r="I326" s="2" t="s">
        <v>2</v>
      </c>
      <c r="J326" s="1">
        <v>0</v>
      </c>
      <c r="K326" s="1">
        <f>K325-O325</f>
        <v>19183.32</v>
      </c>
      <c r="L326" s="2">
        <f>IF((J326&lt;K326),J326,K326)</f>
        <v>0</v>
      </c>
      <c r="M326" s="2">
        <f>IF((L326&lt;0),(M324-O325),L326)</f>
        <v>0</v>
      </c>
      <c r="N326" s="2">
        <f>IF((L326&lt;0),(N324-O325),L326)</f>
        <v>0</v>
      </c>
      <c r="O326" s="2">
        <f>IF((J324="single"),M326,N326)</f>
        <v>0</v>
      </c>
    </row>
    <row r="327" spans="1:17" x14ac:dyDescent="0.25">
      <c r="A327" t="s">
        <v>3</v>
      </c>
      <c r="B327" s="1">
        <v>0</v>
      </c>
      <c r="C327" s="1">
        <f>C326-G326</f>
        <v>19183.32</v>
      </c>
      <c r="D327" s="2">
        <f>IF((B327&lt;C327),B327,C327)</f>
        <v>0</v>
      </c>
      <c r="E327" s="2">
        <f>IF((D327&lt;0),(E324-(G326+G325)),D327)</f>
        <v>0</v>
      </c>
      <c r="F327" s="2">
        <f>IF((D327&lt;0),(F324-(G325+G326)),D327)</f>
        <v>0</v>
      </c>
      <c r="G327" s="2">
        <f>IF((B324="single"),E327,F327)</f>
        <v>0</v>
      </c>
      <c r="I327" s="2" t="s">
        <v>3</v>
      </c>
      <c r="J327" s="1">
        <v>0</v>
      </c>
      <c r="K327" s="1">
        <f>K326-O326</f>
        <v>19183.32</v>
      </c>
      <c r="L327" s="2">
        <f>IF((J327&lt;K327),J327,K327)</f>
        <v>0</v>
      </c>
      <c r="M327" s="2">
        <f>IF((L327&lt;0),(M324-(O326+O325)),L327)</f>
        <v>0</v>
      </c>
      <c r="N327" s="2">
        <f>IF((L327&lt;0),(N324-(O325+O326)),L327)</f>
        <v>0</v>
      </c>
      <c r="O327" s="2">
        <f>IF((J324="single"),M327,N327)</f>
        <v>0</v>
      </c>
    </row>
    <row r="328" spans="1:17" x14ac:dyDescent="0.25">
      <c r="A328" t="s">
        <v>4</v>
      </c>
      <c r="B328" s="1">
        <v>0</v>
      </c>
      <c r="C328" s="1">
        <f>C327-G327</f>
        <v>19183.32</v>
      </c>
      <c r="D328" s="2">
        <f>IF((B328&lt;C328),B328,C328)</f>
        <v>0</v>
      </c>
      <c r="E328" s="2">
        <f>IF((D328&lt;0),(E324-(G327+G326+G325)),D328)</f>
        <v>0</v>
      </c>
      <c r="F328" s="2">
        <f>IF((D328&lt;0),(F324-(G325+G326+G327)),D328)</f>
        <v>0</v>
      </c>
      <c r="G328" s="2">
        <f>IF((B324="single"),E328,F328)</f>
        <v>0</v>
      </c>
      <c r="I328" s="2" t="s">
        <v>4</v>
      </c>
      <c r="J328" s="1">
        <v>0</v>
      </c>
      <c r="K328" s="1">
        <f>K327-O327</f>
        <v>19183.32</v>
      </c>
      <c r="L328" s="2">
        <f>IF((J328&lt;K328),J328,K328)</f>
        <v>0</v>
      </c>
      <c r="M328" s="2">
        <f>IF((L328&lt;0),(M324-(O327+O326+O325)),L328)</f>
        <v>0</v>
      </c>
      <c r="N328" s="2">
        <f>IF((L328&lt;0),(N324-(O325+O326+O327)),L328)</f>
        <v>0</v>
      </c>
      <c r="O328" s="2">
        <f>IF((J324="single"),M328,N328)</f>
        <v>0</v>
      </c>
    </row>
    <row r="329" spans="1:17" x14ac:dyDescent="0.25">
      <c r="A329" t="s">
        <v>5</v>
      </c>
      <c r="B329" s="2">
        <f>SUM(B325:B328)</f>
        <v>0</v>
      </c>
      <c r="G329" s="2">
        <f>SUM(G325:G328)</f>
        <v>0</v>
      </c>
      <c r="I329" s="2" t="s">
        <v>5</v>
      </c>
      <c r="J329" s="2">
        <f>SUM(J325:J328)</f>
        <v>0</v>
      </c>
      <c r="O329" s="2">
        <f>SUM(O325:O328)</f>
        <v>0</v>
      </c>
    </row>
    <row r="330" spans="1:17" x14ac:dyDescent="0.25">
      <c r="A330" s="3"/>
      <c r="B330" s="6"/>
      <c r="C330" s="3"/>
      <c r="I330" s="6"/>
      <c r="J330" s="6"/>
      <c r="K330" s="6"/>
    </row>
    <row r="331" spans="1:17" x14ac:dyDescent="0.25">
      <c r="A331" s="3"/>
      <c r="B331" s="6"/>
      <c r="C331" s="3"/>
      <c r="I331" s="6"/>
      <c r="J331" s="6"/>
      <c r="K331" s="6"/>
    </row>
    <row r="332" spans="1:17" x14ac:dyDescent="0.25">
      <c r="A332" s="3"/>
      <c r="B332" s="6"/>
      <c r="C332" s="3"/>
      <c r="I332" s="6"/>
      <c r="J332" s="6"/>
      <c r="K332" s="6"/>
    </row>
    <row r="333" spans="1:17" x14ac:dyDescent="0.25">
      <c r="A333" s="3"/>
      <c r="B333" s="6"/>
      <c r="C333" s="3"/>
      <c r="I333" s="6"/>
      <c r="J333" s="6"/>
      <c r="K333" s="6"/>
    </row>
    <row r="334" spans="1:17" s="4" customFormat="1" x14ac:dyDescent="0.25">
      <c r="A334" s="10"/>
      <c r="B334" s="11" t="s">
        <v>6</v>
      </c>
      <c r="C334"/>
      <c r="D334" s="2"/>
      <c r="E334" s="2">
        <f>$B$2</f>
        <v>6753.24</v>
      </c>
      <c r="F334" s="2">
        <f>$I$2</f>
        <v>19183.32</v>
      </c>
      <c r="G334" s="2"/>
      <c r="H334" s="5"/>
      <c r="I334" s="11"/>
      <c r="J334" s="11" t="s">
        <v>6</v>
      </c>
      <c r="K334" s="2"/>
      <c r="L334" s="2"/>
      <c r="M334" s="2">
        <f>$B$2</f>
        <v>6753.24</v>
      </c>
      <c r="N334" s="2">
        <f>$I$2</f>
        <v>19183.32</v>
      </c>
      <c r="O334" s="2"/>
      <c r="P334" s="5"/>
      <c r="Q334" s="5"/>
    </row>
    <row r="335" spans="1:17" x14ac:dyDescent="0.25">
      <c r="A335" t="s">
        <v>1</v>
      </c>
      <c r="B335" s="1">
        <v>0</v>
      </c>
      <c r="C335" s="1">
        <f>IF(B334="family",(F334),(E334))</f>
        <v>19183.32</v>
      </c>
      <c r="D335" s="2">
        <f>IF((B335&lt;C335),B335,C335)</f>
        <v>0</v>
      </c>
      <c r="E335" s="2">
        <f>IF((D335&lt;0),E334,D335)</f>
        <v>0</v>
      </c>
      <c r="F335" s="2">
        <f>IF((D335&lt;0),F334,D335)</f>
        <v>0</v>
      </c>
      <c r="G335" s="2">
        <f>IF((B334="single"),E335,F335)</f>
        <v>0</v>
      </c>
      <c r="I335" s="2" t="s">
        <v>1</v>
      </c>
      <c r="J335" s="1">
        <v>0</v>
      </c>
      <c r="K335" s="1">
        <f>IF(J334="family",(N334),(M334))</f>
        <v>19183.32</v>
      </c>
      <c r="L335" s="2">
        <f>IF((J335&lt;K335),J335,K335)</f>
        <v>0</v>
      </c>
      <c r="M335" s="2">
        <f>IF((L335&lt;0),M334,L335)</f>
        <v>0</v>
      </c>
      <c r="N335" s="2">
        <f>IF((L335&lt;0),N334,L335)</f>
        <v>0</v>
      </c>
      <c r="O335" s="2">
        <f>IF((J334="single"),M335,N335)</f>
        <v>0</v>
      </c>
    </row>
    <row r="336" spans="1:17" x14ac:dyDescent="0.25">
      <c r="A336" t="s">
        <v>2</v>
      </c>
      <c r="B336" s="1">
        <v>0</v>
      </c>
      <c r="C336" s="1">
        <f>C335-G335</f>
        <v>19183.32</v>
      </c>
      <c r="D336" s="2">
        <f>IF((B336&lt;C336),B336,C336)</f>
        <v>0</v>
      </c>
      <c r="E336" s="2">
        <f>IF((D336&lt;0),(E334-G335),D336)</f>
        <v>0</v>
      </c>
      <c r="F336" s="2">
        <f>IF((D336&lt;0),(F334-G335),D336)</f>
        <v>0</v>
      </c>
      <c r="G336" s="2">
        <f>IF((B334="single"),E336,F336)</f>
        <v>0</v>
      </c>
      <c r="I336" s="2" t="s">
        <v>2</v>
      </c>
      <c r="J336" s="1">
        <v>0</v>
      </c>
      <c r="K336" s="1">
        <f>K335-O335</f>
        <v>19183.32</v>
      </c>
      <c r="L336" s="2">
        <f>IF((J336&lt;K336),J336,K336)</f>
        <v>0</v>
      </c>
      <c r="M336" s="2">
        <f>IF((L336&lt;0),(M334-O335),L336)</f>
        <v>0</v>
      </c>
      <c r="N336" s="2">
        <f>IF((L336&lt;0),(N334-O335),L336)</f>
        <v>0</v>
      </c>
      <c r="O336" s="2">
        <f>IF((J334="single"),M336,N336)</f>
        <v>0</v>
      </c>
    </row>
    <row r="337" spans="1:15" x14ac:dyDescent="0.25">
      <c r="A337" t="s">
        <v>3</v>
      </c>
      <c r="B337" s="1">
        <v>0</v>
      </c>
      <c r="C337" s="1">
        <f>C336-G336</f>
        <v>19183.32</v>
      </c>
      <c r="D337" s="2">
        <f>IF((B337&lt;C337),B337,C337)</f>
        <v>0</v>
      </c>
      <c r="E337" s="2">
        <f>IF((D337&lt;0),(E334-(G336+G335)),D337)</f>
        <v>0</v>
      </c>
      <c r="F337" s="2">
        <f>IF((D337&lt;0),(F334-(G335+G336)),D337)</f>
        <v>0</v>
      </c>
      <c r="G337" s="2">
        <f>IF((B334="single"),E337,F337)</f>
        <v>0</v>
      </c>
      <c r="I337" s="2" t="s">
        <v>3</v>
      </c>
      <c r="J337" s="1">
        <v>0</v>
      </c>
      <c r="K337" s="1">
        <f>K336-O336</f>
        <v>19183.32</v>
      </c>
      <c r="L337" s="2">
        <f>IF((J337&lt;K337),J337,K337)</f>
        <v>0</v>
      </c>
      <c r="M337" s="2">
        <f>IF((L337&lt;0),(M334-(O336+O335)),L337)</f>
        <v>0</v>
      </c>
      <c r="N337" s="2">
        <f>IF((L337&lt;0),(N334-(O335+O336)),L337)</f>
        <v>0</v>
      </c>
      <c r="O337" s="2">
        <f>IF((J334="single"),M337,N337)</f>
        <v>0</v>
      </c>
    </row>
    <row r="338" spans="1:15" x14ac:dyDescent="0.25">
      <c r="A338" t="s">
        <v>4</v>
      </c>
      <c r="B338" s="1">
        <v>0</v>
      </c>
      <c r="C338" s="1">
        <f>C337-G337</f>
        <v>19183.32</v>
      </c>
      <c r="D338" s="2">
        <f>IF((B338&lt;C338),B338,C338)</f>
        <v>0</v>
      </c>
      <c r="E338" s="2">
        <f>IF((D338&lt;0),(E334-(G337+G336+G335)),D338)</f>
        <v>0</v>
      </c>
      <c r="F338" s="2">
        <f>IF((D338&lt;0),(F334-(G335+G336+G337)),D338)</f>
        <v>0</v>
      </c>
      <c r="G338" s="2">
        <f>IF((B334="single"),E338,F338)</f>
        <v>0</v>
      </c>
      <c r="I338" s="2" t="s">
        <v>4</v>
      </c>
      <c r="J338" s="1">
        <v>0</v>
      </c>
      <c r="K338" s="1">
        <f>K337-O337</f>
        <v>19183.32</v>
      </c>
      <c r="L338" s="2">
        <f>IF((J338&lt;K338),J338,K338)</f>
        <v>0</v>
      </c>
      <c r="M338" s="2">
        <f>IF((L338&lt;0),(M334-(O337+O336+O335)),L338)</f>
        <v>0</v>
      </c>
      <c r="N338" s="2">
        <f>IF((L338&lt;0),(N334-(O335+O336+O337)),L338)</f>
        <v>0</v>
      </c>
      <c r="O338" s="2">
        <f>IF((J334="single"),M338,N338)</f>
        <v>0</v>
      </c>
    </row>
    <row r="339" spans="1:15" x14ac:dyDescent="0.25">
      <c r="A339" t="s">
        <v>5</v>
      </c>
      <c r="B339" s="2">
        <f>SUM(B335:B338)</f>
        <v>0</v>
      </c>
      <c r="G339" s="2">
        <f>SUM(G335:G338)</f>
        <v>0</v>
      </c>
      <c r="I339" s="2" t="s">
        <v>5</v>
      </c>
      <c r="J339" s="2">
        <f>SUM(J335:J338)</f>
        <v>0</v>
      </c>
      <c r="O339" s="2">
        <f>SUM(O335:O338)</f>
        <v>0</v>
      </c>
    </row>
    <row r="340" spans="1:15" x14ac:dyDescent="0.25">
      <c r="A340" s="3"/>
      <c r="B340" s="6"/>
      <c r="C340" s="3"/>
      <c r="I340" s="6"/>
      <c r="J340" s="6"/>
      <c r="K340" s="6"/>
    </row>
    <row r="341" spans="1:15" x14ac:dyDescent="0.25">
      <c r="A341" s="3"/>
      <c r="B341" s="6"/>
      <c r="C341" s="3"/>
      <c r="I341" s="6"/>
      <c r="J341" s="6"/>
      <c r="K341" s="6"/>
    </row>
    <row r="342" spans="1:15" x14ac:dyDescent="0.25">
      <c r="A342" s="3"/>
      <c r="B342" s="6"/>
      <c r="C342" s="3"/>
      <c r="I342" s="6"/>
      <c r="J342" s="6"/>
      <c r="K342" s="6"/>
    </row>
    <row r="343" spans="1:15" x14ac:dyDescent="0.25">
      <c r="A343" s="3"/>
      <c r="B343" s="6"/>
      <c r="C343" s="3"/>
      <c r="I343" s="6"/>
      <c r="J343" s="6"/>
      <c r="K343" s="6"/>
    </row>
    <row r="344" spans="1:15" x14ac:dyDescent="0.25">
      <c r="A344" s="10"/>
      <c r="B344" s="11" t="s">
        <v>6</v>
      </c>
      <c r="E344" s="2">
        <f>$B$2</f>
        <v>6753.24</v>
      </c>
      <c r="F344" s="2">
        <f>$I$2</f>
        <v>19183.32</v>
      </c>
      <c r="H344" s="5"/>
      <c r="I344" s="11"/>
      <c r="J344" s="11" t="s">
        <v>6</v>
      </c>
      <c r="M344" s="2">
        <f>$B$2</f>
        <v>6753.24</v>
      </c>
      <c r="N344" s="2">
        <f>$I$2</f>
        <v>19183.32</v>
      </c>
    </row>
    <row r="345" spans="1:15" x14ac:dyDescent="0.25">
      <c r="A345" t="s">
        <v>1</v>
      </c>
      <c r="B345" s="1">
        <v>0</v>
      </c>
      <c r="C345" s="1">
        <f>IF(B344="family",(F344),(E344))</f>
        <v>19183.32</v>
      </c>
      <c r="D345" s="2">
        <f>IF((B345&lt;C345),B345,C345)</f>
        <v>0</v>
      </c>
      <c r="E345" s="2">
        <f>IF((D345&lt;0),E344,D345)</f>
        <v>0</v>
      </c>
      <c r="F345" s="2">
        <f>IF((D345&lt;0),F344,D345)</f>
        <v>0</v>
      </c>
      <c r="G345" s="2">
        <f>IF((B344="single"),E345,F345)</f>
        <v>0</v>
      </c>
      <c r="I345" s="2" t="s">
        <v>1</v>
      </c>
      <c r="J345" s="1">
        <v>0</v>
      </c>
      <c r="K345" s="1">
        <f>IF(J344="family",(N344),(M344))</f>
        <v>19183.32</v>
      </c>
      <c r="L345" s="2">
        <f>IF((J345&lt;K345),J345,K345)</f>
        <v>0</v>
      </c>
      <c r="M345" s="2">
        <f>IF((L345&lt;0),M344,L345)</f>
        <v>0</v>
      </c>
      <c r="N345" s="2">
        <f>IF((L345&lt;0),N344,L345)</f>
        <v>0</v>
      </c>
      <c r="O345" s="2">
        <f>IF((J344="single"),M345,N345)</f>
        <v>0</v>
      </c>
    </row>
    <row r="346" spans="1:15" x14ac:dyDescent="0.25">
      <c r="A346" t="s">
        <v>2</v>
      </c>
      <c r="B346" s="1">
        <v>0</v>
      </c>
      <c r="C346" s="1">
        <f>C345-G345</f>
        <v>19183.32</v>
      </c>
      <c r="D346" s="2">
        <f>IF((B346&lt;C346),B346,C346)</f>
        <v>0</v>
      </c>
      <c r="E346" s="2">
        <f>IF((D346&lt;0),(E344-G345),D346)</f>
        <v>0</v>
      </c>
      <c r="F346" s="2">
        <f>IF((D346&lt;0),(F344-G345),D346)</f>
        <v>0</v>
      </c>
      <c r="G346" s="2">
        <f>IF((B344="single"),E346,F346)</f>
        <v>0</v>
      </c>
      <c r="I346" s="2" t="s">
        <v>2</v>
      </c>
      <c r="J346" s="1">
        <v>0</v>
      </c>
      <c r="K346" s="1">
        <f>K345-O345</f>
        <v>19183.32</v>
      </c>
      <c r="L346" s="2">
        <f>IF((J346&lt;K346),J346,K346)</f>
        <v>0</v>
      </c>
      <c r="M346" s="2">
        <f>IF((L346&lt;0),(M344-O345),L346)</f>
        <v>0</v>
      </c>
      <c r="N346" s="2">
        <f>IF((L346&lt;0),(N344-O345),L346)</f>
        <v>0</v>
      </c>
      <c r="O346" s="2">
        <f>IF((J344="single"),M346,N346)</f>
        <v>0</v>
      </c>
    </row>
    <row r="347" spans="1:15" x14ac:dyDescent="0.25">
      <c r="A347" t="s">
        <v>3</v>
      </c>
      <c r="B347" s="1">
        <v>0</v>
      </c>
      <c r="C347" s="1">
        <f>C346-G346</f>
        <v>19183.32</v>
      </c>
      <c r="D347" s="2">
        <f>IF((B347&lt;C347),B347,C347)</f>
        <v>0</v>
      </c>
      <c r="E347" s="2">
        <f>IF((D347&lt;0),(E344-(G346+G345)),D347)</f>
        <v>0</v>
      </c>
      <c r="F347" s="2">
        <f>IF((D347&lt;0),(F344-(G345+G346)),D347)</f>
        <v>0</v>
      </c>
      <c r="G347" s="2">
        <f>IF((B344="single"),E347,F347)</f>
        <v>0</v>
      </c>
      <c r="I347" s="2" t="s">
        <v>3</v>
      </c>
      <c r="J347" s="1">
        <v>0</v>
      </c>
      <c r="K347" s="1">
        <f>K346-O346</f>
        <v>19183.32</v>
      </c>
      <c r="L347" s="2">
        <f>IF((J347&lt;K347),J347,K347)</f>
        <v>0</v>
      </c>
      <c r="M347" s="2">
        <f>IF((L347&lt;0),(M344-(O346+O345)),L347)</f>
        <v>0</v>
      </c>
      <c r="N347" s="2">
        <f>IF((L347&lt;0),(N344-(O345+O346)),L347)</f>
        <v>0</v>
      </c>
      <c r="O347" s="2">
        <f>IF((J344="single"),M347,N347)</f>
        <v>0</v>
      </c>
    </row>
    <row r="348" spans="1:15" x14ac:dyDescent="0.25">
      <c r="A348" t="s">
        <v>4</v>
      </c>
      <c r="B348" s="1">
        <v>0</v>
      </c>
      <c r="C348" s="1">
        <f>C347-G347</f>
        <v>19183.32</v>
      </c>
      <c r="D348" s="2">
        <f>IF((B348&lt;C348),B348,C348)</f>
        <v>0</v>
      </c>
      <c r="E348" s="2">
        <f>IF((D348&lt;0),(E344-(G347+G346+G345)),D348)</f>
        <v>0</v>
      </c>
      <c r="F348" s="2">
        <f>IF((D348&lt;0),(F344-(G345+G346+G347)),D348)</f>
        <v>0</v>
      </c>
      <c r="G348" s="2">
        <f>IF((B344="single"),E348,F348)</f>
        <v>0</v>
      </c>
      <c r="I348" s="2" t="s">
        <v>4</v>
      </c>
      <c r="J348" s="1">
        <v>0</v>
      </c>
      <c r="K348" s="1">
        <f>K347-O347</f>
        <v>19183.32</v>
      </c>
      <c r="L348" s="2">
        <f>IF((J348&lt;K348),J348,K348)</f>
        <v>0</v>
      </c>
      <c r="M348" s="2">
        <f>IF((L348&lt;0),(M344-(O347+O346+O345)),L348)</f>
        <v>0</v>
      </c>
      <c r="N348" s="2">
        <f>IF((L348&lt;0),(N344-(O345+O346+O347)),L348)</f>
        <v>0</v>
      </c>
      <c r="O348" s="2">
        <f>IF((J344="single"),M348,N348)</f>
        <v>0</v>
      </c>
    </row>
    <row r="349" spans="1:15" x14ac:dyDescent="0.25">
      <c r="A349" t="s">
        <v>5</v>
      </c>
      <c r="B349" s="2">
        <f>SUM(B345:B348)</f>
        <v>0</v>
      </c>
      <c r="G349" s="2">
        <f>SUM(G345:G348)</f>
        <v>0</v>
      </c>
      <c r="I349" s="2" t="s">
        <v>5</v>
      </c>
      <c r="J349" s="2">
        <f>SUM(J345:J348)</f>
        <v>0</v>
      </c>
      <c r="O349" s="2">
        <f>SUM(O345:O348)</f>
        <v>0</v>
      </c>
    </row>
    <row r="350" spans="1:15" x14ac:dyDescent="0.25">
      <c r="A350" s="3"/>
      <c r="B350" s="6"/>
      <c r="C350" s="3"/>
      <c r="I350" s="6"/>
      <c r="J350" s="6"/>
      <c r="K350" s="6"/>
    </row>
    <row r="351" spans="1:15" x14ac:dyDescent="0.25">
      <c r="A351" s="3"/>
      <c r="B351" s="6"/>
      <c r="C351" s="3"/>
      <c r="I351" s="6"/>
      <c r="J351" s="6"/>
      <c r="K351" s="6"/>
    </row>
    <row r="352" spans="1:15" x14ac:dyDescent="0.25">
      <c r="A352" s="3"/>
      <c r="B352" s="6"/>
      <c r="C352" s="3"/>
      <c r="I352" s="6"/>
      <c r="J352" s="6"/>
      <c r="K352" s="6"/>
    </row>
    <row r="353" spans="1:15" x14ac:dyDescent="0.25">
      <c r="A353" s="3"/>
      <c r="B353" s="6"/>
      <c r="C353" s="3"/>
      <c r="I353" s="6"/>
      <c r="J353" s="6"/>
      <c r="K353" s="6"/>
    </row>
    <row r="354" spans="1:15" x14ac:dyDescent="0.25">
      <c r="A354" s="10"/>
      <c r="B354" s="11" t="s">
        <v>6</v>
      </c>
      <c r="E354" s="2">
        <f>$B$2</f>
        <v>6753.24</v>
      </c>
      <c r="F354" s="2">
        <f>$I$2</f>
        <v>19183.32</v>
      </c>
      <c r="H354" s="5"/>
      <c r="I354" s="11"/>
      <c r="J354" s="11" t="s">
        <v>6</v>
      </c>
      <c r="M354" s="2">
        <f>$B$2</f>
        <v>6753.24</v>
      </c>
      <c r="N354" s="2">
        <f>$I$2</f>
        <v>19183.32</v>
      </c>
    </row>
    <row r="355" spans="1:15" x14ac:dyDescent="0.25">
      <c r="A355" t="s">
        <v>1</v>
      </c>
      <c r="B355" s="1">
        <v>0</v>
      </c>
      <c r="C355" s="1">
        <f>IF(B354="family",(F354),(E354))</f>
        <v>19183.32</v>
      </c>
      <c r="D355" s="2">
        <f>IF((B355&lt;C355),B355,C355)</f>
        <v>0</v>
      </c>
      <c r="E355" s="2">
        <f>IF((D355&lt;0),E354,D355)</f>
        <v>0</v>
      </c>
      <c r="F355" s="2">
        <f>IF((D355&lt;0),F354,D355)</f>
        <v>0</v>
      </c>
      <c r="G355" s="2">
        <f>IF((B354="single"),E355,F355)</f>
        <v>0</v>
      </c>
      <c r="I355" s="2" t="s">
        <v>1</v>
      </c>
      <c r="J355" s="1">
        <v>0</v>
      </c>
      <c r="K355" s="1">
        <f>IF(J354="family",(N354),(M354))</f>
        <v>19183.32</v>
      </c>
      <c r="L355" s="2">
        <f>IF((J355&lt;K355),J355,K355)</f>
        <v>0</v>
      </c>
      <c r="M355" s="2">
        <f>IF((L355&lt;0),M354,L355)</f>
        <v>0</v>
      </c>
      <c r="N355" s="2">
        <f>IF((L355&lt;0),N354,L355)</f>
        <v>0</v>
      </c>
      <c r="O355" s="2">
        <f>IF((J354="single"),M355,N355)</f>
        <v>0</v>
      </c>
    </row>
    <row r="356" spans="1:15" x14ac:dyDescent="0.25">
      <c r="A356" t="s">
        <v>2</v>
      </c>
      <c r="B356" s="1">
        <v>0</v>
      </c>
      <c r="C356" s="1">
        <f>C355-G355</f>
        <v>19183.32</v>
      </c>
      <c r="D356" s="2">
        <f>IF((B356&lt;C356),B356,C356)</f>
        <v>0</v>
      </c>
      <c r="E356" s="2">
        <f>IF((D356&lt;0),(E354-G355),D356)</f>
        <v>0</v>
      </c>
      <c r="F356" s="2">
        <f>IF((D356&lt;0),(F354-G355),D356)</f>
        <v>0</v>
      </c>
      <c r="G356" s="2">
        <f>IF((B354="single"),E356,F356)</f>
        <v>0</v>
      </c>
      <c r="I356" s="2" t="s">
        <v>2</v>
      </c>
      <c r="J356" s="1">
        <v>0</v>
      </c>
      <c r="K356" s="1">
        <f>K355-O355</f>
        <v>19183.32</v>
      </c>
      <c r="L356" s="2">
        <f>IF((J356&lt;K356),J356,K356)</f>
        <v>0</v>
      </c>
      <c r="M356" s="2">
        <f>IF((L356&lt;0),(M354-O355),L356)</f>
        <v>0</v>
      </c>
      <c r="N356" s="2">
        <f>IF((L356&lt;0),(N354-O355),L356)</f>
        <v>0</v>
      </c>
      <c r="O356" s="2">
        <f>IF((J354="single"),M356,N356)</f>
        <v>0</v>
      </c>
    </row>
    <row r="357" spans="1:15" x14ac:dyDescent="0.25">
      <c r="A357" t="s">
        <v>3</v>
      </c>
      <c r="B357" s="1">
        <v>0</v>
      </c>
      <c r="C357" s="1">
        <f>C356-G356</f>
        <v>19183.32</v>
      </c>
      <c r="D357" s="2">
        <f>IF((B357&lt;C357),B357,C357)</f>
        <v>0</v>
      </c>
      <c r="E357" s="2">
        <f>IF((D357&lt;0),(E354-(G356+G355)),D357)</f>
        <v>0</v>
      </c>
      <c r="F357" s="2">
        <f>IF((D357&lt;0),(F354-(G355+G356)),D357)</f>
        <v>0</v>
      </c>
      <c r="G357" s="2">
        <f>IF((B354="single"),E357,F357)</f>
        <v>0</v>
      </c>
      <c r="I357" s="2" t="s">
        <v>3</v>
      </c>
      <c r="J357" s="1">
        <v>0</v>
      </c>
      <c r="K357" s="1">
        <f>K356-O356</f>
        <v>19183.32</v>
      </c>
      <c r="L357" s="2">
        <f>IF((J357&lt;K357),J357,K357)</f>
        <v>0</v>
      </c>
      <c r="M357" s="2">
        <f>IF((L357&lt;0),(M354-(O356+O355)),L357)</f>
        <v>0</v>
      </c>
      <c r="N357" s="2">
        <f>IF((L357&lt;0),(N354-(O355+O356)),L357)</f>
        <v>0</v>
      </c>
      <c r="O357" s="2">
        <f>IF((J354="single"),M357,N357)</f>
        <v>0</v>
      </c>
    </row>
    <row r="358" spans="1:15" x14ac:dyDescent="0.25">
      <c r="A358" t="s">
        <v>4</v>
      </c>
      <c r="B358" s="1">
        <v>0</v>
      </c>
      <c r="C358" s="1">
        <f>C357-G357</f>
        <v>19183.32</v>
      </c>
      <c r="D358" s="2">
        <f>IF((B358&lt;C358),B358,C358)</f>
        <v>0</v>
      </c>
      <c r="E358" s="2">
        <f>IF((D358&lt;0),(E354-(G357+G356+G355)),D358)</f>
        <v>0</v>
      </c>
      <c r="F358" s="2">
        <f>IF((D358&lt;0),(F354-(G355+G356+G357)),D358)</f>
        <v>0</v>
      </c>
      <c r="G358" s="2">
        <f>IF((B354="single"),E358,F358)</f>
        <v>0</v>
      </c>
      <c r="I358" s="2" t="s">
        <v>4</v>
      </c>
      <c r="J358" s="1">
        <v>0</v>
      </c>
      <c r="K358" s="1">
        <f>K357-O357</f>
        <v>19183.32</v>
      </c>
      <c r="L358" s="2">
        <f>IF((J358&lt;K358),J358,K358)</f>
        <v>0</v>
      </c>
      <c r="M358" s="2">
        <f>IF((L358&lt;0),(M354-(O357+O356+O355)),L358)</f>
        <v>0</v>
      </c>
      <c r="N358" s="2">
        <f>IF((L358&lt;0),(N354-(O355+O356+O357)),L358)</f>
        <v>0</v>
      </c>
      <c r="O358" s="2">
        <f>IF((J354="single"),M358,N358)</f>
        <v>0</v>
      </c>
    </row>
    <row r="359" spans="1:15" x14ac:dyDescent="0.25">
      <c r="A359" t="s">
        <v>5</v>
      </c>
      <c r="B359" s="2">
        <f>SUM(B355:B358)</f>
        <v>0</v>
      </c>
      <c r="G359" s="2">
        <f>SUM(G355:G358)</f>
        <v>0</v>
      </c>
      <c r="I359" s="2" t="s">
        <v>5</v>
      </c>
      <c r="J359" s="2">
        <f>SUM(J355:J358)</f>
        <v>0</v>
      </c>
      <c r="O359" s="2">
        <f>SUM(O355:O358)</f>
        <v>0</v>
      </c>
    </row>
    <row r="360" spans="1:15" x14ac:dyDescent="0.25">
      <c r="A360" s="3"/>
      <c r="B360" s="6"/>
      <c r="C360" s="3"/>
      <c r="I360" s="6"/>
      <c r="J360" s="6"/>
      <c r="K360" s="6"/>
    </row>
    <row r="361" spans="1:15" x14ac:dyDescent="0.25">
      <c r="A361" s="3"/>
      <c r="B361" s="6"/>
      <c r="C361" s="3"/>
      <c r="I361" s="6"/>
      <c r="J361" s="6"/>
      <c r="K361" s="6"/>
    </row>
    <row r="362" spans="1:15" x14ac:dyDescent="0.25">
      <c r="A362" s="3"/>
      <c r="B362" s="6"/>
      <c r="C362" s="3"/>
      <c r="I362" s="6"/>
      <c r="J362" s="6"/>
      <c r="K362" s="6"/>
    </row>
    <row r="363" spans="1:15" x14ac:dyDescent="0.25">
      <c r="A363" s="3"/>
      <c r="B363" s="6"/>
      <c r="C363" s="3"/>
      <c r="I363" s="6"/>
      <c r="J363" s="6"/>
      <c r="K363" s="6"/>
    </row>
  </sheetData>
  <sheetProtection algorithmName="SHA-512" hashValue="Z5vDXwd++3iaYpUI2oWhmZlhKP6NoR6mjjtdkVQ9Xgqh+54YU32kfX7hO/Mckl4ONt/22HjSUx7etj2UisEH2w==" saltValue="WNWg1PfgcdZMWPcgn5ErHA==" spinCount="100000" sheet="1" objects="1" scenarios="1" selectLockedCells="1"/>
  <dataValidations count="1">
    <dataValidation type="list" allowBlank="1" showInputMessage="1" showErrorMessage="1" sqref="J94:K94 B4:C4 B14:C14 B34:C34 B64:C64 B74:C74 B44:C44 J34:K34 J44:K44 J64:K64 J74:K74 B84:C84 J104:K104 B114:C114 J114:K114 J4:K4 J14:K14 J84:K84 B24:C24 J24:K24 B54:C54 J54:K54 B94:C94 B104:C104 B124:C124 B134:C134 J124:K124 J134:K134 B144:C144 J144:K144 B154:C154 B164:C164 J154:K154 J164:K164 B174:C174 J174:K174 B184:C184 B194:C194 J184:K184 J194:K194 B204:C204 J204:K204 B214:C214 B224:C224 J214:K214 J224:K224 B234:C234 J234:K234 B244:C244 B254:C254 J244:K244 J254:K254 B264:C264 J264:K264 B274:C274 B284:C284 J274:K274 J284:K284 B294:C294 J294:K294 B304:C304 B314:C314 J304:K304 J314:K314 B324:C324 J324:K324 B334:C334 B344:C344 J334:K334 J344:K344 B354:C354 J354:K354">
      <formula1>"Single, Family"</formula1>
    </dataValidation>
  </dataValidations>
  <pageMargins left="0.7" right="0.7" top="0.75" bottom="0.75" header="0.3" footer="0.3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0894B9A81B5B648863BBAE14298D51A" ma:contentTypeVersion="15" ma:contentTypeDescription="Create a new document." ma:contentTypeScope="" ma:versionID="abd988ea78a2ff99fbb9a39dfe3b4101">
  <xsd:schema xmlns:xsd="http://www.w3.org/2001/XMLSchema" xmlns:xs="http://www.w3.org/2001/XMLSchema" xmlns:p="http://schemas.microsoft.com/office/2006/metadata/properties" xmlns:ns1="http://schemas.microsoft.com/sharepoint/v3" xmlns:ns2="ebc42202-3ab3-4630-81e3-4ce6796355d1" xmlns:ns3="8ca365b2-59cd-47b8-a527-194ee3901201" targetNamespace="http://schemas.microsoft.com/office/2006/metadata/properties" ma:root="true" ma:fieldsID="af07d118b84c6f2cee2891107657ac61" ns1:_="" ns2:_="" ns3:_="">
    <xsd:import namespace="http://schemas.microsoft.com/sharepoint/v3"/>
    <xsd:import namespace="ebc42202-3ab3-4630-81e3-4ce6796355d1"/>
    <xsd:import namespace="8ca365b2-59cd-47b8-a527-194ee390120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County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c42202-3ab3-4630-81e3-4ce6796355d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365b2-59cd-47b8-a527-194ee3901201" elementFormDefault="qualified">
    <xsd:import namespace="http://schemas.microsoft.com/office/2006/documentManagement/types"/>
    <xsd:import namespace="http://schemas.microsoft.com/office/infopath/2007/PartnerControls"/>
    <xsd:element name="County" ma:index="10" nillable="true" ma:displayName="County" ma:internalName="County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5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6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7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unty xmlns="8ca365b2-59cd-47b8-a527-194ee3901201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6116DC-09AD-490C-805F-9E7D8151CC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bc42202-3ab3-4630-81e3-4ce6796355d1"/>
    <ds:schemaRef ds:uri="8ca365b2-59cd-47b8-a527-194ee39012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B6E1856-CD13-4B8F-A900-63AFA7D2073D}">
  <ds:schemaRefs>
    <ds:schemaRef ds:uri="http://schemas.microsoft.com/sharepoint/v3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ebc42202-3ab3-4630-81e3-4ce6796355d1"/>
    <ds:schemaRef ds:uri="http://purl.org/dc/elements/1.1/"/>
    <ds:schemaRef ds:uri="http://schemas.microsoft.com/office/2006/metadata/properties"/>
    <ds:schemaRef ds:uri="8ca365b2-59cd-47b8-a527-194ee3901201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D4018E5-3028-4614-B34F-4A757D1479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State of Indiana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Pinkston, Jennifer</dc:creator>
  <cp:lastModifiedBy>Pinkston, Jennifer</cp:lastModifiedBy>
  <cp:lastPrinted>2018-09-28T11:09:43Z</cp:lastPrinted>
  <dcterms:created xsi:type="dcterms:W3CDTF">2018-07-23T11:19:14Z</dcterms:created>
  <dcterms:modified xsi:type="dcterms:W3CDTF">2019-05-03T14:45:45Z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0x01010000894B9A81B5B648863BBAE14298D51A</vt:lpwstr>
  </property>
</Properties>
</file>