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45" yWindow="15" windowWidth="7830" windowHeight="7890"/>
  </bookViews>
  <sheets>
    <sheet name="Read Me First" sheetId="1" r:id="rId1"/>
    <sheet name="Design Check" sheetId="2" r:id="rId2"/>
    <sheet name="Help" sheetId="7" r:id="rId3"/>
    <sheet name="Calcs" sheetId="4" r:id="rId4"/>
  </sheets>
  <definedNames>
    <definedName name="_xlnm._FilterDatabase" localSheetId="1" hidden="1">'Design Check'!$B$9:$K$39</definedName>
    <definedName name="_xlnm.Print_Area" localSheetId="1">'Design Check'!$B$9:$K$84</definedName>
    <definedName name="_xlnm.Print_Area" localSheetId="2">Help!$B$1:$G$191</definedName>
    <definedName name="_xlnm.Print_Area" localSheetId="0">'Read Me First'!$B$1:$G$26</definedName>
    <definedName name="_xlnm.Print_Titles" localSheetId="1">'Design Check'!$1:$8</definedName>
  </definedNames>
  <calcPr calcId="145621"/>
</workbook>
</file>

<file path=xl/calcChain.xml><?xml version="1.0" encoding="utf-8"?>
<calcChain xmlns="http://schemas.openxmlformats.org/spreadsheetml/2006/main">
  <c r="B71" i="2" l="1"/>
  <c r="Z287" i="2" l="1"/>
  <c r="Z288" i="2"/>
  <c r="Z289" i="2"/>
  <c r="Z290" i="2"/>
  <c r="Z291" i="2"/>
  <c r="Z286" i="2"/>
  <c r="Z281" i="2"/>
  <c r="Z282" i="2"/>
  <c r="Z283" i="2"/>
  <c r="Z284" i="2"/>
  <c r="Z285" i="2"/>
  <c r="Z280" i="2"/>
  <c r="Z277" i="2"/>
  <c r="Z278" i="2"/>
  <c r="Z279" i="2"/>
  <c r="Z276" i="2"/>
  <c r="Z275" i="2"/>
  <c r="Z273" i="2"/>
  <c r="Z274" i="2"/>
  <c r="Z272" i="2"/>
  <c r="Z269" i="2"/>
  <c r="Z270" i="2"/>
  <c r="Z271" i="2"/>
  <c r="Z268" i="2"/>
  <c r="Z261" i="2"/>
  <c r="Z262" i="2"/>
  <c r="Z263" i="2"/>
  <c r="Z264" i="2"/>
  <c r="Z265" i="2"/>
  <c r="Z266" i="2"/>
  <c r="Z267" i="2"/>
  <c r="Z260" i="2"/>
  <c r="Z292" i="2" l="1"/>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259" i="2"/>
  <c r="I63" i="2" l="1"/>
  <c r="B61" i="2"/>
  <c r="B39" i="2"/>
  <c r="D23" i="2" l="1"/>
  <c r="D24" i="2"/>
  <c r="K68" i="2"/>
  <c r="G67" i="2" l="1"/>
  <c r="J68" i="2"/>
  <c r="I68" i="2"/>
  <c r="H68" i="2"/>
  <c r="I22" i="2"/>
  <c r="B16" i="1" l="1"/>
  <c r="AT270" i="2" l="1"/>
  <c r="BC278" i="2"/>
  <c r="K63" i="2" s="1"/>
  <c r="G63" i="2" s="1"/>
  <c r="BC279" i="2"/>
  <c r="BC280" i="2"/>
  <c r="BC281" i="2"/>
  <c r="F28" i="2" l="1"/>
  <c r="E56" i="2"/>
  <c r="M16" i="2"/>
  <c r="M10" i="2"/>
  <c r="M13" i="2"/>
  <c r="M12" i="2"/>
  <c r="G27" i="2"/>
  <c r="J27" i="2" l="1"/>
  <c r="F62" i="2" l="1"/>
  <c r="K64" i="2" l="1"/>
  <c r="B9" i="2" l="1"/>
  <c r="F32" i="2"/>
  <c r="F31" i="2"/>
  <c r="F30" i="2"/>
  <c r="F29" i="2"/>
  <c r="K65" i="2"/>
  <c r="G34" i="2"/>
  <c r="M11" i="2"/>
  <c r="J4014" i="4"/>
  <c r="J4013" i="4"/>
  <c r="J33" i="2" l="1"/>
  <c r="T42" i="2" s="1"/>
  <c r="H35" i="2"/>
  <c r="J12" i="2"/>
  <c r="E12" i="2"/>
  <c r="D62" i="2" s="1"/>
  <c r="M15" i="2"/>
  <c r="M14" i="2"/>
  <c r="K58" i="2"/>
  <c r="J58" i="2"/>
  <c r="I58" i="2"/>
  <c r="H58" i="2"/>
  <c r="G58" i="2"/>
  <c r="F58" i="2"/>
  <c r="E58" i="2"/>
  <c r="K56" i="2"/>
  <c r="J56" i="2"/>
  <c r="I56" i="2"/>
  <c r="H56" i="2"/>
  <c r="G56" i="2"/>
  <c r="F56" i="2"/>
  <c r="M9" i="2"/>
  <c r="C14" i="1"/>
  <c r="I62" i="2" s="1"/>
  <c r="J34" i="2"/>
  <c r="Q42" i="2"/>
  <c r="H8" i="4" s="1"/>
  <c r="F57" i="2" l="1"/>
  <c r="E57" i="2"/>
  <c r="H7" i="4"/>
  <c r="J7" i="4"/>
  <c r="L7" i="4"/>
  <c r="N7" i="4"/>
  <c r="P7" i="4"/>
  <c r="J8" i="4"/>
  <c r="D19" i="4" s="1"/>
  <c r="D16" i="4" l="1"/>
  <c r="D12" i="4"/>
  <c r="D13" i="4"/>
  <c r="D17" i="4"/>
  <c r="D14" i="4"/>
  <c r="D18" i="4"/>
  <c r="D15" i="4"/>
  <c r="D11"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G57" i="2"/>
  <c r="H57" i="2"/>
  <c r="I57" i="2"/>
  <c r="J57" i="2"/>
  <c r="K57" i="2"/>
  <c r="R7" i="4"/>
  <c r="C19" i="4" s="1"/>
  <c r="E19" i="4" s="1"/>
  <c r="A19" i="4" s="1"/>
  <c r="C12" i="4" l="1"/>
  <c r="E12" i="4" s="1"/>
  <c r="A12" i="4" s="1"/>
  <c r="I12" i="4" s="1"/>
  <c r="C18" i="4"/>
  <c r="E18" i="4" s="1"/>
  <c r="A18" i="4" s="1"/>
  <c r="J18" i="4" s="1"/>
  <c r="C16" i="4"/>
  <c r="E16" i="4" s="1"/>
  <c r="A16" i="4" s="1"/>
  <c r="I16" i="4" s="1"/>
  <c r="C14" i="4"/>
  <c r="E14" i="4" s="1"/>
  <c r="A14" i="4" s="1"/>
  <c r="H14" i="4" s="1"/>
  <c r="C17" i="4"/>
  <c r="E17" i="4" s="1"/>
  <c r="A17" i="4" s="1"/>
  <c r="I17" i="4" s="1"/>
  <c r="C15" i="4"/>
  <c r="E15" i="4" s="1"/>
  <c r="A15" i="4" s="1"/>
  <c r="H15" i="4" s="1"/>
  <c r="C13" i="4"/>
  <c r="E13" i="4" s="1"/>
  <c r="A13" i="4" s="1"/>
  <c r="K13" i="4" s="1"/>
  <c r="C11" i="4"/>
  <c r="E11" i="4" s="1"/>
  <c r="A11" i="4" s="1"/>
  <c r="K11" i="4" s="1"/>
  <c r="J17" i="4"/>
  <c r="K19" i="4"/>
  <c r="J19" i="4"/>
  <c r="I19" i="4"/>
  <c r="H19" i="4"/>
  <c r="G19" i="4"/>
  <c r="F19" i="4"/>
  <c r="C4011" i="4"/>
  <c r="E4011" i="4" s="1"/>
  <c r="A4011" i="4" s="1"/>
  <c r="C4010" i="4"/>
  <c r="E4010" i="4" s="1"/>
  <c r="A4010" i="4" s="1"/>
  <c r="C4009" i="4"/>
  <c r="E4009" i="4" s="1"/>
  <c r="A4009" i="4" s="1"/>
  <c r="C4008" i="4"/>
  <c r="E4008" i="4" s="1"/>
  <c r="A4008" i="4" s="1"/>
  <c r="C4007" i="4"/>
  <c r="E4007" i="4" s="1"/>
  <c r="A4007" i="4" s="1"/>
  <c r="F4007" i="4" s="1"/>
  <c r="C4006" i="4"/>
  <c r="E4006" i="4" s="1"/>
  <c r="A4006" i="4" s="1"/>
  <c r="F4006" i="4" s="1"/>
  <c r="C4005" i="4"/>
  <c r="E4005" i="4" s="1"/>
  <c r="A4005" i="4" s="1"/>
  <c r="C4004" i="4"/>
  <c r="E4004" i="4" s="1"/>
  <c r="A4004" i="4" s="1"/>
  <c r="C4003" i="4"/>
  <c r="E4003" i="4" s="1"/>
  <c r="A4003" i="4" s="1"/>
  <c r="C4002" i="4"/>
  <c r="E4002" i="4" s="1"/>
  <c r="A4002" i="4" s="1"/>
  <c r="C4001" i="4"/>
  <c r="E4001" i="4" s="1"/>
  <c r="A4001" i="4" s="1"/>
  <c r="C4000" i="4"/>
  <c r="E4000" i="4" s="1"/>
  <c r="A4000" i="4" s="1"/>
  <c r="C3999" i="4"/>
  <c r="E3999" i="4" s="1"/>
  <c r="A3999" i="4" s="1"/>
  <c r="C3998" i="4"/>
  <c r="E3998" i="4" s="1"/>
  <c r="A3998" i="4" s="1"/>
  <c r="C3997" i="4"/>
  <c r="E3997" i="4" s="1"/>
  <c r="A3997" i="4" s="1"/>
  <c r="C3996" i="4"/>
  <c r="E3996" i="4" s="1"/>
  <c r="A3996" i="4" s="1"/>
  <c r="C3995" i="4"/>
  <c r="E3995" i="4" s="1"/>
  <c r="A3995" i="4" s="1"/>
  <c r="C3994" i="4"/>
  <c r="E3994" i="4" s="1"/>
  <c r="A3994" i="4" s="1"/>
  <c r="C3993" i="4"/>
  <c r="E3993" i="4" s="1"/>
  <c r="A3993" i="4" s="1"/>
  <c r="C3992" i="4"/>
  <c r="E3992" i="4" s="1"/>
  <c r="A3992" i="4" s="1"/>
  <c r="C3991" i="4"/>
  <c r="E3991" i="4" s="1"/>
  <c r="A3991" i="4" s="1"/>
  <c r="C3990" i="4"/>
  <c r="E3990" i="4" s="1"/>
  <c r="A3990" i="4" s="1"/>
  <c r="C3989" i="4"/>
  <c r="E3989" i="4" s="1"/>
  <c r="A3989" i="4" s="1"/>
  <c r="C3988" i="4"/>
  <c r="E3988" i="4" s="1"/>
  <c r="A3988" i="4" s="1"/>
  <c r="C3987" i="4"/>
  <c r="E3987" i="4" s="1"/>
  <c r="A3987" i="4" s="1"/>
  <c r="C3986" i="4"/>
  <c r="E3986" i="4" s="1"/>
  <c r="A3986" i="4" s="1"/>
  <c r="C3985" i="4"/>
  <c r="E3985" i="4" s="1"/>
  <c r="A3985" i="4" s="1"/>
  <c r="C3984" i="4"/>
  <c r="E3984" i="4" s="1"/>
  <c r="A3984" i="4" s="1"/>
  <c r="C3983" i="4"/>
  <c r="E3983" i="4" s="1"/>
  <c r="A3983" i="4" s="1"/>
  <c r="C3982" i="4"/>
  <c r="E3982" i="4" s="1"/>
  <c r="A3982" i="4" s="1"/>
  <c r="C3981" i="4"/>
  <c r="E3981" i="4" s="1"/>
  <c r="A3981" i="4" s="1"/>
  <c r="C3980" i="4"/>
  <c r="E3980" i="4" s="1"/>
  <c r="A3980" i="4" s="1"/>
  <c r="C3979" i="4"/>
  <c r="E3979" i="4" s="1"/>
  <c r="A3979" i="4" s="1"/>
  <c r="C3978" i="4"/>
  <c r="E3978" i="4" s="1"/>
  <c r="A3978" i="4" s="1"/>
  <c r="C3977" i="4"/>
  <c r="E3977" i="4" s="1"/>
  <c r="A3977" i="4" s="1"/>
  <c r="C3976" i="4"/>
  <c r="E3976" i="4" s="1"/>
  <c r="A3976" i="4" s="1"/>
  <c r="C3975" i="4"/>
  <c r="E3975" i="4" s="1"/>
  <c r="A3975" i="4" s="1"/>
  <c r="C3974" i="4"/>
  <c r="E3974" i="4" s="1"/>
  <c r="A3974" i="4" s="1"/>
  <c r="C3973" i="4"/>
  <c r="E3973" i="4" s="1"/>
  <c r="A3973" i="4" s="1"/>
  <c r="C3972" i="4"/>
  <c r="E3972" i="4" s="1"/>
  <c r="A3972" i="4" s="1"/>
  <c r="C3971" i="4"/>
  <c r="E3971" i="4" s="1"/>
  <c r="A3971" i="4" s="1"/>
  <c r="C3970" i="4"/>
  <c r="E3970" i="4" s="1"/>
  <c r="A3970" i="4" s="1"/>
  <c r="C3969" i="4"/>
  <c r="E3969" i="4" s="1"/>
  <c r="A3969" i="4" s="1"/>
  <c r="C3968" i="4"/>
  <c r="E3968" i="4" s="1"/>
  <c r="A3968" i="4" s="1"/>
  <c r="C3967" i="4"/>
  <c r="E3967" i="4" s="1"/>
  <c r="A3967" i="4" s="1"/>
  <c r="C3966" i="4"/>
  <c r="E3966" i="4" s="1"/>
  <c r="A3966" i="4" s="1"/>
  <c r="C3965" i="4"/>
  <c r="E3965" i="4" s="1"/>
  <c r="A3965" i="4" s="1"/>
  <c r="C3964" i="4"/>
  <c r="E3964" i="4" s="1"/>
  <c r="A3964" i="4" s="1"/>
  <c r="C3963" i="4"/>
  <c r="E3963" i="4" s="1"/>
  <c r="A3963" i="4" s="1"/>
  <c r="C3962" i="4"/>
  <c r="E3962" i="4" s="1"/>
  <c r="A3962" i="4" s="1"/>
  <c r="C3961" i="4"/>
  <c r="E3961" i="4" s="1"/>
  <c r="A3961" i="4" s="1"/>
  <c r="C3960" i="4"/>
  <c r="E3960" i="4" s="1"/>
  <c r="A3960" i="4" s="1"/>
  <c r="C3959" i="4"/>
  <c r="E3959" i="4" s="1"/>
  <c r="A3959" i="4" s="1"/>
  <c r="C3958" i="4"/>
  <c r="E3958" i="4" s="1"/>
  <c r="A3958" i="4" s="1"/>
  <c r="C3957" i="4"/>
  <c r="E3957" i="4" s="1"/>
  <c r="A3957" i="4" s="1"/>
  <c r="C3956" i="4"/>
  <c r="E3956" i="4" s="1"/>
  <c r="A3956" i="4" s="1"/>
  <c r="C3955" i="4"/>
  <c r="E3955" i="4" s="1"/>
  <c r="A3955" i="4" s="1"/>
  <c r="C3954" i="4"/>
  <c r="E3954" i="4" s="1"/>
  <c r="A3954" i="4" s="1"/>
  <c r="C3953" i="4"/>
  <c r="E3953" i="4" s="1"/>
  <c r="A3953" i="4" s="1"/>
  <c r="C3952" i="4"/>
  <c r="E3952" i="4" s="1"/>
  <c r="A3952" i="4" s="1"/>
  <c r="C3951" i="4"/>
  <c r="E3951" i="4" s="1"/>
  <c r="A3951" i="4" s="1"/>
  <c r="C3950" i="4"/>
  <c r="E3950" i="4" s="1"/>
  <c r="A3950" i="4" s="1"/>
  <c r="C3949" i="4"/>
  <c r="E3949" i="4" s="1"/>
  <c r="A3949" i="4" s="1"/>
  <c r="C3948" i="4"/>
  <c r="E3948" i="4" s="1"/>
  <c r="A3948" i="4" s="1"/>
  <c r="C3947" i="4"/>
  <c r="E3947" i="4" s="1"/>
  <c r="A3947" i="4" s="1"/>
  <c r="C3946" i="4"/>
  <c r="E3946" i="4" s="1"/>
  <c r="A3946" i="4" s="1"/>
  <c r="C3945" i="4"/>
  <c r="E3945" i="4" s="1"/>
  <c r="A3945" i="4" s="1"/>
  <c r="C3944" i="4"/>
  <c r="E3944" i="4" s="1"/>
  <c r="A3944" i="4" s="1"/>
  <c r="C3943" i="4"/>
  <c r="E3943" i="4" s="1"/>
  <c r="A3943" i="4" s="1"/>
  <c r="C3942" i="4"/>
  <c r="E3942" i="4" s="1"/>
  <c r="A3942" i="4" s="1"/>
  <c r="C3941" i="4"/>
  <c r="E3941" i="4" s="1"/>
  <c r="A3941" i="4" s="1"/>
  <c r="C3940" i="4"/>
  <c r="E3940" i="4" s="1"/>
  <c r="A3940" i="4" s="1"/>
  <c r="C3939" i="4"/>
  <c r="E3939" i="4" s="1"/>
  <c r="A3939" i="4" s="1"/>
  <c r="C3938" i="4"/>
  <c r="E3938" i="4" s="1"/>
  <c r="A3938" i="4" s="1"/>
  <c r="C3937" i="4"/>
  <c r="E3937" i="4" s="1"/>
  <c r="A3937" i="4" s="1"/>
  <c r="C3936" i="4"/>
  <c r="E3936" i="4" s="1"/>
  <c r="A3936" i="4" s="1"/>
  <c r="C3935" i="4"/>
  <c r="E3935" i="4" s="1"/>
  <c r="A3935" i="4" s="1"/>
  <c r="C3934" i="4"/>
  <c r="E3934" i="4" s="1"/>
  <c r="A3934" i="4" s="1"/>
  <c r="C3933" i="4"/>
  <c r="E3933" i="4" s="1"/>
  <c r="A3933" i="4" s="1"/>
  <c r="C3932" i="4"/>
  <c r="E3932" i="4" s="1"/>
  <c r="A3932" i="4" s="1"/>
  <c r="C3931" i="4"/>
  <c r="E3931" i="4" s="1"/>
  <c r="A3931" i="4" s="1"/>
  <c r="C3930" i="4"/>
  <c r="E3930" i="4" s="1"/>
  <c r="A3930" i="4" s="1"/>
  <c r="C3929" i="4"/>
  <c r="E3929" i="4" s="1"/>
  <c r="A3929" i="4" s="1"/>
  <c r="C3928" i="4"/>
  <c r="E3928" i="4" s="1"/>
  <c r="A3928" i="4" s="1"/>
  <c r="C3927" i="4"/>
  <c r="E3927" i="4" s="1"/>
  <c r="A3927" i="4" s="1"/>
  <c r="C3926" i="4"/>
  <c r="E3926" i="4" s="1"/>
  <c r="A3926" i="4" s="1"/>
  <c r="C3925" i="4"/>
  <c r="E3925" i="4" s="1"/>
  <c r="A3925" i="4" s="1"/>
  <c r="C3924" i="4"/>
  <c r="E3924" i="4" s="1"/>
  <c r="A3924" i="4" s="1"/>
  <c r="C3923" i="4"/>
  <c r="E3923" i="4" s="1"/>
  <c r="A3923" i="4" s="1"/>
  <c r="C3922" i="4"/>
  <c r="E3922" i="4" s="1"/>
  <c r="A3922" i="4" s="1"/>
  <c r="C3921" i="4"/>
  <c r="E3921" i="4" s="1"/>
  <c r="A3921" i="4" s="1"/>
  <c r="C3920" i="4"/>
  <c r="E3920" i="4" s="1"/>
  <c r="A3920" i="4" s="1"/>
  <c r="C3919" i="4"/>
  <c r="E3919" i="4" s="1"/>
  <c r="A3919" i="4" s="1"/>
  <c r="C3918" i="4"/>
  <c r="E3918" i="4" s="1"/>
  <c r="A3918" i="4" s="1"/>
  <c r="C3917" i="4"/>
  <c r="E3917" i="4" s="1"/>
  <c r="A3917" i="4" s="1"/>
  <c r="C3916" i="4"/>
  <c r="E3916" i="4" s="1"/>
  <c r="A3916" i="4" s="1"/>
  <c r="C3915" i="4"/>
  <c r="E3915" i="4" s="1"/>
  <c r="A3915" i="4" s="1"/>
  <c r="C3914" i="4"/>
  <c r="E3914" i="4" s="1"/>
  <c r="A3914" i="4" s="1"/>
  <c r="C3913" i="4"/>
  <c r="E3913" i="4" s="1"/>
  <c r="A3913" i="4" s="1"/>
  <c r="C3912" i="4"/>
  <c r="E3912" i="4" s="1"/>
  <c r="A3912" i="4" s="1"/>
  <c r="C3911" i="4"/>
  <c r="E3911" i="4" s="1"/>
  <c r="A3911" i="4" s="1"/>
  <c r="C3910" i="4"/>
  <c r="E3910" i="4" s="1"/>
  <c r="A3910" i="4" s="1"/>
  <c r="C3909" i="4"/>
  <c r="E3909" i="4" s="1"/>
  <c r="A3909" i="4" s="1"/>
  <c r="C3908" i="4"/>
  <c r="E3908" i="4" s="1"/>
  <c r="A3908" i="4" s="1"/>
  <c r="C3907" i="4"/>
  <c r="E3907" i="4" s="1"/>
  <c r="A3907" i="4" s="1"/>
  <c r="C3906" i="4"/>
  <c r="E3906" i="4" s="1"/>
  <c r="A3906" i="4" s="1"/>
  <c r="C3905" i="4"/>
  <c r="E3905" i="4" s="1"/>
  <c r="A3905" i="4" s="1"/>
  <c r="C3904" i="4"/>
  <c r="E3904" i="4" s="1"/>
  <c r="A3904" i="4" s="1"/>
  <c r="C3903" i="4"/>
  <c r="E3903" i="4" s="1"/>
  <c r="A3903" i="4" s="1"/>
  <c r="C3902" i="4"/>
  <c r="E3902" i="4" s="1"/>
  <c r="A3902" i="4" s="1"/>
  <c r="C3901" i="4"/>
  <c r="E3901" i="4" s="1"/>
  <c r="A3901" i="4" s="1"/>
  <c r="C3900" i="4"/>
  <c r="E3900" i="4" s="1"/>
  <c r="A3900" i="4" s="1"/>
  <c r="C3899" i="4"/>
  <c r="E3899" i="4" s="1"/>
  <c r="A3899" i="4" s="1"/>
  <c r="C3898" i="4"/>
  <c r="E3898" i="4" s="1"/>
  <c r="A3898" i="4" s="1"/>
  <c r="C3897" i="4"/>
  <c r="E3897" i="4" s="1"/>
  <c r="A3897" i="4" s="1"/>
  <c r="C3896" i="4"/>
  <c r="E3896" i="4" s="1"/>
  <c r="A3896" i="4" s="1"/>
  <c r="C3895" i="4"/>
  <c r="E3895" i="4" s="1"/>
  <c r="A3895" i="4" s="1"/>
  <c r="C3894" i="4"/>
  <c r="E3894" i="4" s="1"/>
  <c r="A3894" i="4" s="1"/>
  <c r="C3893" i="4"/>
  <c r="E3893" i="4" s="1"/>
  <c r="A3893" i="4" s="1"/>
  <c r="C3892" i="4"/>
  <c r="E3892" i="4" s="1"/>
  <c r="A3892" i="4" s="1"/>
  <c r="C3891" i="4"/>
  <c r="E3891" i="4" s="1"/>
  <c r="A3891" i="4" s="1"/>
  <c r="C3890" i="4"/>
  <c r="E3890" i="4" s="1"/>
  <c r="A3890" i="4" s="1"/>
  <c r="C3889" i="4"/>
  <c r="E3889" i="4" s="1"/>
  <c r="A3889" i="4" s="1"/>
  <c r="C3888" i="4"/>
  <c r="E3888" i="4" s="1"/>
  <c r="A3888" i="4" s="1"/>
  <c r="C3887" i="4"/>
  <c r="E3887" i="4" s="1"/>
  <c r="A3887" i="4" s="1"/>
  <c r="C3886" i="4"/>
  <c r="E3886" i="4" s="1"/>
  <c r="A3886" i="4" s="1"/>
  <c r="C3885" i="4"/>
  <c r="E3885" i="4" s="1"/>
  <c r="A3885" i="4" s="1"/>
  <c r="C3884" i="4"/>
  <c r="E3884" i="4" s="1"/>
  <c r="A3884" i="4" s="1"/>
  <c r="C3883" i="4"/>
  <c r="E3883" i="4" s="1"/>
  <c r="A3883" i="4" s="1"/>
  <c r="C3882" i="4"/>
  <c r="E3882" i="4" s="1"/>
  <c r="A3882" i="4" s="1"/>
  <c r="C3881" i="4"/>
  <c r="E3881" i="4" s="1"/>
  <c r="A3881" i="4" s="1"/>
  <c r="C3880" i="4"/>
  <c r="E3880" i="4" s="1"/>
  <c r="A3880" i="4" s="1"/>
  <c r="C3879" i="4"/>
  <c r="E3879" i="4" s="1"/>
  <c r="A3879" i="4" s="1"/>
  <c r="C3878" i="4"/>
  <c r="E3878" i="4" s="1"/>
  <c r="A3878" i="4" s="1"/>
  <c r="C3877" i="4"/>
  <c r="E3877" i="4" s="1"/>
  <c r="A3877" i="4" s="1"/>
  <c r="C3876" i="4"/>
  <c r="E3876" i="4" s="1"/>
  <c r="A3876" i="4" s="1"/>
  <c r="C3875" i="4"/>
  <c r="E3875" i="4" s="1"/>
  <c r="A3875" i="4" s="1"/>
  <c r="C3874" i="4"/>
  <c r="E3874" i="4" s="1"/>
  <c r="A3874" i="4" s="1"/>
  <c r="C3873" i="4"/>
  <c r="E3873" i="4" s="1"/>
  <c r="A3873" i="4" s="1"/>
  <c r="C3872" i="4"/>
  <c r="E3872" i="4" s="1"/>
  <c r="A3872" i="4" s="1"/>
  <c r="C3871" i="4"/>
  <c r="E3871" i="4" s="1"/>
  <c r="A3871" i="4" s="1"/>
  <c r="C3870" i="4"/>
  <c r="E3870" i="4" s="1"/>
  <c r="A3870" i="4" s="1"/>
  <c r="C3869" i="4"/>
  <c r="E3869" i="4" s="1"/>
  <c r="A3869" i="4" s="1"/>
  <c r="C3868" i="4"/>
  <c r="E3868" i="4" s="1"/>
  <c r="A3868" i="4" s="1"/>
  <c r="C3867" i="4"/>
  <c r="E3867" i="4" s="1"/>
  <c r="A3867" i="4" s="1"/>
  <c r="C3866" i="4"/>
  <c r="E3866" i="4" s="1"/>
  <c r="A3866" i="4" s="1"/>
  <c r="C3865" i="4"/>
  <c r="E3865" i="4" s="1"/>
  <c r="A3865" i="4" s="1"/>
  <c r="C3864" i="4"/>
  <c r="E3864" i="4" s="1"/>
  <c r="A3864" i="4" s="1"/>
  <c r="C3863" i="4"/>
  <c r="E3863" i="4" s="1"/>
  <c r="A3863" i="4" s="1"/>
  <c r="C3862" i="4"/>
  <c r="E3862" i="4" s="1"/>
  <c r="A3862" i="4" s="1"/>
  <c r="C3861" i="4"/>
  <c r="E3861" i="4" s="1"/>
  <c r="A3861" i="4" s="1"/>
  <c r="C3860" i="4"/>
  <c r="E3860" i="4" s="1"/>
  <c r="A3860" i="4" s="1"/>
  <c r="C3859" i="4"/>
  <c r="E3859" i="4" s="1"/>
  <c r="A3859" i="4" s="1"/>
  <c r="C3858" i="4"/>
  <c r="E3858" i="4" s="1"/>
  <c r="A3858" i="4" s="1"/>
  <c r="C3857" i="4"/>
  <c r="E3857" i="4" s="1"/>
  <c r="A3857" i="4" s="1"/>
  <c r="C3856" i="4"/>
  <c r="E3856" i="4" s="1"/>
  <c r="A3856" i="4" s="1"/>
  <c r="C3855" i="4"/>
  <c r="E3855" i="4" s="1"/>
  <c r="A3855" i="4" s="1"/>
  <c r="C3854" i="4"/>
  <c r="E3854" i="4" s="1"/>
  <c r="A3854" i="4" s="1"/>
  <c r="C3853" i="4"/>
  <c r="E3853" i="4" s="1"/>
  <c r="A3853" i="4" s="1"/>
  <c r="C3852" i="4"/>
  <c r="E3852" i="4" s="1"/>
  <c r="A3852" i="4" s="1"/>
  <c r="C3851" i="4"/>
  <c r="E3851" i="4" s="1"/>
  <c r="A3851" i="4" s="1"/>
  <c r="C3850" i="4"/>
  <c r="E3850" i="4" s="1"/>
  <c r="A3850" i="4" s="1"/>
  <c r="C3849" i="4"/>
  <c r="E3849" i="4" s="1"/>
  <c r="A3849" i="4" s="1"/>
  <c r="C3848" i="4"/>
  <c r="E3848" i="4" s="1"/>
  <c r="A3848" i="4" s="1"/>
  <c r="C3847" i="4"/>
  <c r="E3847" i="4" s="1"/>
  <c r="A3847" i="4" s="1"/>
  <c r="C3846" i="4"/>
  <c r="E3846" i="4" s="1"/>
  <c r="A3846" i="4" s="1"/>
  <c r="C3845" i="4"/>
  <c r="E3845" i="4" s="1"/>
  <c r="A3845" i="4" s="1"/>
  <c r="C3844" i="4"/>
  <c r="E3844" i="4" s="1"/>
  <c r="A3844" i="4" s="1"/>
  <c r="C3843" i="4"/>
  <c r="E3843" i="4" s="1"/>
  <c r="A3843" i="4" s="1"/>
  <c r="C3842" i="4"/>
  <c r="E3842" i="4" s="1"/>
  <c r="A3842" i="4" s="1"/>
  <c r="C3841" i="4"/>
  <c r="E3841" i="4" s="1"/>
  <c r="A3841" i="4" s="1"/>
  <c r="C3840" i="4"/>
  <c r="E3840" i="4" s="1"/>
  <c r="A3840" i="4" s="1"/>
  <c r="C3839" i="4"/>
  <c r="E3839" i="4" s="1"/>
  <c r="A3839" i="4" s="1"/>
  <c r="C3838" i="4"/>
  <c r="E3838" i="4" s="1"/>
  <c r="A3838" i="4" s="1"/>
  <c r="C3837" i="4"/>
  <c r="E3837" i="4" s="1"/>
  <c r="A3837" i="4" s="1"/>
  <c r="C3836" i="4"/>
  <c r="E3836" i="4" s="1"/>
  <c r="A3836" i="4" s="1"/>
  <c r="C3835" i="4"/>
  <c r="E3835" i="4" s="1"/>
  <c r="A3835" i="4" s="1"/>
  <c r="C3834" i="4"/>
  <c r="E3834" i="4" s="1"/>
  <c r="A3834" i="4" s="1"/>
  <c r="C3833" i="4"/>
  <c r="E3833" i="4" s="1"/>
  <c r="A3833" i="4" s="1"/>
  <c r="C3832" i="4"/>
  <c r="E3832" i="4" s="1"/>
  <c r="A3832" i="4" s="1"/>
  <c r="C3831" i="4"/>
  <c r="E3831" i="4" s="1"/>
  <c r="A3831" i="4" s="1"/>
  <c r="C3830" i="4"/>
  <c r="E3830" i="4" s="1"/>
  <c r="A3830" i="4" s="1"/>
  <c r="C3829" i="4"/>
  <c r="E3829" i="4" s="1"/>
  <c r="A3829" i="4" s="1"/>
  <c r="C3828" i="4"/>
  <c r="E3828" i="4" s="1"/>
  <c r="A3828" i="4" s="1"/>
  <c r="C3827" i="4"/>
  <c r="E3827" i="4" s="1"/>
  <c r="A3827" i="4" s="1"/>
  <c r="C3826" i="4"/>
  <c r="E3826" i="4" s="1"/>
  <c r="A3826" i="4" s="1"/>
  <c r="C3825" i="4"/>
  <c r="E3825" i="4" s="1"/>
  <c r="A3825" i="4" s="1"/>
  <c r="C3824" i="4"/>
  <c r="E3824" i="4" s="1"/>
  <c r="A3824" i="4" s="1"/>
  <c r="C3823" i="4"/>
  <c r="E3823" i="4" s="1"/>
  <c r="A3823" i="4" s="1"/>
  <c r="C3822" i="4"/>
  <c r="E3822" i="4" s="1"/>
  <c r="A3822" i="4" s="1"/>
  <c r="C3821" i="4"/>
  <c r="E3821" i="4" s="1"/>
  <c r="A3821" i="4" s="1"/>
  <c r="C3820" i="4"/>
  <c r="E3820" i="4" s="1"/>
  <c r="A3820" i="4" s="1"/>
  <c r="C3819" i="4"/>
  <c r="E3819" i="4" s="1"/>
  <c r="A3819" i="4" s="1"/>
  <c r="C3818" i="4"/>
  <c r="E3818" i="4" s="1"/>
  <c r="A3818" i="4" s="1"/>
  <c r="C3817" i="4"/>
  <c r="E3817" i="4" s="1"/>
  <c r="A3817" i="4" s="1"/>
  <c r="C3816" i="4"/>
  <c r="E3816" i="4" s="1"/>
  <c r="A3816" i="4" s="1"/>
  <c r="C3815" i="4"/>
  <c r="E3815" i="4" s="1"/>
  <c r="A3815" i="4" s="1"/>
  <c r="C3814" i="4"/>
  <c r="E3814" i="4" s="1"/>
  <c r="A3814" i="4" s="1"/>
  <c r="C3813" i="4"/>
  <c r="E3813" i="4" s="1"/>
  <c r="A3813" i="4" s="1"/>
  <c r="C3812" i="4"/>
  <c r="E3812" i="4" s="1"/>
  <c r="A3812" i="4" s="1"/>
  <c r="C3811" i="4"/>
  <c r="E3811" i="4" s="1"/>
  <c r="A3811" i="4" s="1"/>
  <c r="C3810" i="4"/>
  <c r="E3810" i="4" s="1"/>
  <c r="A3810" i="4" s="1"/>
  <c r="C3809" i="4"/>
  <c r="E3809" i="4" s="1"/>
  <c r="A3809" i="4" s="1"/>
  <c r="C3808" i="4"/>
  <c r="E3808" i="4" s="1"/>
  <c r="A3808" i="4" s="1"/>
  <c r="C3807" i="4"/>
  <c r="E3807" i="4" s="1"/>
  <c r="A3807" i="4" s="1"/>
  <c r="C3806" i="4"/>
  <c r="E3806" i="4" s="1"/>
  <c r="A3806" i="4" s="1"/>
  <c r="C3805" i="4"/>
  <c r="E3805" i="4" s="1"/>
  <c r="A3805" i="4" s="1"/>
  <c r="C3804" i="4"/>
  <c r="E3804" i="4" s="1"/>
  <c r="A3804" i="4" s="1"/>
  <c r="C3803" i="4"/>
  <c r="E3803" i="4" s="1"/>
  <c r="A3803" i="4" s="1"/>
  <c r="C3802" i="4"/>
  <c r="E3802" i="4" s="1"/>
  <c r="A3802" i="4" s="1"/>
  <c r="C3801" i="4"/>
  <c r="E3801" i="4" s="1"/>
  <c r="A3801" i="4" s="1"/>
  <c r="C3800" i="4"/>
  <c r="E3800" i="4" s="1"/>
  <c r="A3800" i="4" s="1"/>
  <c r="C3799" i="4"/>
  <c r="E3799" i="4" s="1"/>
  <c r="A3799" i="4" s="1"/>
  <c r="C3798" i="4"/>
  <c r="E3798" i="4" s="1"/>
  <c r="A3798" i="4" s="1"/>
  <c r="C3797" i="4"/>
  <c r="E3797" i="4" s="1"/>
  <c r="A3797" i="4" s="1"/>
  <c r="C3796" i="4"/>
  <c r="E3796" i="4" s="1"/>
  <c r="A3796" i="4" s="1"/>
  <c r="C3795" i="4"/>
  <c r="E3795" i="4" s="1"/>
  <c r="A3795" i="4" s="1"/>
  <c r="C3794" i="4"/>
  <c r="E3794" i="4" s="1"/>
  <c r="A3794" i="4" s="1"/>
  <c r="C3793" i="4"/>
  <c r="E3793" i="4" s="1"/>
  <c r="A3793" i="4" s="1"/>
  <c r="C3792" i="4"/>
  <c r="E3792" i="4" s="1"/>
  <c r="A3792" i="4" s="1"/>
  <c r="C3791" i="4"/>
  <c r="E3791" i="4" s="1"/>
  <c r="A3791" i="4" s="1"/>
  <c r="C3790" i="4"/>
  <c r="E3790" i="4" s="1"/>
  <c r="A3790" i="4" s="1"/>
  <c r="C3789" i="4"/>
  <c r="E3789" i="4" s="1"/>
  <c r="A3789" i="4" s="1"/>
  <c r="C3788" i="4"/>
  <c r="E3788" i="4" s="1"/>
  <c r="A3788" i="4" s="1"/>
  <c r="C3787" i="4"/>
  <c r="E3787" i="4" s="1"/>
  <c r="A3787" i="4" s="1"/>
  <c r="C3786" i="4"/>
  <c r="E3786" i="4" s="1"/>
  <c r="A3786" i="4" s="1"/>
  <c r="C3785" i="4"/>
  <c r="E3785" i="4" s="1"/>
  <c r="A3785" i="4" s="1"/>
  <c r="C3784" i="4"/>
  <c r="E3784" i="4" s="1"/>
  <c r="A3784" i="4" s="1"/>
  <c r="C3783" i="4"/>
  <c r="E3783" i="4" s="1"/>
  <c r="A3783" i="4" s="1"/>
  <c r="C3782" i="4"/>
  <c r="E3782" i="4" s="1"/>
  <c r="A3782" i="4" s="1"/>
  <c r="C3781" i="4"/>
  <c r="E3781" i="4" s="1"/>
  <c r="A3781" i="4" s="1"/>
  <c r="C3780" i="4"/>
  <c r="E3780" i="4" s="1"/>
  <c r="A3780" i="4" s="1"/>
  <c r="C3779" i="4"/>
  <c r="E3779" i="4" s="1"/>
  <c r="A3779" i="4" s="1"/>
  <c r="C3778" i="4"/>
  <c r="E3778" i="4" s="1"/>
  <c r="A3778" i="4" s="1"/>
  <c r="C3777" i="4"/>
  <c r="E3777" i="4" s="1"/>
  <c r="A3777" i="4" s="1"/>
  <c r="C3776" i="4"/>
  <c r="E3776" i="4" s="1"/>
  <c r="A3776" i="4" s="1"/>
  <c r="C3775" i="4"/>
  <c r="E3775" i="4" s="1"/>
  <c r="A3775" i="4" s="1"/>
  <c r="C3774" i="4"/>
  <c r="E3774" i="4" s="1"/>
  <c r="A3774" i="4" s="1"/>
  <c r="C3773" i="4"/>
  <c r="E3773" i="4" s="1"/>
  <c r="A3773" i="4" s="1"/>
  <c r="C3772" i="4"/>
  <c r="E3772" i="4" s="1"/>
  <c r="A3772" i="4" s="1"/>
  <c r="C3771" i="4"/>
  <c r="E3771" i="4" s="1"/>
  <c r="A3771" i="4" s="1"/>
  <c r="C3770" i="4"/>
  <c r="E3770" i="4" s="1"/>
  <c r="A3770" i="4" s="1"/>
  <c r="C3769" i="4"/>
  <c r="E3769" i="4" s="1"/>
  <c r="A3769" i="4" s="1"/>
  <c r="C3768" i="4"/>
  <c r="E3768" i="4" s="1"/>
  <c r="A3768" i="4" s="1"/>
  <c r="C3767" i="4"/>
  <c r="E3767" i="4" s="1"/>
  <c r="A3767" i="4" s="1"/>
  <c r="C3766" i="4"/>
  <c r="E3766" i="4" s="1"/>
  <c r="A3766" i="4" s="1"/>
  <c r="C3765" i="4"/>
  <c r="E3765" i="4" s="1"/>
  <c r="A3765" i="4" s="1"/>
  <c r="C3764" i="4"/>
  <c r="E3764" i="4" s="1"/>
  <c r="A3764" i="4" s="1"/>
  <c r="C3763" i="4"/>
  <c r="E3763" i="4" s="1"/>
  <c r="A3763" i="4" s="1"/>
  <c r="C3762" i="4"/>
  <c r="E3762" i="4" s="1"/>
  <c r="A3762" i="4" s="1"/>
  <c r="C3761" i="4"/>
  <c r="E3761" i="4" s="1"/>
  <c r="A3761" i="4" s="1"/>
  <c r="C3760" i="4"/>
  <c r="E3760" i="4" s="1"/>
  <c r="A3760" i="4" s="1"/>
  <c r="C3759" i="4"/>
  <c r="E3759" i="4" s="1"/>
  <c r="A3759" i="4" s="1"/>
  <c r="C3758" i="4"/>
  <c r="E3758" i="4" s="1"/>
  <c r="A3758" i="4" s="1"/>
  <c r="C3757" i="4"/>
  <c r="E3757" i="4" s="1"/>
  <c r="A3757" i="4" s="1"/>
  <c r="C3756" i="4"/>
  <c r="E3756" i="4" s="1"/>
  <c r="A3756" i="4" s="1"/>
  <c r="C3755" i="4"/>
  <c r="E3755" i="4" s="1"/>
  <c r="A3755" i="4" s="1"/>
  <c r="C3754" i="4"/>
  <c r="E3754" i="4" s="1"/>
  <c r="A3754" i="4" s="1"/>
  <c r="C3753" i="4"/>
  <c r="E3753" i="4" s="1"/>
  <c r="A3753" i="4" s="1"/>
  <c r="C3752" i="4"/>
  <c r="E3752" i="4" s="1"/>
  <c r="A3752" i="4" s="1"/>
  <c r="C3751" i="4"/>
  <c r="E3751" i="4" s="1"/>
  <c r="A3751" i="4" s="1"/>
  <c r="C3750" i="4"/>
  <c r="E3750" i="4" s="1"/>
  <c r="A3750" i="4" s="1"/>
  <c r="C3749" i="4"/>
  <c r="E3749" i="4" s="1"/>
  <c r="A3749" i="4" s="1"/>
  <c r="C3748" i="4"/>
  <c r="E3748" i="4" s="1"/>
  <c r="A3748" i="4" s="1"/>
  <c r="C3747" i="4"/>
  <c r="E3747" i="4" s="1"/>
  <c r="A3747" i="4" s="1"/>
  <c r="C3746" i="4"/>
  <c r="E3746" i="4" s="1"/>
  <c r="A3746" i="4" s="1"/>
  <c r="C3745" i="4"/>
  <c r="E3745" i="4" s="1"/>
  <c r="A3745" i="4" s="1"/>
  <c r="C3744" i="4"/>
  <c r="E3744" i="4" s="1"/>
  <c r="A3744" i="4" s="1"/>
  <c r="C3743" i="4"/>
  <c r="E3743" i="4" s="1"/>
  <c r="A3743" i="4" s="1"/>
  <c r="C3742" i="4"/>
  <c r="E3742" i="4" s="1"/>
  <c r="A3742" i="4" s="1"/>
  <c r="C3741" i="4"/>
  <c r="E3741" i="4" s="1"/>
  <c r="A3741" i="4" s="1"/>
  <c r="C3740" i="4"/>
  <c r="E3740" i="4" s="1"/>
  <c r="A3740" i="4" s="1"/>
  <c r="C3739" i="4"/>
  <c r="E3739" i="4" s="1"/>
  <c r="A3739" i="4" s="1"/>
  <c r="C3738" i="4"/>
  <c r="E3738" i="4" s="1"/>
  <c r="A3738" i="4" s="1"/>
  <c r="C3737" i="4"/>
  <c r="E3737" i="4" s="1"/>
  <c r="A3737" i="4" s="1"/>
  <c r="C3736" i="4"/>
  <c r="E3736" i="4" s="1"/>
  <c r="A3736" i="4" s="1"/>
  <c r="C3735" i="4"/>
  <c r="E3735" i="4" s="1"/>
  <c r="A3735" i="4" s="1"/>
  <c r="C3734" i="4"/>
  <c r="E3734" i="4" s="1"/>
  <c r="A3734" i="4" s="1"/>
  <c r="C3733" i="4"/>
  <c r="E3733" i="4" s="1"/>
  <c r="A3733" i="4" s="1"/>
  <c r="C3732" i="4"/>
  <c r="E3732" i="4" s="1"/>
  <c r="A3732" i="4" s="1"/>
  <c r="C3731" i="4"/>
  <c r="E3731" i="4" s="1"/>
  <c r="A3731" i="4" s="1"/>
  <c r="C3730" i="4"/>
  <c r="E3730" i="4" s="1"/>
  <c r="A3730" i="4" s="1"/>
  <c r="C3729" i="4"/>
  <c r="E3729" i="4" s="1"/>
  <c r="A3729" i="4" s="1"/>
  <c r="C3728" i="4"/>
  <c r="E3728" i="4" s="1"/>
  <c r="A3728" i="4" s="1"/>
  <c r="C3727" i="4"/>
  <c r="E3727" i="4" s="1"/>
  <c r="A3727" i="4" s="1"/>
  <c r="C3726" i="4"/>
  <c r="E3726" i="4" s="1"/>
  <c r="A3726" i="4" s="1"/>
  <c r="C3725" i="4"/>
  <c r="E3725" i="4" s="1"/>
  <c r="A3725" i="4" s="1"/>
  <c r="C3724" i="4"/>
  <c r="E3724" i="4" s="1"/>
  <c r="A3724" i="4" s="1"/>
  <c r="C3723" i="4"/>
  <c r="E3723" i="4" s="1"/>
  <c r="A3723" i="4" s="1"/>
  <c r="C3722" i="4"/>
  <c r="E3722" i="4" s="1"/>
  <c r="A3722" i="4" s="1"/>
  <c r="C3721" i="4"/>
  <c r="E3721" i="4" s="1"/>
  <c r="A3721" i="4" s="1"/>
  <c r="C3720" i="4"/>
  <c r="E3720" i="4" s="1"/>
  <c r="A3720" i="4" s="1"/>
  <c r="C3719" i="4"/>
  <c r="E3719" i="4" s="1"/>
  <c r="A3719" i="4" s="1"/>
  <c r="C3718" i="4"/>
  <c r="E3718" i="4" s="1"/>
  <c r="A3718" i="4" s="1"/>
  <c r="C3717" i="4"/>
  <c r="E3717" i="4" s="1"/>
  <c r="A3717" i="4" s="1"/>
  <c r="C3716" i="4"/>
  <c r="E3716" i="4" s="1"/>
  <c r="A3716" i="4" s="1"/>
  <c r="C3715" i="4"/>
  <c r="E3715" i="4" s="1"/>
  <c r="A3715" i="4" s="1"/>
  <c r="C3714" i="4"/>
  <c r="E3714" i="4" s="1"/>
  <c r="A3714" i="4" s="1"/>
  <c r="C3713" i="4"/>
  <c r="E3713" i="4" s="1"/>
  <c r="A3713" i="4" s="1"/>
  <c r="C3712" i="4"/>
  <c r="E3712" i="4" s="1"/>
  <c r="A3712" i="4" s="1"/>
  <c r="C3711" i="4"/>
  <c r="E3711" i="4" s="1"/>
  <c r="A3711" i="4" s="1"/>
  <c r="C3710" i="4"/>
  <c r="E3710" i="4" s="1"/>
  <c r="A3710" i="4" s="1"/>
  <c r="C3709" i="4"/>
  <c r="E3709" i="4" s="1"/>
  <c r="A3709" i="4" s="1"/>
  <c r="C3708" i="4"/>
  <c r="E3708" i="4" s="1"/>
  <c r="A3708" i="4" s="1"/>
  <c r="C3707" i="4"/>
  <c r="E3707" i="4" s="1"/>
  <c r="A3707" i="4" s="1"/>
  <c r="C3706" i="4"/>
  <c r="E3706" i="4" s="1"/>
  <c r="A3706" i="4" s="1"/>
  <c r="C3705" i="4"/>
  <c r="E3705" i="4" s="1"/>
  <c r="A3705" i="4" s="1"/>
  <c r="C3704" i="4"/>
  <c r="E3704" i="4" s="1"/>
  <c r="A3704" i="4" s="1"/>
  <c r="C3703" i="4"/>
  <c r="E3703" i="4" s="1"/>
  <c r="A3703" i="4" s="1"/>
  <c r="C3702" i="4"/>
  <c r="E3702" i="4" s="1"/>
  <c r="A3702" i="4" s="1"/>
  <c r="C3701" i="4"/>
  <c r="E3701" i="4" s="1"/>
  <c r="A3701" i="4" s="1"/>
  <c r="C3700" i="4"/>
  <c r="E3700" i="4" s="1"/>
  <c r="A3700" i="4" s="1"/>
  <c r="C3699" i="4"/>
  <c r="E3699" i="4" s="1"/>
  <c r="A3699" i="4" s="1"/>
  <c r="C3698" i="4"/>
  <c r="E3698" i="4" s="1"/>
  <c r="A3698" i="4" s="1"/>
  <c r="C3697" i="4"/>
  <c r="E3697" i="4" s="1"/>
  <c r="A3697" i="4" s="1"/>
  <c r="C3696" i="4"/>
  <c r="E3696" i="4" s="1"/>
  <c r="A3696" i="4" s="1"/>
  <c r="C3695" i="4"/>
  <c r="E3695" i="4" s="1"/>
  <c r="A3695" i="4" s="1"/>
  <c r="C3694" i="4"/>
  <c r="E3694" i="4" s="1"/>
  <c r="A3694" i="4" s="1"/>
  <c r="C3693" i="4"/>
  <c r="E3693" i="4" s="1"/>
  <c r="A3693" i="4" s="1"/>
  <c r="C3692" i="4"/>
  <c r="E3692" i="4" s="1"/>
  <c r="A3692" i="4" s="1"/>
  <c r="C3691" i="4"/>
  <c r="E3691" i="4" s="1"/>
  <c r="A3691" i="4" s="1"/>
  <c r="C3690" i="4"/>
  <c r="E3690" i="4" s="1"/>
  <c r="A3690" i="4" s="1"/>
  <c r="C3689" i="4"/>
  <c r="E3689" i="4" s="1"/>
  <c r="A3689" i="4" s="1"/>
  <c r="C3688" i="4"/>
  <c r="E3688" i="4" s="1"/>
  <c r="A3688" i="4" s="1"/>
  <c r="C3687" i="4"/>
  <c r="E3687" i="4" s="1"/>
  <c r="A3687" i="4" s="1"/>
  <c r="C3686" i="4"/>
  <c r="E3686" i="4" s="1"/>
  <c r="A3686" i="4" s="1"/>
  <c r="C3685" i="4"/>
  <c r="E3685" i="4" s="1"/>
  <c r="A3685" i="4" s="1"/>
  <c r="C3684" i="4"/>
  <c r="E3684" i="4" s="1"/>
  <c r="A3684" i="4" s="1"/>
  <c r="C3683" i="4"/>
  <c r="E3683" i="4" s="1"/>
  <c r="A3683" i="4" s="1"/>
  <c r="C3682" i="4"/>
  <c r="E3682" i="4" s="1"/>
  <c r="A3682" i="4" s="1"/>
  <c r="C3681" i="4"/>
  <c r="E3681" i="4" s="1"/>
  <c r="A3681" i="4" s="1"/>
  <c r="C3680" i="4"/>
  <c r="E3680" i="4" s="1"/>
  <c r="A3680" i="4" s="1"/>
  <c r="C3679" i="4"/>
  <c r="E3679" i="4" s="1"/>
  <c r="A3679" i="4" s="1"/>
  <c r="C3678" i="4"/>
  <c r="E3678" i="4" s="1"/>
  <c r="A3678" i="4" s="1"/>
  <c r="C3677" i="4"/>
  <c r="E3677" i="4" s="1"/>
  <c r="A3677" i="4" s="1"/>
  <c r="C3676" i="4"/>
  <c r="E3676" i="4" s="1"/>
  <c r="A3676" i="4" s="1"/>
  <c r="C3675" i="4"/>
  <c r="E3675" i="4" s="1"/>
  <c r="A3675" i="4" s="1"/>
  <c r="C3674" i="4"/>
  <c r="E3674" i="4" s="1"/>
  <c r="A3674" i="4" s="1"/>
  <c r="C3673" i="4"/>
  <c r="E3673" i="4" s="1"/>
  <c r="A3673" i="4" s="1"/>
  <c r="C3672" i="4"/>
  <c r="E3672" i="4" s="1"/>
  <c r="A3672" i="4" s="1"/>
  <c r="C3671" i="4"/>
  <c r="E3671" i="4" s="1"/>
  <c r="A3671" i="4" s="1"/>
  <c r="C3670" i="4"/>
  <c r="E3670" i="4" s="1"/>
  <c r="A3670" i="4" s="1"/>
  <c r="C3669" i="4"/>
  <c r="E3669" i="4" s="1"/>
  <c r="A3669" i="4" s="1"/>
  <c r="C3668" i="4"/>
  <c r="E3668" i="4" s="1"/>
  <c r="A3668" i="4" s="1"/>
  <c r="C3667" i="4"/>
  <c r="E3667" i="4" s="1"/>
  <c r="A3667" i="4" s="1"/>
  <c r="C3666" i="4"/>
  <c r="E3666" i="4" s="1"/>
  <c r="A3666" i="4" s="1"/>
  <c r="C3665" i="4"/>
  <c r="E3665" i="4" s="1"/>
  <c r="A3665" i="4" s="1"/>
  <c r="C3664" i="4"/>
  <c r="E3664" i="4" s="1"/>
  <c r="A3664" i="4" s="1"/>
  <c r="C3663" i="4"/>
  <c r="E3663" i="4" s="1"/>
  <c r="A3663" i="4" s="1"/>
  <c r="C3662" i="4"/>
  <c r="E3662" i="4" s="1"/>
  <c r="A3662" i="4" s="1"/>
  <c r="C3661" i="4"/>
  <c r="E3661" i="4" s="1"/>
  <c r="A3661" i="4" s="1"/>
  <c r="C3660" i="4"/>
  <c r="E3660" i="4" s="1"/>
  <c r="A3660" i="4" s="1"/>
  <c r="C3659" i="4"/>
  <c r="E3659" i="4" s="1"/>
  <c r="A3659" i="4" s="1"/>
  <c r="C3658" i="4"/>
  <c r="E3658" i="4" s="1"/>
  <c r="A3658" i="4" s="1"/>
  <c r="C3657" i="4"/>
  <c r="E3657" i="4" s="1"/>
  <c r="A3657" i="4" s="1"/>
  <c r="C3656" i="4"/>
  <c r="E3656" i="4" s="1"/>
  <c r="A3656" i="4" s="1"/>
  <c r="C3655" i="4"/>
  <c r="E3655" i="4" s="1"/>
  <c r="A3655" i="4" s="1"/>
  <c r="C3654" i="4"/>
  <c r="E3654" i="4" s="1"/>
  <c r="A3654" i="4" s="1"/>
  <c r="C3653" i="4"/>
  <c r="E3653" i="4" s="1"/>
  <c r="A3653" i="4" s="1"/>
  <c r="C3652" i="4"/>
  <c r="E3652" i="4" s="1"/>
  <c r="A3652" i="4" s="1"/>
  <c r="C3651" i="4"/>
  <c r="E3651" i="4" s="1"/>
  <c r="A3651" i="4" s="1"/>
  <c r="C3650" i="4"/>
  <c r="E3650" i="4" s="1"/>
  <c r="A3650" i="4" s="1"/>
  <c r="C3649" i="4"/>
  <c r="E3649" i="4" s="1"/>
  <c r="A3649" i="4" s="1"/>
  <c r="C3648" i="4"/>
  <c r="E3648" i="4" s="1"/>
  <c r="A3648" i="4" s="1"/>
  <c r="C3647" i="4"/>
  <c r="E3647" i="4" s="1"/>
  <c r="A3647" i="4" s="1"/>
  <c r="C3646" i="4"/>
  <c r="E3646" i="4" s="1"/>
  <c r="A3646" i="4" s="1"/>
  <c r="C3645" i="4"/>
  <c r="E3645" i="4" s="1"/>
  <c r="A3645" i="4" s="1"/>
  <c r="C3644" i="4"/>
  <c r="E3644" i="4" s="1"/>
  <c r="A3644" i="4" s="1"/>
  <c r="C3643" i="4"/>
  <c r="E3643" i="4" s="1"/>
  <c r="A3643" i="4" s="1"/>
  <c r="C3642" i="4"/>
  <c r="E3642" i="4" s="1"/>
  <c r="A3642" i="4" s="1"/>
  <c r="C3641" i="4"/>
  <c r="E3641" i="4" s="1"/>
  <c r="A3641" i="4" s="1"/>
  <c r="C3640" i="4"/>
  <c r="E3640" i="4" s="1"/>
  <c r="A3640" i="4" s="1"/>
  <c r="C3639" i="4"/>
  <c r="E3639" i="4" s="1"/>
  <c r="A3639" i="4" s="1"/>
  <c r="C3638" i="4"/>
  <c r="E3638" i="4" s="1"/>
  <c r="A3638" i="4" s="1"/>
  <c r="C3637" i="4"/>
  <c r="E3637" i="4" s="1"/>
  <c r="A3637" i="4" s="1"/>
  <c r="C3636" i="4"/>
  <c r="E3636" i="4" s="1"/>
  <c r="A3636" i="4" s="1"/>
  <c r="C3635" i="4"/>
  <c r="E3635" i="4" s="1"/>
  <c r="A3635" i="4" s="1"/>
  <c r="C3634" i="4"/>
  <c r="E3634" i="4" s="1"/>
  <c r="A3634" i="4" s="1"/>
  <c r="C3633" i="4"/>
  <c r="E3633" i="4" s="1"/>
  <c r="A3633" i="4" s="1"/>
  <c r="C3632" i="4"/>
  <c r="E3632" i="4" s="1"/>
  <c r="A3632" i="4" s="1"/>
  <c r="C3631" i="4"/>
  <c r="E3631" i="4" s="1"/>
  <c r="A3631" i="4" s="1"/>
  <c r="C3630" i="4"/>
  <c r="E3630" i="4" s="1"/>
  <c r="A3630" i="4" s="1"/>
  <c r="C3629" i="4"/>
  <c r="E3629" i="4" s="1"/>
  <c r="A3629" i="4" s="1"/>
  <c r="C3628" i="4"/>
  <c r="E3628" i="4" s="1"/>
  <c r="A3628" i="4" s="1"/>
  <c r="C3627" i="4"/>
  <c r="E3627" i="4" s="1"/>
  <c r="A3627" i="4" s="1"/>
  <c r="C3626" i="4"/>
  <c r="E3626" i="4" s="1"/>
  <c r="A3626" i="4" s="1"/>
  <c r="C3625" i="4"/>
  <c r="E3625" i="4" s="1"/>
  <c r="A3625" i="4" s="1"/>
  <c r="C3624" i="4"/>
  <c r="E3624" i="4" s="1"/>
  <c r="A3624" i="4" s="1"/>
  <c r="C3623" i="4"/>
  <c r="E3623" i="4" s="1"/>
  <c r="A3623" i="4" s="1"/>
  <c r="C3622" i="4"/>
  <c r="E3622" i="4" s="1"/>
  <c r="A3622" i="4" s="1"/>
  <c r="C3621" i="4"/>
  <c r="E3621" i="4" s="1"/>
  <c r="A3621" i="4" s="1"/>
  <c r="C3620" i="4"/>
  <c r="E3620" i="4" s="1"/>
  <c r="A3620" i="4" s="1"/>
  <c r="C3619" i="4"/>
  <c r="E3619" i="4" s="1"/>
  <c r="A3619" i="4" s="1"/>
  <c r="C3618" i="4"/>
  <c r="E3618" i="4" s="1"/>
  <c r="A3618" i="4" s="1"/>
  <c r="C3617" i="4"/>
  <c r="E3617" i="4" s="1"/>
  <c r="A3617" i="4" s="1"/>
  <c r="C3616" i="4"/>
  <c r="E3616" i="4" s="1"/>
  <c r="A3616" i="4" s="1"/>
  <c r="C3615" i="4"/>
  <c r="E3615" i="4" s="1"/>
  <c r="A3615" i="4" s="1"/>
  <c r="C3614" i="4"/>
  <c r="E3614" i="4" s="1"/>
  <c r="A3614" i="4" s="1"/>
  <c r="C3613" i="4"/>
  <c r="E3613" i="4" s="1"/>
  <c r="A3613" i="4" s="1"/>
  <c r="C3612" i="4"/>
  <c r="E3612" i="4" s="1"/>
  <c r="A3612" i="4" s="1"/>
  <c r="C3611" i="4"/>
  <c r="E3611" i="4" s="1"/>
  <c r="A3611" i="4" s="1"/>
  <c r="C3610" i="4"/>
  <c r="E3610" i="4" s="1"/>
  <c r="A3610" i="4" s="1"/>
  <c r="C3609" i="4"/>
  <c r="E3609" i="4" s="1"/>
  <c r="A3609" i="4" s="1"/>
  <c r="C3608" i="4"/>
  <c r="E3608" i="4" s="1"/>
  <c r="A3608" i="4" s="1"/>
  <c r="C3607" i="4"/>
  <c r="E3607" i="4" s="1"/>
  <c r="A3607" i="4" s="1"/>
  <c r="C3606" i="4"/>
  <c r="E3606" i="4" s="1"/>
  <c r="A3606" i="4" s="1"/>
  <c r="C3605" i="4"/>
  <c r="E3605" i="4" s="1"/>
  <c r="A3605" i="4" s="1"/>
  <c r="C3604" i="4"/>
  <c r="E3604" i="4" s="1"/>
  <c r="A3604" i="4" s="1"/>
  <c r="C3603" i="4"/>
  <c r="E3603" i="4" s="1"/>
  <c r="A3603" i="4" s="1"/>
  <c r="C3602" i="4"/>
  <c r="E3602" i="4" s="1"/>
  <c r="A3602" i="4" s="1"/>
  <c r="C3601" i="4"/>
  <c r="E3601" i="4" s="1"/>
  <c r="A3601" i="4" s="1"/>
  <c r="C3600" i="4"/>
  <c r="E3600" i="4" s="1"/>
  <c r="A3600" i="4" s="1"/>
  <c r="C3599" i="4"/>
  <c r="E3599" i="4" s="1"/>
  <c r="A3599" i="4" s="1"/>
  <c r="C3598" i="4"/>
  <c r="E3598" i="4" s="1"/>
  <c r="A3598" i="4" s="1"/>
  <c r="C3597" i="4"/>
  <c r="E3597" i="4" s="1"/>
  <c r="A3597" i="4" s="1"/>
  <c r="C3596" i="4"/>
  <c r="E3596" i="4" s="1"/>
  <c r="A3596" i="4" s="1"/>
  <c r="C3595" i="4"/>
  <c r="E3595" i="4" s="1"/>
  <c r="A3595" i="4" s="1"/>
  <c r="C3594" i="4"/>
  <c r="E3594" i="4" s="1"/>
  <c r="A3594" i="4" s="1"/>
  <c r="C3593" i="4"/>
  <c r="E3593" i="4" s="1"/>
  <c r="A3593" i="4" s="1"/>
  <c r="C3592" i="4"/>
  <c r="E3592" i="4" s="1"/>
  <c r="A3592" i="4" s="1"/>
  <c r="C3591" i="4"/>
  <c r="E3591" i="4" s="1"/>
  <c r="A3591" i="4" s="1"/>
  <c r="C3590" i="4"/>
  <c r="E3590" i="4" s="1"/>
  <c r="A3590" i="4" s="1"/>
  <c r="C3589" i="4"/>
  <c r="E3589" i="4" s="1"/>
  <c r="A3589" i="4" s="1"/>
  <c r="C3588" i="4"/>
  <c r="E3588" i="4" s="1"/>
  <c r="A3588" i="4" s="1"/>
  <c r="C3587" i="4"/>
  <c r="E3587" i="4" s="1"/>
  <c r="A3587" i="4" s="1"/>
  <c r="C3586" i="4"/>
  <c r="E3586" i="4" s="1"/>
  <c r="A3586" i="4" s="1"/>
  <c r="C3585" i="4"/>
  <c r="E3585" i="4" s="1"/>
  <c r="A3585" i="4" s="1"/>
  <c r="C3584" i="4"/>
  <c r="E3584" i="4" s="1"/>
  <c r="A3584" i="4" s="1"/>
  <c r="C3583" i="4"/>
  <c r="E3583" i="4" s="1"/>
  <c r="A3583" i="4" s="1"/>
  <c r="C3582" i="4"/>
  <c r="E3582" i="4" s="1"/>
  <c r="A3582" i="4" s="1"/>
  <c r="C3581" i="4"/>
  <c r="E3581" i="4" s="1"/>
  <c r="A3581" i="4" s="1"/>
  <c r="C3580" i="4"/>
  <c r="E3580" i="4" s="1"/>
  <c r="A3580" i="4" s="1"/>
  <c r="C3579" i="4"/>
  <c r="E3579" i="4" s="1"/>
  <c r="A3579" i="4" s="1"/>
  <c r="C3578" i="4"/>
  <c r="E3578" i="4" s="1"/>
  <c r="A3578" i="4" s="1"/>
  <c r="C3577" i="4"/>
  <c r="E3577" i="4" s="1"/>
  <c r="A3577" i="4" s="1"/>
  <c r="C3576" i="4"/>
  <c r="E3576" i="4" s="1"/>
  <c r="A3576" i="4" s="1"/>
  <c r="C3575" i="4"/>
  <c r="E3575" i="4" s="1"/>
  <c r="A3575" i="4" s="1"/>
  <c r="C3574" i="4"/>
  <c r="E3574" i="4" s="1"/>
  <c r="A3574" i="4" s="1"/>
  <c r="C3573" i="4"/>
  <c r="E3573" i="4" s="1"/>
  <c r="A3573" i="4" s="1"/>
  <c r="C3572" i="4"/>
  <c r="E3572" i="4" s="1"/>
  <c r="A3572" i="4" s="1"/>
  <c r="C3571" i="4"/>
  <c r="E3571" i="4" s="1"/>
  <c r="A3571" i="4" s="1"/>
  <c r="C3570" i="4"/>
  <c r="E3570" i="4" s="1"/>
  <c r="A3570" i="4" s="1"/>
  <c r="C3569" i="4"/>
  <c r="E3569" i="4" s="1"/>
  <c r="A3569" i="4" s="1"/>
  <c r="C3568" i="4"/>
  <c r="E3568" i="4" s="1"/>
  <c r="A3568" i="4" s="1"/>
  <c r="C3567" i="4"/>
  <c r="E3567" i="4" s="1"/>
  <c r="A3567" i="4" s="1"/>
  <c r="C3566" i="4"/>
  <c r="E3566" i="4" s="1"/>
  <c r="A3566" i="4" s="1"/>
  <c r="C3565" i="4"/>
  <c r="E3565" i="4" s="1"/>
  <c r="A3565" i="4" s="1"/>
  <c r="C3564" i="4"/>
  <c r="E3564" i="4" s="1"/>
  <c r="A3564" i="4" s="1"/>
  <c r="C3563" i="4"/>
  <c r="E3563" i="4" s="1"/>
  <c r="A3563" i="4" s="1"/>
  <c r="C3562" i="4"/>
  <c r="E3562" i="4" s="1"/>
  <c r="A3562" i="4" s="1"/>
  <c r="C3561" i="4"/>
  <c r="E3561" i="4" s="1"/>
  <c r="A3561" i="4" s="1"/>
  <c r="C3560" i="4"/>
  <c r="E3560" i="4" s="1"/>
  <c r="A3560" i="4" s="1"/>
  <c r="C3559" i="4"/>
  <c r="E3559" i="4" s="1"/>
  <c r="A3559" i="4" s="1"/>
  <c r="C3558" i="4"/>
  <c r="E3558" i="4" s="1"/>
  <c r="A3558" i="4" s="1"/>
  <c r="C3557" i="4"/>
  <c r="E3557" i="4" s="1"/>
  <c r="A3557" i="4" s="1"/>
  <c r="C3556" i="4"/>
  <c r="E3556" i="4" s="1"/>
  <c r="A3556" i="4" s="1"/>
  <c r="C3555" i="4"/>
  <c r="E3555" i="4" s="1"/>
  <c r="A3555" i="4" s="1"/>
  <c r="C3554" i="4"/>
  <c r="E3554" i="4" s="1"/>
  <c r="A3554" i="4" s="1"/>
  <c r="C3553" i="4"/>
  <c r="E3553" i="4" s="1"/>
  <c r="A3553" i="4" s="1"/>
  <c r="C3552" i="4"/>
  <c r="E3552" i="4" s="1"/>
  <c r="A3552" i="4" s="1"/>
  <c r="C3551" i="4"/>
  <c r="E3551" i="4" s="1"/>
  <c r="A3551" i="4" s="1"/>
  <c r="C3550" i="4"/>
  <c r="E3550" i="4" s="1"/>
  <c r="A3550" i="4" s="1"/>
  <c r="C3549" i="4"/>
  <c r="E3549" i="4" s="1"/>
  <c r="A3549" i="4" s="1"/>
  <c r="C3548" i="4"/>
  <c r="E3548" i="4" s="1"/>
  <c r="A3548" i="4" s="1"/>
  <c r="C3547" i="4"/>
  <c r="E3547" i="4" s="1"/>
  <c r="A3547" i="4" s="1"/>
  <c r="C3546" i="4"/>
  <c r="E3546" i="4" s="1"/>
  <c r="A3546" i="4" s="1"/>
  <c r="C3545" i="4"/>
  <c r="E3545" i="4" s="1"/>
  <c r="A3545" i="4" s="1"/>
  <c r="C3544" i="4"/>
  <c r="E3544" i="4" s="1"/>
  <c r="A3544" i="4" s="1"/>
  <c r="C3543" i="4"/>
  <c r="E3543" i="4" s="1"/>
  <c r="A3543" i="4" s="1"/>
  <c r="C3542" i="4"/>
  <c r="E3542" i="4" s="1"/>
  <c r="A3542" i="4" s="1"/>
  <c r="C3541" i="4"/>
  <c r="E3541" i="4" s="1"/>
  <c r="A3541" i="4" s="1"/>
  <c r="C3540" i="4"/>
  <c r="E3540" i="4" s="1"/>
  <c r="A3540" i="4" s="1"/>
  <c r="C3539" i="4"/>
  <c r="E3539" i="4" s="1"/>
  <c r="A3539" i="4" s="1"/>
  <c r="C3538" i="4"/>
  <c r="E3538" i="4" s="1"/>
  <c r="A3538" i="4" s="1"/>
  <c r="C3537" i="4"/>
  <c r="E3537" i="4" s="1"/>
  <c r="A3537" i="4" s="1"/>
  <c r="C3536" i="4"/>
  <c r="E3536" i="4" s="1"/>
  <c r="A3536" i="4" s="1"/>
  <c r="C3535" i="4"/>
  <c r="E3535" i="4" s="1"/>
  <c r="A3535" i="4" s="1"/>
  <c r="C3534" i="4"/>
  <c r="E3534" i="4" s="1"/>
  <c r="A3534" i="4" s="1"/>
  <c r="C3533" i="4"/>
  <c r="E3533" i="4" s="1"/>
  <c r="A3533" i="4" s="1"/>
  <c r="C3532" i="4"/>
  <c r="E3532" i="4" s="1"/>
  <c r="A3532" i="4" s="1"/>
  <c r="C3531" i="4"/>
  <c r="E3531" i="4" s="1"/>
  <c r="A3531" i="4" s="1"/>
  <c r="C3530" i="4"/>
  <c r="E3530" i="4" s="1"/>
  <c r="A3530" i="4" s="1"/>
  <c r="C3529" i="4"/>
  <c r="E3529" i="4" s="1"/>
  <c r="A3529" i="4" s="1"/>
  <c r="C3528" i="4"/>
  <c r="E3528" i="4" s="1"/>
  <c r="A3528" i="4" s="1"/>
  <c r="C3527" i="4"/>
  <c r="E3527" i="4" s="1"/>
  <c r="A3527" i="4" s="1"/>
  <c r="C3526" i="4"/>
  <c r="E3526" i="4" s="1"/>
  <c r="A3526" i="4" s="1"/>
  <c r="C3525" i="4"/>
  <c r="E3525" i="4" s="1"/>
  <c r="A3525" i="4" s="1"/>
  <c r="C3524" i="4"/>
  <c r="E3524" i="4" s="1"/>
  <c r="A3524" i="4" s="1"/>
  <c r="C3523" i="4"/>
  <c r="E3523" i="4" s="1"/>
  <c r="A3523" i="4" s="1"/>
  <c r="C3522" i="4"/>
  <c r="E3522" i="4" s="1"/>
  <c r="A3522" i="4" s="1"/>
  <c r="C3521" i="4"/>
  <c r="E3521" i="4" s="1"/>
  <c r="A3521" i="4" s="1"/>
  <c r="C3520" i="4"/>
  <c r="E3520" i="4" s="1"/>
  <c r="A3520" i="4" s="1"/>
  <c r="C3519" i="4"/>
  <c r="E3519" i="4" s="1"/>
  <c r="A3519" i="4" s="1"/>
  <c r="C3518" i="4"/>
  <c r="E3518" i="4" s="1"/>
  <c r="A3518" i="4" s="1"/>
  <c r="C3517" i="4"/>
  <c r="E3517" i="4" s="1"/>
  <c r="A3517" i="4" s="1"/>
  <c r="C3516" i="4"/>
  <c r="E3516" i="4" s="1"/>
  <c r="A3516" i="4" s="1"/>
  <c r="C3515" i="4"/>
  <c r="E3515" i="4" s="1"/>
  <c r="A3515" i="4" s="1"/>
  <c r="C3514" i="4"/>
  <c r="E3514" i="4" s="1"/>
  <c r="A3514" i="4" s="1"/>
  <c r="C3513" i="4"/>
  <c r="E3513" i="4" s="1"/>
  <c r="A3513" i="4" s="1"/>
  <c r="C3512" i="4"/>
  <c r="E3512" i="4" s="1"/>
  <c r="A3512" i="4" s="1"/>
  <c r="C3511" i="4"/>
  <c r="E3511" i="4" s="1"/>
  <c r="A3511" i="4" s="1"/>
  <c r="C3510" i="4"/>
  <c r="E3510" i="4" s="1"/>
  <c r="A3510" i="4" s="1"/>
  <c r="C3509" i="4"/>
  <c r="E3509" i="4" s="1"/>
  <c r="A3509" i="4" s="1"/>
  <c r="C3508" i="4"/>
  <c r="E3508" i="4" s="1"/>
  <c r="A3508" i="4" s="1"/>
  <c r="C3507" i="4"/>
  <c r="E3507" i="4" s="1"/>
  <c r="A3507" i="4" s="1"/>
  <c r="C3506" i="4"/>
  <c r="E3506" i="4" s="1"/>
  <c r="A3506" i="4" s="1"/>
  <c r="C3505" i="4"/>
  <c r="E3505" i="4" s="1"/>
  <c r="A3505" i="4" s="1"/>
  <c r="C3504" i="4"/>
  <c r="E3504" i="4" s="1"/>
  <c r="A3504" i="4" s="1"/>
  <c r="C3503" i="4"/>
  <c r="E3503" i="4" s="1"/>
  <c r="A3503" i="4" s="1"/>
  <c r="C3502" i="4"/>
  <c r="E3502" i="4" s="1"/>
  <c r="A3502" i="4" s="1"/>
  <c r="C3501" i="4"/>
  <c r="E3501" i="4" s="1"/>
  <c r="A3501" i="4" s="1"/>
  <c r="C3500" i="4"/>
  <c r="E3500" i="4" s="1"/>
  <c r="A3500" i="4" s="1"/>
  <c r="C3499" i="4"/>
  <c r="E3499" i="4" s="1"/>
  <c r="A3499" i="4" s="1"/>
  <c r="C3498" i="4"/>
  <c r="E3498" i="4" s="1"/>
  <c r="A3498" i="4" s="1"/>
  <c r="C3497" i="4"/>
  <c r="E3497" i="4" s="1"/>
  <c r="A3497" i="4" s="1"/>
  <c r="C3496" i="4"/>
  <c r="E3496" i="4" s="1"/>
  <c r="A3496" i="4" s="1"/>
  <c r="C3495" i="4"/>
  <c r="E3495" i="4" s="1"/>
  <c r="A3495" i="4" s="1"/>
  <c r="C3494" i="4"/>
  <c r="E3494" i="4" s="1"/>
  <c r="A3494" i="4" s="1"/>
  <c r="C3493" i="4"/>
  <c r="E3493" i="4" s="1"/>
  <c r="A3493" i="4" s="1"/>
  <c r="C3492" i="4"/>
  <c r="E3492" i="4" s="1"/>
  <c r="A3492" i="4" s="1"/>
  <c r="C3491" i="4"/>
  <c r="E3491" i="4" s="1"/>
  <c r="A3491" i="4" s="1"/>
  <c r="C3490" i="4"/>
  <c r="E3490" i="4" s="1"/>
  <c r="A3490" i="4" s="1"/>
  <c r="C3489" i="4"/>
  <c r="E3489" i="4" s="1"/>
  <c r="A3489" i="4" s="1"/>
  <c r="C3488" i="4"/>
  <c r="E3488" i="4" s="1"/>
  <c r="A3488" i="4" s="1"/>
  <c r="C3487" i="4"/>
  <c r="E3487" i="4" s="1"/>
  <c r="A3487" i="4" s="1"/>
  <c r="C3486" i="4"/>
  <c r="E3486" i="4" s="1"/>
  <c r="A3486" i="4" s="1"/>
  <c r="C3485" i="4"/>
  <c r="E3485" i="4" s="1"/>
  <c r="A3485" i="4" s="1"/>
  <c r="C3484" i="4"/>
  <c r="E3484" i="4" s="1"/>
  <c r="A3484" i="4" s="1"/>
  <c r="C3483" i="4"/>
  <c r="E3483" i="4" s="1"/>
  <c r="A3483" i="4" s="1"/>
  <c r="C3482" i="4"/>
  <c r="E3482" i="4" s="1"/>
  <c r="A3482" i="4" s="1"/>
  <c r="C3481" i="4"/>
  <c r="E3481" i="4" s="1"/>
  <c r="A3481" i="4" s="1"/>
  <c r="C3480" i="4"/>
  <c r="E3480" i="4" s="1"/>
  <c r="A3480" i="4" s="1"/>
  <c r="C3479" i="4"/>
  <c r="E3479" i="4" s="1"/>
  <c r="A3479" i="4" s="1"/>
  <c r="C3478" i="4"/>
  <c r="E3478" i="4" s="1"/>
  <c r="A3478" i="4" s="1"/>
  <c r="C3477" i="4"/>
  <c r="E3477" i="4" s="1"/>
  <c r="A3477" i="4" s="1"/>
  <c r="C3476" i="4"/>
  <c r="E3476" i="4" s="1"/>
  <c r="A3476" i="4" s="1"/>
  <c r="C3475" i="4"/>
  <c r="E3475" i="4" s="1"/>
  <c r="A3475" i="4" s="1"/>
  <c r="C3474" i="4"/>
  <c r="E3474" i="4" s="1"/>
  <c r="A3474" i="4" s="1"/>
  <c r="C3473" i="4"/>
  <c r="E3473" i="4" s="1"/>
  <c r="A3473" i="4" s="1"/>
  <c r="C3472" i="4"/>
  <c r="E3472" i="4" s="1"/>
  <c r="A3472" i="4" s="1"/>
  <c r="C3471" i="4"/>
  <c r="E3471" i="4" s="1"/>
  <c r="A3471" i="4" s="1"/>
  <c r="C3470" i="4"/>
  <c r="E3470" i="4" s="1"/>
  <c r="A3470" i="4" s="1"/>
  <c r="C3469" i="4"/>
  <c r="E3469" i="4" s="1"/>
  <c r="A3469" i="4" s="1"/>
  <c r="C3468" i="4"/>
  <c r="E3468" i="4" s="1"/>
  <c r="A3468" i="4" s="1"/>
  <c r="C3467" i="4"/>
  <c r="E3467" i="4" s="1"/>
  <c r="A3467" i="4" s="1"/>
  <c r="C3466" i="4"/>
  <c r="E3466" i="4" s="1"/>
  <c r="A3466" i="4" s="1"/>
  <c r="C3465" i="4"/>
  <c r="E3465" i="4" s="1"/>
  <c r="A3465" i="4" s="1"/>
  <c r="C3464" i="4"/>
  <c r="E3464" i="4" s="1"/>
  <c r="A3464" i="4" s="1"/>
  <c r="C3463" i="4"/>
  <c r="E3463" i="4" s="1"/>
  <c r="A3463" i="4" s="1"/>
  <c r="C3462" i="4"/>
  <c r="E3462" i="4" s="1"/>
  <c r="A3462" i="4" s="1"/>
  <c r="C3461" i="4"/>
  <c r="E3461" i="4" s="1"/>
  <c r="A3461" i="4" s="1"/>
  <c r="C3460" i="4"/>
  <c r="E3460" i="4" s="1"/>
  <c r="A3460" i="4" s="1"/>
  <c r="C3459" i="4"/>
  <c r="E3459" i="4" s="1"/>
  <c r="A3459" i="4" s="1"/>
  <c r="C3458" i="4"/>
  <c r="E3458" i="4" s="1"/>
  <c r="A3458" i="4" s="1"/>
  <c r="C3457" i="4"/>
  <c r="E3457" i="4" s="1"/>
  <c r="A3457" i="4" s="1"/>
  <c r="C3456" i="4"/>
  <c r="E3456" i="4" s="1"/>
  <c r="A3456" i="4" s="1"/>
  <c r="C3455" i="4"/>
  <c r="E3455" i="4" s="1"/>
  <c r="A3455" i="4" s="1"/>
  <c r="C3454" i="4"/>
  <c r="E3454" i="4" s="1"/>
  <c r="A3454" i="4" s="1"/>
  <c r="C3453" i="4"/>
  <c r="E3453" i="4" s="1"/>
  <c r="A3453" i="4" s="1"/>
  <c r="C3452" i="4"/>
  <c r="E3452" i="4" s="1"/>
  <c r="A3452" i="4" s="1"/>
  <c r="C3451" i="4"/>
  <c r="E3451" i="4" s="1"/>
  <c r="A3451" i="4" s="1"/>
  <c r="C3450" i="4"/>
  <c r="E3450" i="4" s="1"/>
  <c r="A3450" i="4" s="1"/>
  <c r="C3449" i="4"/>
  <c r="E3449" i="4" s="1"/>
  <c r="A3449" i="4" s="1"/>
  <c r="C3448" i="4"/>
  <c r="E3448" i="4" s="1"/>
  <c r="A3448" i="4" s="1"/>
  <c r="C3447" i="4"/>
  <c r="E3447" i="4" s="1"/>
  <c r="A3447" i="4" s="1"/>
  <c r="C3446" i="4"/>
  <c r="E3446" i="4" s="1"/>
  <c r="A3446" i="4" s="1"/>
  <c r="C3445" i="4"/>
  <c r="E3445" i="4" s="1"/>
  <c r="A3445" i="4" s="1"/>
  <c r="C3444" i="4"/>
  <c r="E3444" i="4" s="1"/>
  <c r="A3444" i="4" s="1"/>
  <c r="C3443" i="4"/>
  <c r="E3443" i="4" s="1"/>
  <c r="A3443" i="4" s="1"/>
  <c r="C3442" i="4"/>
  <c r="E3442" i="4" s="1"/>
  <c r="A3442" i="4" s="1"/>
  <c r="C3441" i="4"/>
  <c r="E3441" i="4" s="1"/>
  <c r="A3441" i="4" s="1"/>
  <c r="C3440" i="4"/>
  <c r="E3440" i="4" s="1"/>
  <c r="A3440" i="4" s="1"/>
  <c r="C3439" i="4"/>
  <c r="E3439" i="4" s="1"/>
  <c r="A3439" i="4" s="1"/>
  <c r="C3438" i="4"/>
  <c r="E3438" i="4" s="1"/>
  <c r="A3438" i="4" s="1"/>
  <c r="C3437" i="4"/>
  <c r="E3437" i="4" s="1"/>
  <c r="A3437" i="4" s="1"/>
  <c r="C3436" i="4"/>
  <c r="E3436" i="4" s="1"/>
  <c r="A3436" i="4" s="1"/>
  <c r="C3435" i="4"/>
  <c r="E3435" i="4" s="1"/>
  <c r="A3435" i="4" s="1"/>
  <c r="C3434" i="4"/>
  <c r="E3434" i="4" s="1"/>
  <c r="A3434" i="4" s="1"/>
  <c r="C3433" i="4"/>
  <c r="E3433" i="4" s="1"/>
  <c r="A3433" i="4" s="1"/>
  <c r="C3432" i="4"/>
  <c r="E3432" i="4" s="1"/>
  <c r="A3432" i="4" s="1"/>
  <c r="C3431" i="4"/>
  <c r="E3431" i="4" s="1"/>
  <c r="A3431" i="4" s="1"/>
  <c r="C3430" i="4"/>
  <c r="E3430" i="4" s="1"/>
  <c r="A3430" i="4" s="1"/>
  <c r="C3429" i="4"/>
  <c r="E3429" i="4" s="1"/>
  <c r="A3429" i="4" s="1"/>
  <c r="C3428" i="4"/>
  <c r="E3428" i="4" s="1"/>
  <c r="A3428" i="4" s="1"/>
  <c r="C3427" i="4"/>
  <c r="E3427" i="4" s="1"/>
  <c r="A3427" i="4" s="1"/>
  <c r="C3426" i="4"/>
  <c r="E3426" i="4" s="1"/>
  <c r="A3426" i="4" s="1"/>
  <c r="C3425" i="4"/>
  <c r="E3425" i="4" s="1"/>
  <c r="A3425" i="4" s="1"/>
  <c r="C3424" i="4"/>
  <c r="E3424" i="4" s="1"/>
  <c r="A3424" i="4" s="1"/>
  <c r="C3423" i="4"/>
  <c r="E3423" i="4" s="1"/>
  <c r="A3423" i="4" s="1"/>
  <c r="C3422" i="4"/>
  <c r="E3422" i="4" s="1"/>
  <c r="A3422" i="4" s="1"/>
  <c r="C3421" i="4"/>
  <c r="E3421" i="4" s="1"/>
  <c r="A3421" i="4" s="1"/>
  <c r="C3420" i="4"/>
  <c r="E3420" i="4" s="1"/>
  <c r="A3420" i="4" s="1"/>
  <c r="C3419" i="4"/>
  <c r="E3419" i="4" s="1"/>
  <c r="A3419" i="4" s="1"/>
  <c r="C3418" i="4"/>
  <c r="E3418" i="4" s="1"/>
  <c r="A3418" i="4" s="1"/>
  <c r="C3417" i="4"/>
  <c r="E3417" i="4" s="1"/>
  <c r="A3417" i="4" s="1"/>
  <c r="C3416" i="4"/>
  <c r="E3416" i="4" s="1"/>
  <c r="A3416" i="4" s="1"/>
  <c r="C3415" i="4"/>
  <c r="E3415" i="4" s="1"/>
  <c r="A3415" i="4" s="1"/>
  <c r="C3414" i="4"/>
  <c r="E3414" i="4" s="1"/>
  <c r="A3414" i="4" s="1"/>
  <c r="C3413" i="4"/>
  <c r="E3413" i="4" s="1"/>
  <c r="A3413" i="4" s="1"/>
  <c r="C3412" i="4"/>
  <c r="E3412" i="4" s="1"/>
  <c r="A3412" i="4" s="1"/>
  <c r="C3411" i="4"/>
  <c r="E3411" i="4" s="1"/>
  <c r="A3411" i="4" s="1"/>
  <c r="C3410" i="4"/>
  <c r="E3410" i="4" s="1"/>
  <c r="A3410" i="4" s="1"/>
  <c r="C3409" i="4"/>
  <c r="E3409" i="4" s="1"/>
  <c r="A3409" i="4" s="1"/>
  <c r="C3408" i="4"/>
  <c r="E3408" i="4" s="1"/>
  <c r="A3408" i="4" s="1"/>
  <c r="C3407" i="4"/>
  <c r="E3407" i="4" s="1"/>
  <c r="A3407" i="4" s="1"/>
  <c r="C3406" i="4"/>
  <c r="E3406" i="4" s="1"/>
  <c r="A3406" i="4" s="1"/>
  <c r="C3405" i="4"/>
  <c r="E3405" i="4" s="1"/>
  <c r="A3405" i="4" s="1"/>
  <c r="C3404" i="4"/>
  <c r="E3404" i="4" s="1"/>
  <c r="A3404" i="4" s="1"/>
  <c r="C3403" i="4"/>
  <c r="E3403" i="4" s="1"/>
  <c r="A3403" i="4" s="1"/>
  <c r="C3402" i="4"/>
  <c r="E3402" i="4" s="1"/>
  <c r="A3402" i="4" s="1"/>
  <c r="C3401" i="4"/>
  <c r="E3401" i="4" s="1"/>
  <c r="A3401" i="4" s="1"/>
  <c r="C3400" i="4"/>
  <c r="E3400" i="4" s="1"/>
  <c r="A3400" i="4" s="1"/>
  <c r="C3399" i="4"/>
  <c r="E3399" i="4" s="1"/>
  <c r="A3399" i="4" s="1"/>
  <c r="C3398" i="4"/>
  <c r="E3398" i="4" s="1"/>
  <c r="A3398" i="4" s="1"/>
  <c r="C3397" i="4"/>
  <c r="E3397" i="4" s="1"/>
  <c r="A3397" i="4" s="1"/>
  <c r="C3396" i="4"/>
  <c r="E3396" i="4" s="1"/>
  <c r="A3396" i="4" s="1"/>
  <c r="C3395" i="4"/>
  <c r="E3395" i="4" s="1"/>
  <c r="A3395" i="4" s="1"/>
  <c r="C3394" i="4"/>
  <c r="E3394" i="4" s="1"/>
  <c r="A3394" i="4" s="1"/>
  <c r="C3393" i="4"/>
  <c r="E3393" i="4" s="1"/>
  <c r="A3393" i="4" s="1"/>
  <c r="C3392" i="4"/>
  <c r="E3392" i="4" s="1"/>
  <c r="A3392" i="4" s="1"/>
  <c r="C3391" i="4"/>
  <c r="E3391" i="4" s="1"/>
  <c r="A3391" i="4" s="1"/>
  <c r="C3390" i="4"/>
  <c r="E3390" i="4" s="1"/>
  <c r="A3390" i="4" s="1"/>
  <c r="C3389" i="4"/>
  <c r="E3389" i="4" s="1"/>
  <c r="A3389" i="4" s="1"/>
  <c r="C3388" i="4"/>
  <c r="E3388" i="4" s="1"/>
  <c r="A3388" i="4" s="1"/>
  <c r="C3387" i="4"/>
  <c r="E3387" i="4" s="1"/>
  <c r="A3387" i="4" s="1"/>
  <c r="C3386" i="4"/>
  <c r="E3386" i="4" s="1"/>
  <c r="A3386" i="4" s="1"/>
  <c r="C3385" i="4"/>
  <c r="E3385" i="4" s="1"/>
  <c r="A3385" i="4" s="1"/>
  <c r="C3384" i="4"/>
  <c r="E3384" i="4" s="1"/>
  <c r="A3384" i="4" s="1"/>
  <c r="C3383" i="4"/>
  <c r="E3383" i="4" s="1"/>
  <c r="A3383" i="4" s="1"/>
  <c r="C3382" i="4"/>
  <c r="E3382" i="4" s="1"/>
  <c r="A3382" i="4" s="1"/>
  <c r="C3381" i="4"/>
  <c r="E3381" i="4" s="1"/>
  <c r="A3381" i="4" s="1"/>
  <c r="C3380" i="4"/>
  <c r="E3380" i="4" s="1"/>
  <c r="A3380" i="4" s="1"/>
  <c r="C3379" i="4"/>
  <c r="E3379" i="4" s="1"/>
  <c r="A3379" i="4" s="1"/>
  <c r="C3378" i="4"/>
  <c r="E3378" i="4" s="1"/>
  <c r="A3378" i="4" s="1"/>
  <c r="C3377" i="4"/>
  <c r="E3377" i="4" s="1"/>
  <c r="A3377" i="4" s="1"/>
  <c r="C3376" i="4"/>
  <c r="E3376" i="4" s="1"/>
  <c r="A3376" i="4" s="1"/>
  <c r="C3375" i="4"/>
  <c r="E3375" i="4" s="1"/>
  <c r="A3375" i="4" s="1"/>
  <c r="C3374" i="4"/>
  <c r="E3374" i="4" s="1"/>
  <c r="A3374" i="4" s="1"/>
  <c r="C3373" i="4"/>
  <c r="E3373" i="4" s="1"/>
  <c r="A3373" i="4" s="1"/>
  <c r="C3372" i="4"/>
  <c r="E3372" i="4" s="1"/>
  <c r="A3372" i="4" s="1"/>
  <c r="C3371" i="4"/>
  <c r="E3371" i="4" s="1"/>
  <c r="A3371" i="4" s="1"/>
  <c r="C3370" i="4"/>
  <c r="E3370" i="4" s="1"/>
  <c r="A3370" i="4" s="1"/>
  <c r="C3369" i="4"/>
  <c r="E3369" i="4" s="1"/>
  <c r="A3369" i="4" s="1"/>
  <c r="C3368" i="4"/>
  <c r="E3368" i="4" s="1"/>
  <c r="A3368" i="4" s="1"/>
  <c r="C3367" i="4"/>
  <c r="E3367" i="4" s="1"/>
  <c r="A3367" i="4" s="1"/>
  <c r="C3366" i="4"/>
  <c r="E3366" i="4" s="1"/>
  <c r="A3366" i="4" s="1"/>
  <c r="C3365" i="4"/>
  <c r="E3365" i="4" s="1"/>
  <c r="A3365" i="4" s="1"/>
  <c r="C3364" i="4"/>
  <c r="E3364" i="4" s="1"/>
  <c r="A3364" i="4" s="1"/>
  <c r="C3363" i="4"/>
  <c r="E3363" i="4" s="1"/>
  <c r="A3363" i="4" s="1"/>
  <c r="C3362" i="4"/>
  <c r="E3362" i="4" s="1"/>
  <c r="A3362" i="4" s="1"/>
  <c r="C3361" i="4"/>
  <c r="E3361" i="4" s="1"/>
  <c r="A3361" i="4" s="1"/>
  <c r="C3360" i="4"/>
  <c r="E3360" i="4" s="1"/>
  <c r="A3360" i="4" s="1"/>
  <c r="C3359" i="4"/>
  <c r="E3359" i="4" s="1"/>
  <c r="A3359" i="4" s="1"/>
  <c r="C3358" i="4"/>
  <c r="E3358" i="4" s="1"/>
  <c r="A3358" i="4" s="1"/>
  <c r="C3357" i="4"/>
  <c r="E3357" i="4" s="1"/>
  <c r="A3357" i="4" s="1"/>
  <c r="C3356" i="4"/>
  <c r="E3356" i="4" s="1"/>
  <c r="A3356" i="4" s="1"/>
  <c r="C3355" i="4"/>
  <c r="E3355" i="4" s="1"/>
  <c r="A3355" i="4" s="1"/>
  <c r="C3354" i="4"/>
  <c r="E3354" i="4" s="1"/>
  <c r="A3354" i="4" s="1"/>
  <c r="C3353" i="4"/>
  <c r="E3353" i="4" s="1"/>
  <c r="A3353" i="4" s="1"/>
  <c r="C3352" i="4"/>
  <c r="E3352" i="4" s="1"/>
  <c r="A3352" i="4" s="1"/>
  <c r="C3351" i="4"/>
  <c r="E3351" i="4" s="1"/>
  <c r="A3351" i="4" s="1"/>
  <c r="C3350" i="4"/>
  <c r="E3350" i="4" s="1"/>
  <c r="A3350" i="4" s="1"/>
  <c r="C3349" i="4"/>
  <c r="E3349" i="4" s="1"/>
  <c r="A3349" i="4" s="1"/>
  <c r="C3348" i="4"/>
  <c r="E3348" i="4" s="1"/>
  <c r="A3348" i="4" s="1"/>
  <c r="C3347" i="4"/>
  <c r="E3347" i="4" s="1"/>
  <c r="A3347" i="4" s="1"/>
  <c r="C3346" i="4"/>
  <c r="E3346" i="4" s="1"/>
  <c r="A3346" i="4" s="1"/>
  <c r="C3345" i="4"/>
  <c r="E3345" i="4" s="1"/>
  <c r="A3345" i="4" s="1"/>
  <c r="C3344" i="4"/>
  <c r="E3344" i="4" s="1"/>
  <c r="A3344" i="4" s="1"/>
  <c r="C3343" i="4"/>
  <c r="E3343" i="4" s="1"/>
  <c r="A3343" i="4" s="1"/>
  <c r="C3342" i="4"/>
  <c r="E3342" i="4" s="1"/>
  <c r="A3342" i="4" s="1"/>
  <c r="C3341" i="4"/>
  <c r="E3341" i="4" s="1"/>
  <c r="A3341" i="4" s="1"/>
  <c r="C3340" i="4"/>
  <c r="E3340" i="4" s="1"/>
  <c r="A3340" i="4" s="1"/>
  <c r="C3339" i="4"/>
  <c r="E3339" i="4" s="1"/>
  <c r="A3339" i="4" s="1"/>
  <c r="C3338" i="4"/>
  <c r="E3338" i="4" s="1"/>
  <c r="A3338" i="4" s="1"/>
  <c r="C3337" i="4"/>
  <c r="E3337" i="4" s="1"/>
  <c r="A3337" i="4" s="1"/>
  <c r="C3336" i="4"/>
  <c r="E3336" i="4" s="1"/>
  <c r="A3336" i="4" s="1"/>
  <c r="C3335" i="4"/>
  <c r="E3335" i="4" s="1"/>
  <c r="A3335" i="4" s="1"/>
  <c r="C3334" i="4"/>
  <c r="E3334" i="4" s="1"/>
  <c r="A3334" i="4" s="1"/>
  <c r="C3333" i="4"/>
  <c r="E3333" i="4" s="1"/>
  <c r="A3333" i="4" s="1"/>
  <c r="C3332" i="4"/>
  <c r="E3332" i="4" s="1"/>
  <c r="A3332" i="4" s="1"/>
  <c r="C3331" i="4"/>
  <c r="E3331" i="4" s="1"/>
  <c r="A3331" i="4" s="1"/>
  <c r="C3330" i="4"/>
  <c r="E3330" i="4" s="1"/>
  <c r="A3330" i="4" s="1"/>
  <c r="C3329" i="4"/>
  <c r="E3329" i="4" s="1"/>
  <c r="A3329" i="4" s="1"/>
  <c r="C3328" i="4"/>
  <c r="E3328" i="4" s="1"/>
  <c r="A3328" i="4" s="1"/>
  <c r="C3327" i="4"/>
  <c r="E3327" i="4" s="1"/>
  <c r="A3327" i="4" s="1"/>
  <c r="C3326" i="4"/>
  <c r="E3326" i="4" s="1"/>
  <c r="A3326" i="4" s="1"/>
  <c r="C3325" i="4"/>
  <c r="E3325" i="4" s="1"/>
  <c r="A3325" i="4" s="1"/>
  <c r="C3324" i="4"/>
  <c r="E3324" i="4" s="1"/>
  <c r="A3324" i="4" s="1"/>
  <c r="C3323" i="4"/>
  <c r="E3323" i="4" s="1"/>
  <c r="A3323" i="4" s="1"/>
  <c r="C3322" i="4"/>
  <c r="E3322" i="4" s="1"/>
  <c r="A3322" i="4" s="1"/>
  <c r="C3321" i="4"/>
  <c r="E3321" i="4" s="1"/>
  <c r="A3321" i="4" s="1"/>
  <c r="C3320" i="4"/>
  <c r="E3320" i="4" s="1"/>
  <c r="A3320" i="4" s="1"/>
  <c r="C3319" i="4"/>
  <c r="E3319" i="4" s="1"/>
  <c r="A3319" i="4" s="1"/>
  <c r="C3318" i="4"/>
  <c r="E3318" i="4" s="1"/>
  <c r="A3318" i="4" s="1"/>
  <c r="C3317" i="4"/>
  <c r="E3317" i="4" s="1"/>
  <c r="A3317" i="4" s="1"/>
  <c r="C3316" i="4"/>
  <c r="E3316" i="4" s="1"/>
  <c r="A3316" i="4" s="1"/>
  <c r="C3315" i="4"/>
  <c r="E3315" i="4" s="1"/>
  <c r="A3315" i="4" s="1"/>
  <c r="C3314" i="4"/>
  <c r="E3314" i="4" s="1"/>
  <c r="A3314" i="4" s="1"/>
  <c r="C3313" i="4"/>
  <c r="E3313" i="4" s="1"/>
  <c r="A3313" i="4" s="1"/>
  <c r="C3312" i="4"/>
  <c r="E3312" i="4" s="1"/>
  <c r="A3312" i="4" s="1"/>
  <c r="C3311" i="4"/>
  <c r="E3311" i="4" s="1"/>
  <c r="A3311" i="4" s="1"/>
  <c r="C3310" i="4"/>
  <c r="E3310" i="4" s="1"/>
  <c r="A3310" i="4" s="1"/>
  <c r="C3309" i="4"/>
  <c r="E3309" i="4" s="1"/>
  <c r="A3309" i="4" s="1"/>
  <c r="C3308" i="4"/>
  <c r="E3308" i="4" s="1"/>
  <c r="A3308" i="4" s="1"/>
  <c r="C3307" i="4"/>
  <c r="E3307" i="4" s="1"/>
  <c r="A3307" i="4" s="1"/>
  <c r="C3306" i="4"/>
  <c r="E3306" i="4" s="1"/>
  <c r="A3306" i="4" s="1"/>
  <c r="C3305" i="4"/>
  <c r="E3305" i="4" s="1"/>
  <c r="A3305" i="4" s="1"/>
  <c r="C3304" i="4"/>
  <c r="E3304" i="4" s="1"/>
  <c r="A3304" i="4" s="1"/>
  <c r="C3303" i="4"/>
  <c r="E3303" i="4" s="1"/>
  <c r="A3303" i="4" s="1"/>
  <c r="C3302" i="4"/>
  <c r="E3302" i="4" s="1"/>
  <c r="A3302" i="4" s="1"/>
  <c r="C3301" i="4"/>
  <c r="E3301" i="4" s="1"/>
  <c r="A3301" i="4" s="1"/>
  <c r="C3300" i="4"/>
  <c r="E3300" i="4" s="1"/>
  <c r="A3300" i="4" s="1"/>
  <c r="C3299" i="4"/>
  <c r="E3299" i="4" s="1"/>
  <c r="A3299" i="4" s="1"/>
  <c r="C3298" i="4"/>
  <c r="E3298" i="4" s="1"/>
  <c r="A3298" i="4" s="1"/>
  <c r="C3297" i="4"/>
  <c r="E3297" i="4" s="1"/>
  <c r="A3297" i="4" s="1"/>
  <c r="C3296" i="4"/>
  <c r="E3296" i="4" s="1"/>
  <c r="A3296" i="4" s="1"/>
  <c r="C3295" i="4"/>
  <c r="E3295" i="4" s="1"/>
  <c r="A3295" i="4" s="1"/>
  <c r="C3294" i="4"/>
  <c r="E3294" i="4" s="1"/>
  <c r="A3294" i="4" s="1"/>
  <c r="C3293" i="4"/>
  <c r="E3293" i="4" s="1"/>
  <c r="A3293" i="4" s="1"/>
  <c r="C3292" i="4"/>
  <c r="E3292" i="4" s="1"/>
  <c r="A3292" i="4" s="1"/>
  <c r="C3291" i="4"/>
  <c r="E3291" i="4" s="1"/>
  <c r="A3291" i="4" s="1"/>
  <c r="C3290" i="4"/>
  <c r="E3290" i="4" s="1"/>
  <c r="A3290" i="4" s="1"/>
  <c r="C3289" i="4"/>
  <c r="E3289" i="4" s="1"/>
  <c r="A3289" i="4" s="1"/>
  <c r="C3288" i="4"/>
  <c r="E3288" i="4" s="1"/>
  <c r="A3288" i="4" s="1"/>
  <c r="C3287" i="4"/>
  <c r="E3287" i="4" s="1"/>
  <c r="A3287" i="4" s="1"/>
  <c r="C3286" i="4"/>
  <c r="E3286" i="4" s="1"/>
  <c r="A3286" i="4" s="1"/>
  <c r="C3285" i="4"/>
  <c r="E3285" i="4" s="1"/>
  <c r="A3285" i="4" s="1"/>
  <c r="C3284" i="4"/>
  <c r="E3284" i="4" s="1"/>
  <c r="A3284" i="4" s="1"/>
  <c r="C3283" i="4"/>
  <c r="E3283" i="4" s="1"/>
  <c r="A3283" i="4" s="1"/>
  <c r="C3282" i="4"/>
  <c r="E3282" i="4" s="1"/>
  <c r="A3282" i="4" s="1"/>
  <c r="C3281" i="4"/>
  <c r="E3281" i="4" s="1"/>
  <c r="A3281" i="4" s="1"/>
  <c r="C3280" i="4"/>
  <c r="E3280" i="4" s="1"/>
  <c r="A3280" i="4" s="1"/>
  <c r="C3279" i="4"/>
  <c r="E3279" i="4" s="1"/>
  <c r="A3279" i="4" s="1"/>
  <c r="C3278" i="4"/>
  <c r="E3278" i="4" s="1"/>
  <c r="A3278" i="4" s="1"/>
  <c r="C3277" i="4"/>
  <c r="E3277" i="4" s="1"/>
  <c r="A3277" i="4" s="1"/>
  <c r="C3276" i="4"/>
  <c r="E3276" i="4" s="1"/>
  <c r="A3276" i="4" s="1"/>
  <c r="C3275" i="4"/>
  <c r="E3275" i="4" s="1"/>
  <c r="A3275" i="4" s="1"/>
  <c r="C3274" i="4"/>
  <c r="E3274" i="4" s="1"/>
  <c r="A3274" i="4" s="1"/>
  <c r="C3273" i="4"/>
  <c r="E3273" i="4" s="1"/>
  <c r="A3273" i="4" s="1"/>
  <c r="C3272" i="4"/>
  <c r="E3272" i="4" s="1"/>
  <c r="A3272" i="4" s="1"/>
  <c r="C3271" i="4"/>
  <c r="E3271" i="4" s="1"/>
  <c r="A3271" i="4" s="1"/>
  <c r="C3270" i="4"/>
  <c r="E3270" i="4" s="1"/>
  <c r="A3270" i="4" s="1"/>
  <c r="C3269" i="4"/>
  <c r="E3269" i="4" s="1"/>
  <c r="A3269" i="4" s="1"/>
  <c r="C3268" i="4"/>
  <c r="E3268" i="4" s="1"/>
  <c r="A3268" i="4" s="1"/>
  <c r="C3267" i="4"/>
  <c r="E3267" i="4" s="1"/>
  <c r="A3267" i="4" s="1"/>
  <c r="C3266" i="4"/>
  <c r="E3266" i="4" s="1"/>
  <c r="A3266" i="4" s="1"/>
  <c r="C3265" i="4"/>
  <c r="E3265" i="4" s="1"/>
  <c r="A3265" i="4" s="1"/>
  <c r="C3264" i="4"/>
  <c r="E3264" i="4" s="1"/>
  <c r="A3264" i="4" s="1"/>
  <c r="C3263" i="4"/>
  <c r="E3263" i="4" s="1"/>
  <c r="A3263" i="4" s="1"/>
  <c r="C3262" i="4"/>
  <c r="E3262" i="4" s="1"/>
  <c r="A3262" i="4" s="1"/>
  <c r="C3261" i="4"/>
  <c r="E3261" i="4" s="1"/>
  <c r="A3261" i="4" s="1"/>
  <c r="C3260" i="4"/>
  <c r="E3260" i="4" s="1"/>
  <c r="A3260" i="4" s="1"/>
  <c r="C3259" i="4"/>
  <c r="E3259" i="4" s="1"/>
  <c r="A3259" i="4" s="1"/>
  <c r="C3258" i="4"/>
  <c r="E3258" i="4" s="1"/>
  <c r="A3258" i="4" s="1"/>
  <c r="C3257" i="4"/>
  <c r="E3257" i="4" s="1"/>
  <c r="A3257" i="4" s="1"/>
  <c r="C3256" i="4"/>
  <c r="E3256" i="4" s="1"/>
  <c r="A3256" i="4" s="1"/>
  <c r="C3255" i="4"/>
  <c r="E3255" i="4" s="1"/>
  <c r="A3255" i="4" s="1"/>
  <c r="C3254" i="4"/>
  <c r="E3254" i="4" s="1"/>
  <c r="A3254" i="4" s="1"/>
  <c r="C3253" i="4"/>
  <c r="E3253" i="4" s="1"/>
  <c r="A3253" i="4" s="1"/>
  <c r="C3252" i="4"/>
  <c r="E3252" i="4" s="1"/>
  <c r="A3252" i="4" s="1"/>
  <c r="C3251" i="4"/>
  <c r="E3251" i="4" s="1"/>
  <c r="A3251" i="4" s="1"/>
  <c r="C3250" i="4"/>
  <c r="E3250" i="4" s="1"/>
  <c r="A3250" i="4" s="1"/>
  <c r="C3249" i="4"/>
  <c r="E3249" i="4" s="1"/>
  <c r="A3249" i="4" s="1"/>
  <c r="C3248" i="4"/>
  <c r="E3248" i="4" s="1"/>
  <c r="A3248" i="4" s="1"/>
  <c r="C3247" i="4"/>
  <c r="E3247" i="4" s="1"/>
  <c r="A3247" i="4" s="1"/>
  <c r="C3246" i="4"/>
  <c r="E3246" i="4" s="1"/>
  <c r="A3246" i="4" s="1"/>
  <c r="C3245" i="4"/>
  <c r="E3245" i="4" s="1"/>
  <c r="A3245" i="4" s="1"/>
  <c r="C3244" i="4"/>
  <c r="E3244" i="4" s="1"/>
  <c r="A3244" i="4" s="1"/>
  <c r="C3243" i="4"/>
  <c r="E3243" i="4" s="1"/>
  <c r="A3243" i="4" s="1"/>
  <c r="C3242" i="4"/>
  <c r="E3242" i="4" s="1"/>
  <c r="A3242" i="4" s="1"/>
  <c r="C3241" i="4"/>
  <c r="E3241" i="4" s="1"/>
  <c r="A3241" i="4" s="1"/>
  <c r="C3240" i="4"/>
  <c r="E3240" i="4" s="1"/>
  <c r="A3240" i="4" s="1"/>
  <c r="C3239" i="4"/>
  <c r="E3239" i="4" s="1"/>
  <c r="A3239" i="4" s="1"/>
  <c r="C3238" i="4"/>
  <c r="E3238" i="4" s="1"/>
  <c r="A3238" i="4" s="1"/>
  <c r="C3237" i="4"/>
  <c r="E3237" i="4" s="1"/>
  <c r="A3237" i="4" s="1"/>
  <c r="C3236" i="4"/>
  <c r="E3236" i="4" s="1"/>
  <c r="A3236" i="4" s="1"/>
  <c r="C3235" i="4"/>
  <c r="E3235" i="4" s="1"/>
  <c r="A3235" i="4" s="1"/>
  <c r="C3234" i="4"/>
  <c r="E3234" i="4" s="1"/>
  <c r="A3234" i="4" s="1"/>
  <c r="C3233" i="4"/>
  <c r="E3233" i="4" s="1"/>
  <c r="A3233" i="4" s="1"/>
  <c r="C3232" i="4"/>
  <c r="E3232" i="4" s="1"/>
  <c r="A3232" i="4" s="1"/>
  <c r="C3231" i="4"/>
  <c r="E3231" i="4" s="1"/>
  <c r="A3231" i="4" s="1"/>
  <c r="C3230" i="4"/>
  <c r="E3230" i="4" s="1"/>
  <c r="A3230" i="4" s="1"/>
  <c r="C3229" i="4"/>
  <c r="E3229" i="4" s="1"/>
  <c r="A3229" i="4" s="1"/>
  <c r="C3228" i="4"/>
  <c r="E3228" i="4" s="1"/>
  <c r="A3228" i="4" s="1"/>
  <c r="C3227" i="4"/>
  <c r="E3227" i="4" s="1"/>
  <c r="A3227" i="4" s="1"/>
  <c r="C3226" i="4"/>
  <c r="E3226" i="4" s="1"/>
  <c r="A3226" i="4" s="1"/>
  <c r="C3225" i="4"/>
  <c r="E3225" i="4" s="1"/>
  <c r="A3225" i="4" s="1"/>
  <c r="C3224" i="4"/>
  <c r="E3224" i="4" s="1"/>
  <c r="A3224" i="4" s="1"/>
  <c r="C3223" i="4"/>
  <c r="E3223" i="4" s="1"/>
  <c r="A3223" i="4" s="1"/>
  <c r="C3222" i="4"/>
  <c r="E3222" i="4" s="1"/>
  <c r="A3222" i="4" s="1"/>
  <c r="C3221" i="4"/>
  <c r="E3221" i="4" s="1"/>
  <c r="A3221" i="4" s="1"/>
  <c r="C3220" i="4"/>
  <c r="E3220" i="4" s="1"/>
  <c r="A3220" i="4" s="1"/>
  <c r="C3219" i="4"/>
  <c r="E3219" i="4" s="1"/>
  <c r="A3219" i="4" s="1"/>
  <c r="C3218" i="4"/>
  <c r="E3218" i="4" s="1"/>
  <c r="A3218" i="4" s="1"/>
  <c r="C3217" i="4"/>
  <c r="E3217" i="4" s="1"/>
  <c r="A3217" i="4" s="1"/>
  <c r="C3216" i="4"/>
  <c r="E3216" i="4" s="1"/>
  <c r="A3216" i="4" s="1"/>
  <c r="C3215" i="4"/>
  <c r="E3215" i="4" s="1"/>
  <c r="A3215" i="4" s="1"/>
  <c r="C3214" i="4"/>
  <c r="E3214" i="4" s="1"/>
  <c r="A3214" i="4" s="1"/>
  <c r="C3213" i="4"/>
  <c r="E3213" i="4" s="1"/>
  <c r="A3213" i="4" s="1"/>
  <c r="C3212" i="4"/>
  <c r="E3212" i="4" s="1"/>
  <c r="A3212" i="4" s="1"/>
  <c r="C3211" i="4"/>
  <c r="E3211" i="4" s="1"/>
  <c r="A3211" i="4" s="1"/>
  <c r="C3210" i="4"/>
  <c r="E3210" i="4" s="1"/>
  <c r="A3210" i="4" s="1"/>
  <c r="C3209" i="4"/>
  <c r="E3209" i="4" s="1"/>
  <c r="A3209" i="4" s="1"/>
  <c r="C3208" i="4"/>
  <c r="E3208" i="4" s="1"/>
  <c r="A3208" i="4" s="1"/>
  <c r="C3207" i="4"/>
  <c r="E3207" i="4" s="1"/>
  <c r="A3207" i="4" s="1"/>
  <c r="C3206" i="4"/>
  <c r="E3206" i="4" s="1"/>
  <c r="A3206" i="4" s="1"/>
  <c r="C3205" i="4"/>
  <c r="E3205" i="4" s="1"/>
  <c r="A3205" i="4" s="1"/>
  <c r="C3204" i="4"/>
  <c r="E3204" i="4" s="1"/>
  <c r="A3204" i="4" s="1"/>
  <c r="C3203" i="4"/>
  <c r="E3203" i="4" s="1"/>
  <c r="A3203" i="4" s="1"/>
  <c r="C3202" i="4"/>
  <c r="E3202" i="4" s="1"/>
  <c r="A3202" i="4" s="1"/>
  <c r="C3201" i="4"/>
  <c r="E3201" i="4" s="1"/>
  <c r="A3201" i="4" s="1"/>
  <c r="C3200" i="4"/>
  <c r="E3200" i="4" s="1"/>
  <c r="A3200" i="4" s="1"/>
  <c r="C3199" i="4"/>
  <c r="E3199" i="4" s="1"/>
  <c r="A3199" i="4" s="1"/>
  <c r="C3198" i="4"/>
  <c r="E3198" i="4" s="1"/>
  <c r="A3198" i="4" s="1"/>
  <c r="C3197" i="4"/>
  <c r="E3197" i="4" s="1"/>
  <c r="A3197" i="4" s="1"/>
  <c r="C3196" i="4"/>
  <c r="E3196" i="4" s="1"/>
  <c r="A3196" i="4" s="1"/>
  <c r="C3195" i="4"/>
  <c r="E3195" i="4" s="1"/>
  <c r="A3195" i="4" s="1"/>
  <c r="C3194" i="4"/>
  <c r="E3194" i="4" s="1"/>
  <c r="A3194" i="4" s="1"/>
  <c r="C3193" i="4"/>
  <c r="E3193" i="4" s="1"/>
  <c r="A3193" i="4" s="1"/>
  <c r="C3192" i="4"/>
  <c r="E3192" i="4" s="1"/>
  <c r="A3192" i="4" s="1"/>
  <c r="C3191" i="4"/>
  <c r="E3191" i="4" s="1"/>
  <c r="A3191" i="4" s="1"/>
  <c r="C3190" i="4"/>
  <c r="E3190" i="4" s="1"/>
  <c r="A3190" i="4" s="1"/>
  <c r="C3189" i="4"/>
  <c r="E3189" i="4" s="1"/>
  <c r="A3189" i="4" s="1"/>
  <c r="C3188" i="4"/>
  <c r="E3188" i="4" s="1"/>
  <c r="A3188" i="4" s="1"/>
  <c r="C3187" i="4"/>
  <c r="E3187" i="4" s="1"/>
  <c r="A3187" i="4" s="1"/>
  <c r="C3186" i="4"/>
  <c r="E3186" i="4" s="1"/>
  <c r="A3186" i="4" s="1"/>
  <c r="C3185" i="4"/>
  <c r="E3185" i="4" s="1"/>
  <c r="A3185" i="4" s="1"/>
  <c r="C3184" i="4"/>
  <c r="E3184" i="4" s="1"/>
  <c r="A3184" i="4" s="1"/>
  <c r="C3183" i="4"/>
  <c r="E3183" i="4" s="1"/>
  <c r="A3183" i="4" s="1"/>
  <c r="C3182" i="4"/>
  <c r="E3182" i="4" s="1"/>
  <c r="A3182" i="4" s="1"/>
  <c r="C3181" i="4"/>
  <c r="E3181" i="4" s="1"/>
  <c r="A3181" i="4" s="1"/>
  <c r="C3180" i="4"/>
  <c r="E3180" i="4" s="1"/>
  <c r="A3180" i="4" s="1"/>
  <c r="C3179" i="4"/>
  <c r="E3179" i="4" s="1"/>
  <c r="A3179" i="4" s="1"/>
  <c r="C3178" i="4"/>
  <c r="E3178" i="4" s="1"/>
  <c r="A3178" i="4" s="1"/>
  <c r="C3177" i="4"/>
  <c r="E3177" i="4" s="1"/>
  <c r="A3177" i="4" s="1"/>
  <c r="C3176" i="4"/>
  <c r="E3176" i="4" s="1"/>
  <c r="A3176" i="4" s="1"/>
  <c r="C3175" i="4"/>
  <c r="E3175" i="4" s="1"/>
  <c r="A3175" i="4" s="1"/>
  <c r="C3174" i="4"/>
  <c r="E3174" i="4" s="1"/>
  <c r="A3174" i="4" s="1"/>
  <c r="C3173" i="4"/>
  <c r="E3173" i="4" s="1"/>
  <c r="A3173" i="4" s="1"/>
  <c r="C3172" i="4"/>
  <c r="E3172" i="4" s="1"/>
  <c r="A3172" i="4" s="1"/>
  <c r="C3171" i="4"/>
  <c r="E3171" i="4" s="1"/>
  <c r="A3171" i="4" s="1"/>
  <c r="C3170" i="4"/>
  <c r="E3170" i="4" s="1"/>
  <c r="A3170" i="4" s="1"/>
  <c r="C3169" i="4"/>
  <c r="E3169" i="4" s="1"/>
  <c r="A3169" i="4" s="1"/>
  <c r="C3168" i="4"/>
  <c r="E3168" i="4" s="1"/>
  <c r="A3168" i="4" s="1"/>
  <c r="C3167" i="4"/>
  <c r="E3167" i="4" s="1"/>
  <c r="A3167" i="4" s="1"/>
  <c r="C3166" i="4"/>
  <c r="E3166" i="4" s="1"/>
  <c r="A3166" i="4" s="1"/>
  <c r="C3165" i="4"/>
  <c r="E3165" i="4" s="1"/>
  <c r="A3165" i="4" s="1"/>
  <c r="C3164" i="4"/>
  <c r="E3164" i="4" s="1"/>
  <c r="A3164" i="4" s="1"/>
  <c r="C3163" i="4"/>
  <c r="E3163" i="4" s="1"/>
  <c r="A3163" i="4" s="1"/>
  <c r="C3162" i="4"/>
  <c r="E3162" i="4" s="1"/>
  <c r="A3162" i="4" s="1"/>
  <c r="C3161" i="4"/>
  <c r="E3161" i="4" s="1"/>
  <c r="A3161" i="4" s="1"/>
  <c r="C3160" i="4"/>
  <c r="E3160" i="4" s="1"/>
  <c r="A3160" i="4" s="1"/>
  <c r="C3159" i="4"/>
  <c r="E3159" i="4" s="1"/>
  <c r="A3159" i="4" s="1"/>
  <c r="C3158" i="4"/>
  <c r="E3158" i="4" s="1"/>
  <c r="A3158" i="4" s="1"/>
  <c r="C3157" i="4"/>
  <c r="E3157" i="4" s="1"/>
  <c r="A3157" i="4" s="1"/>
  <c r="C3156" i="4"/>
  <c r="E3156" i="4" s="1"/>
  <c r="A3156" i="4" s="1"/>
  <c r="C3155" i="4"/>
  <c r="E3155" i="4" s="1"/>
  <c r="A3155" i="4" s="1"/>
  <c r="C3154" i="4"/>
  <c r="E3154" i="4" s="1"/>
  <c r="A3154" i="4" s="1"/>
  <c r="C3153" i="4"/>
  <c r="E3153" i="4" s="1"/>
  <c r="A3153" i="4" s="1"/>
  <c r="C3152" i="4"/>
  <c r="E3152" i="4" s="1"/>
  <c r="A3152" i="4" s="1"/>
  <c r="C3151" i="4"/>
  <c r="E3151" i="4" s="1"/>
  <c r="A3151" i="4" s="1"/>
  <c r="C3150" i="4"/>
  <c r="E3150" i="4" s="1"/>
  <c r="A3150" i="4" s="1"/>
  <c r="C3149" i="4"/>
  <c r="E3149" i="4" s="1"/>
  <c r="A3149" i="4" s="1"/>
  <c r="C3148" i="4"/>
  <c r="E3148" i="4" s="1"/>
  <c r="A3148" i="4" s="1"/>
  <c r="C3147" i="4"/>
  <c r="E3147" i="4" s="1"/>
  <c r="A3147" i="4" s="1"/>
  <c r="C3146" i="4"/>
  <c r="E3146" i="4" s="1"/>
  <c r="A3146" i="4" s="1"/>
  <c r="C3145" i="4"/>
  <c r="E3145" i="4" s="1"/>
  <c r="A3145" i="4" s="1"/>
  <c r="C3144" i="4"/>
  <c r="E3144" i="4" s="1"/>
  <c r="A3144" i="4" s="1"/>
  <c r="C3143" i="4"/>
  <c r="E3143" i="4" s="1"/>
  <c r="A3143" i="4" s="1"/>
  <c r="C3142" i="4"/>
  <c r="E3142" i="4" s="1"/>
  <c r="A3142" i="4" s="1"/>
  <c r="C3141" i="4"/>
  <c r="E3141" i="4" s="1"/>
  <c r="A3141" i="4" s="1"/>
  <c r="C3140" i="4"/>
  <c r="E3140" i="4" s="1"/>
  <c r="A3140" i="4" s="1"/>
  <c r="C3139" i="4"/>
  <c r="E3139" i="4" s="1"/>
  <c r="A3139" i="4" s="1"/>
  <c r="C3138" i="4"/>
  <c r="E3138" i="4" s="1"/>
  <c r="A3138" i="4" s="1"/>
  <c r="C3137" i="4"/>
  <c r="E3137" i="4" s="1"/>
  <c r="A3137" i="4" s="1"/>
  <c r="C3136" i="4"/>
  <c r="E3136" i="4" s="1"/>
  <c r="A3136" i="4" s="1"/>
  <c r="C3135" i="4"/>
  <c r="E3135" i="4" s="1"/>
  <c r="A3135" i="4" s="1"/>
  <c r="C3134" i="4"/>
  <c r="E3134" i="4" s="1"/>
  <c r="A3134" i="4" s="1"/>
  <c r="C3133" i="4"/>
  <c r="E3133" i="4" s="1"/>
  <c r="A3133" i="4" s="1"/>
  <c r="C3132" i="4"/>
  <c r="E3132" i="4" s="1"/>
  <c r="A3132" i="4" s="1"/>
  <c r="C3131" i="4"/>
  <c r="E3131" i="4" s="1"/>
  <c r="A3131" i="4" s="1"/>
  <c r="C3130" i="4"/>
  <c r="E3130" i="4" s="1"/>
  <c r="A3130" i="4" s="1"/>
  <c r="C3129" i="4"/>
  <c r="E3129" i="4" s="1"/>
  <c r="A3129" i="4" s="1"/>
  <c r="C3128" i="4"/>
  <c r="E3128" i="4" s="1"/>
  <c r="A3128" i="4" s="1"/>
  <c r="C3127" i="4"/>
  <c r="E3127" i="4" s="1"/>
  <c r="A3127" i="4" s="1"/>
  <c r="C3126" i="4"/>
  <c r="E3126" i="4" s="1"/>
  <c r="A3126" i="4" s="1"/>
  <c r="C3125" i="4"/>
  <c r="E3125" i="4" s="1"/>
  <c r="A3125" i="4" s="1"/>
  <c r="C3124" i="4"/>
  <c r="E3124" i="4" s="1"/>
  <c r="A3124" i="4" s="1"/>
  <c r="C3123" i="4"/>
  <c r="E3123" i="4" s="1"/>
  <c r="A3123" i="4" s="1"/>
  <c r="C3122" i="4"/>
  <c r="E3122" i="4" s="1"/>
  <c r="A3122" i="4" s="1"/>
  <c r="C3121" i="4"/>
  <c r="E3121" i="4" s="1"/>
  <c r="A3121" i="4" s="1"/>
  <c r="C3120" i="4"/>
  <c r="E3120" i="4" s="1"/>
  <c r="A3120" i="4" s="1"/>
  <c r="C3119" i="4"/>
  <c r="E3119" i="4" s="1"/>
  <c r="A3119" i="4" s="1"/>
  <c r="C3118" i="4"/>
  <c r="E3118" i="4" s="1"/>
  <c r="A3118" i="4" s="1"/>
  <c r="C3117" i="4"/>
  <c r="E3117" i="4" s="1"/>
  <c r="A3117" i="4" s="1"/>
  <c r="C3116" i="4"/>
  <c r="E3116" i="4" s="1"/>
  <c r="A3116" i="4" s="1"/>
  <c r="C3115" i="4"/>
  <c r="E3115" i="4" s="1"/>
  <c r="A3115" i="4" s="1"/>
  <c r="C3114" i="4"/>
  <c r="E3114" i="4" s="1"/>
  <c r="A3114" i="4" s="1"/>
  <c r="C3113" i="4"/>
  <c r="E3113" i="4" s="1"/>
  <c r="A3113" i="4" s="1"/>
  <c r="C3112" i="4"/>
  <c r="E3112" i="4" s="1"/>
  <c r="A3112" i="4" s="1"/>
  <c r="C3111" i="4"/>
  <c r="E3111" i="4" s="1"/>
  <c r="A3111" i="4" s="1"/>
  <c r="C3110" i="4"/>
  <c r="E3110" i="4" s="1"/>
  <c r="A3110" i="4" s="1"/>
  <c r="C3109" i="4"/>
  <c r="E3109" i="4" s="1"/>
  <c r="A3109" i="4" s="1"/>
  <c r="C3108" i="4"/>
  <c r="E3108" i="4" s="1"/>
  <c r="A3108" i="4" s="1"/>
  <c r="C3107" i="4"/>
  <c r="E3107" i="4" s="1"/>
  <c r="A3107" i="4" s="1"/>
  <c r="C3106" i="4"/>
  <c r="E3106" i="4" s="1"/>
  <c r="A3106" i="4" s="1"/>
  <c r="C3105" i="4"/>
  <c r="E3105" i="4" s="1"/>
  <c r="A3105" i="4" s="1"/>
  <c r="C3104" i="4"/>
  <c r="E3104" i="4" s="1"/>
  <c r="A3104" i="4" s="1"/>
  <c r="C3103" i="4"/>
  <c r="E3103" i="4" s="1"/>
  <c r="A3103" i="4" s="1"/>
  <c r="C3102" i="4"/>
  <c r="E3102" i="4" s="1"/>
  <c r="A3102" i="4" s="1"/>
  <c r="C3101" i="4"/>
  <c r="E3101" i="4" s="1"/>
  <c r="A3101" i="4" s="1"/>
  <c r="C3100" i="4"/>
  <c r="E3100" i="4" s="1"/>
  <c r="A3100" i="4" s="1"/>
  <c r="C3099" i="4"/>
  <c r="E3099" i="4" s="1"/>
  <c r="A3099" i="4" s="1"/>
  <c r="C3098" i="4"/>
  <c r="E3098" i="4" s="1"/>
  <c r="A3098" i="4" s="1"/>
  <c r="C3097" i="4"/>
  <c r="E3097" i="4" s="1"/>
  <c r="A3097" i="4" s="1"/>
  <c r="C3096" i="4"/>
  <c r="E3096" i="4" s="1"/>
  <c r="A3096" i="4" s="1"/>
  <c r="C3095" i="4"/>
  <c r="E3095" i="4" s="1"/>
  <c r="A3095" i="4" s="1"/>
  <c r="C3094" i="4"/>
  <c r="E3094" i="4" s="1"/>
  <c r="A3094" i="4" s="1"/>
  <c r="C3093" i="4"/>
  <c r="E3093" i="4" s="1"/>
  <c r="A3093" i="4" s="1"/>
  <c r="C3092" i="4"/>
  <c r="E3092" i="4" s="1"/>
  <c r="A3092" i="4" s="1"/>
  <c r="C3091" i="4"/>
  <c r="E3091" i="4" s="1"/>
  <c r="A3091" i="4" s="1"/>
  <c r="C3090" i="4"/>
  <c r="E3090" i="4" s="1"/>
  <c r="A3090" i="4" s="1"/>
  <c r="C3089" i="4"/>
  <c r="E3089" i="4" s="1"/>
  <c r="A3089" i="4" s="1"/>
  <c r="C3088" i="4"/>
  <c r="E3088" i="4" s="1"/>
  <c r="A3088" i="4" s="1"/>
  <c r="C3087" i="4"/>
  <c r="E3087" i="4" s="1"/>
  <c r="A3087" i="4" s="1"/>
  <c r="C3086" i="4"/>
  <c r="E3086" i="4" s="1"/>
  <c r="A3086" i="4" s="1"/>
  <c r="C3085" i="4"/>
  <c r="E3085" i="4" s="1"/>
  <c r="A3085" i="4" s="1"/>
  <c r="C3084" i="4"/>
  <c r="E3084" i="4" s="1"/>
  <c r="A3084" i="4" s="1"/>
  <c r="C3083" i="4"/>
  <c r="E3083" i="4" s="1"/>
  <c r="A3083" i="4" s="1"/>
  <c r="C3082" i="4"/>
  <c r="E3082" i="4" s="1"/>
  <c r="A3082" i="4" s="1"/>
  <c r="C3081" i="4"/>
  <c r="E3081" i="4" s="1"/>
  <c r="A3081" i="4" s="1"/>
  <c r="C3080" i="4"/>
  <c r="E3080" i="4" s="1"/>
  <c r="A3080" i="4" s="1"/>
  <c r="C3079" i="4"/>
  <c r="E3079" i="4" s="1"/>
  <c r="A3079" i="4" s="1"/>
  <c r="C3078" i="4"/>
  <c r="E3078" i="4" s="1"/>
  <c r="A3078" i="4" s="1"/>
  <c r="C3077" i="4"/>
  <c r="E3077" i="4" s="1"/>
  <c r="A3077" i="4" s="1"/>
  <c r="C3076" i="4"/>
  <c r="E3076" i="4" s="1"/>
  <c r="A3076" i="4" s="1"/>
  <c r="C3075" i="4"/>
  <c r="E3075" i="4" s="1"/>
  <c r="A3075" i="4" s="1"/>
  <c r="C3074" i="4"/>
  <c r="E3074" i="4" s="1"/>
  <c r="A3074" i="4" s="1"/>
  <c r="C3073" i="4"/>
  <c r="E3073" i="4" s="1"/>
  <c r="A3073" i="4" s="1"/>
  <c r="C3072" i="4"/>
  <c r="E3072" i="4" s="1"/>
  <c r="A3072" i="4" s="1"/>
  <c r="C3071" i="4"/>
  <c r="E3071" i="4" s="1"/>
  <c r="A3071" i="4" s="1"/>
  <c r="C3070" i="4"/>
  <c r="E3070" i="4" s="1"/>
  <c r="A3070" i="4" s="1"/>
  <c r="C3069" i="4"/>
  <c r="E3069" i="4" s="1"/>
  <c r="A3069" i="4" s="1"/>
  <c r="C3068" i="4"/>
  <c r="E3068" i="4" s="1"/>
  <c r="A3068" i="4" s="1"/>
  <c r="C3067" i="4"/>
  <c r="E3067" i="4" s="1"/>
  <c r="A3067" i="4" s="1"/>
  <c r="C3066" i="4"/>
  <c r="E3066" i="4" s="1"/>
  <c r="A3066" i="4" s="1"/>
  <c r="C3065" i="4"/>
  <c r="E3065" i="4" s="1"/>
  <c r="A3065" i="4" s="1"/>
  <c r="C3064" i="4"/>
  <c r="E3064" i="4" s="1"/>
  <c r="A3064" i="4" s="1"/>
  <c r="C3063" i="4"/>
  <c r="E3063" i="4" s="1"/>
  <c r="A3063" i="4" s="1"/>
  <c r="C3062" i="4"/>
  <c r="E3062" i="4" s="1"/>
  <c r="A3062" i="4" s="1"/>
  <c r="C3061" i="4"/>
  <c r="E3061" i="4" s="1"/>
  <c r="A3061" i="4" s="1"/>
  <c r="C3060" i="4"/>
  <c r="E3060" i="4" s="1"/>
  <c r="A3060" i="4" s="1"/>
  <c r="C3059" i="4"/>
  <c r="E3059" i="4" s="1"/>
  <c r="A3059" i="4" s="1"/>
  <c r="C3058" i="4"/>
  <c r="E3058" i="4" s="1"/>
  <c r="A3058" i="4" s="1"/>
  <c r="C3057" i="4"/>
  <c r="E3057" i="4" s="1"/>
  <c r="A3057" i="4" s="1"/>
  <c r="C3056" i="4"/>
  <c r="E3056" i="4" s="1"/>
  <c r="A3056" i="4" s="1"/>
  <c r="C3055" i="4"/>
  <c r="E3055" i="4" s="1"/>
  <c r="A3055" i="4" s="1"/>
  <c r="C3054" i="4"/>
  <c r="E3054" i="4" s="1"/>
  <c r="A3054" i="4" s="1"/>
  <c r="C3053" i="4"/>
  <c r="E3053" i="4" s="1"/>
  <c r="A3053" i="4" s="1"/>
  <c r="C3052" i="4"/>
  <c r="E3052" i="4" s="1"/>
  <c r="A3052" i="4" s="1"/>
  <c r="C3051" i="4"/>
  <c r="E3051" i="4" s="1"/>
  <c r="A3051" i="4" s="1"/>
  <c r="C3050" i="4"/>
  <c r="E3050" i="4" s="1"/>
  <c r="A3050" i="4" s="1"/>
  <c r="C3049" i="4"/>
  <c r="E3049" i="4" s="1"/>
  <c r="A3049" i="4" s="1"/>
  <c r="C3048" i="4"/>
  <c r="E3048" i="4" s="1"/>
  <c r="A3048" i="4" s="1"/>
  <c r="C3047" i="4"/>
  <c r="E3047" i="4" s="1"/>
  <c r="A3047" i="4" s="1"/>
  <c r="C3046" i="4"/>
  <c r="E3046" i="4" s="1"/>
  <c r="A3046" i="4" s="1"/>
  <c r="C3045" i="4"/>
  <c r="E3045" i="4" s="1"/>
  <c r="A3045" i="4" s="1"/>
  <c r="C3044" i="4"/>
  <c r="E3044" i="4" s="1"/>
  <c r="A3044" i="4" s="1"/>
  <c r="C3043" i="4"/>
  <c r="E3043" i="4" s="1"/>
  <c r="A3043" i="4" s="1"/>
  <c r="C3042" i="4"/>
  <c r="E3042" i="4" s="1"/>
  <c r="A3042" i="4" s="1"/>
  <c r="C3041" i="4"/>
  <c r="E3041" i="4" s="1"/>
  <c r="A3041" i="4" s="1"/>
  <c r="C3040" i="4"/>
  <c r="E3040" i="4" s="1"/>
  <c r="A3040" i="4" s="1"/>
  <c r="C3039" i="4"/>
  <c r="E3039" i="4" s="1"/>
  <c r="A3039" i="4" s="1"/>
  <c r="C3038" i="4"/>
  <c r="E3038" i="4" s="1"/>
  <c r="A3038" i="4" s="1"/>
  <c r="C3037" i="4"/>
  <c r="E3037" i="4" s="1"/>
  <c r="A3037" i="4" s="1"/>
  <c r="C3036" i="4"/>
  <c r="E3036" i="4" s="1"/>
  <c r="A3036" i="4" s="1"/>
  <c r="C3035" i="4"/>
  <c r="E3035" i="4" s="1"/>
  <c r="A3035" i="4" s="1"/>
  <c r="C3034" i="4"/>
  <c r="E3034" i="4" s="1"/>
  <c r="A3034" i="4" s="1"/>
  <c r="C3033" i="4"/>
  <c r="E3033" i="4" s="1"/>
  <c r="A3033" i="4" s="1"/>
  <c r="C3032" i="4"/>
  <c r="E3032" i="4" s="1"/>
  <c r="A3032" i="4" s="1"/>
  <c r="C3031" i="4"/>
  <c r="E3031" i="4" s="1"/>
  <c r="A3031" i="4" s="1"/>
  <c r="C3030" i="4"/>
  <c r="E3030" i="4" s="1"/>
  <c r="A3030" i="4" s="1"/>
  <c r="C3029" i="4"/>
  <c r="E3029" i="4" s="1"/>
  <c r="A3029" i="4" s="1"/>
  <c r="C3028" i="4"/>
  <c r="E3028" i="4" s="1"/>
  <c r="A3028" i="4" s="1"/>
  <c r="C3027" i="4"/>
  <c r="E3027" i="4" s="1"/>
  <c r="A3027" i="4" s="1"/>
  <c r="C3026" i="4"/>
  <c r="E3026" i="4" s="1"/>
  <c r="A3026" i="4" s="1"/>
  <c r="C3025" i="4"/>
  <c r="E3025" i="4" s="1"/>
  <c r="A3025" i="4" s="1"/>
  <c r="C3024" i="4"/>
  <c r="E3024" i="4" s="1"/>
  <c r="A3024" i="4" s="1"/>
  <c r="C3023" i="4"/>
  <c r="E3023" i="4" s="1"/>
  <c r="A3023" i="4" s="1"/>
  <c r="C3022" i="4"/>
  <c r="E3022" i="4" s="1"/>
  <c r="A3022" i="4" s="1"/>
  <c r="C3021" i="4"/>
  <c r="E3021" i="4" s="1"/>
  <c r="A3021" i="4" s="1"/>
  <c r="C3020" i="4"/>
  <c r="E3020" i="4" s="1"/>
  <c r="A3020" i="4" s="1"/>
  <c r="C3019" i="4"/>
  <c r="E3019" i="4" s="1"/>
  <c r="A3019" i="4" s="1"/>
  <c r="C3018" i="4"/>
  <c r="E3018" i="4" s="1"/>
  <c r="A3018" i="4" s="1"/>
  <c r="C3017" i="4"/>
  <c r="E3017" i="4" s="1"/>
  <c r="A3017" i="4" s="1"/>
  <c r="C3016" i="4"/>
  <c r="E3016" i="4" s="1"/>
  <c r="A3016" i="4" s="1"/>
  <c r="C3015" i="4"/>
  <c r="E3015" i="4" s="1"/>
  <c r="A3015" i="4" s="1"/>
  <c r="C3014" i="4"/>
  <c r="E3014" i="4" s="1"/>
  <c r="A3014" i="4" s="1"/>
  <c r="C3013" i="4"/>
  <c r="E3013" i="4" s="1"/>
  <c r="A3013" i="4" s="1"/>
  <c r="C3012" i="4"/>
  <c r="E3012" i="4" s="1"/>
  <c r="A3012" i="4" s="1"/>
  <c r="C3011" i="4"/>
  <c r="E3011" i="4" s="1"/>
  <c r="A3011" i="4" s="1"/>
  <c r="C3010" i="4"/>
  <c r="E3010" i="4" s="1"/>
  <c r="A3010" i="4" s="1"/>
  <c r="C3009" i="4"/>
  <c r="E3009" i="4" s="1"/>
  <c r="A3009" i="4" s="1"/>
  <c r="C3008" i="4"/>
  <c r="E3008" i="4" s="1"/>
  <c r="A3008" i="4" s="1"/>
  <c r="C3007" i="4"/>
  <c r="E3007" i="4" s="1"/>
  <c r="A3007" i="4" s="1"/>
  <c r="C3006" i="4"/>
  <c r="E3006" i="4" s="1"/>
  <c r="A3006" i="4" s="1"/>
  <c r="C3005" i="4"/>
  <c r="E3005" i="4" s="1"/>
  <c r="A3005" i="4" s="1"/>
  <c r="C3004" i="4"/>
  <c r="E3004" i="4" s="1"/>
  <c r="A3004" i="4" s="1"/>
  <c r="C3003" i="4"/>
  <c r="E3003" i="4" s="1"/>
  <c r="A3003" i="4" s="1"/>
  <c r="C3002" i="4"/>
  <c r="E3002" i="4" s="1"/>
  <c r="A3002" i="4" s="1"/>
  <c r="C3001" i="4"/>
  <c r="E3001" i="4" s="1"/>
  <c r="A3001" i="4" s="1"/>
  <c r="C3000" i="4"/>
  <c r="E3000" i="4" s="1"/>
  <c r="A3000" i="4" s="1"/>
  <c r="C2999" i="4"/>
  <c r="E2999" i="4" s="1"/>
  <c r="A2999" i="4" s="1"/>
  <c r="C2998" i="4"/>
  <c r="E2998" i="4" s="1"/>
  <c r="A2998" i="4" s="1"/>
  <c r="C2997" i="4"/>
  <c r="E2997" i="4" s="1"/>
  <c r="A2997" i="4" s="1"/>
  <c r="C2996" i="4"/>
  <c r="E2996" i="4" s="1"/>
  <c r="A2996" i="4" s="1"/>
  <c r="C2995" i="4"/>
  <c r="E2995" i="4" s="1"/>
  <c r="A2995" i="4" s="1"/>
  <c r="C2994" i="4"/>
  <c r="E2994" i="4" s="1"/>
  <c r="A2994" i="4" s="1"/>
  <c r="C2993" i="4"/>
  <c r="E2993" i="4" s="1"/>
  <c r="A2993" i="4" s="1"/>
  <c r="C2992" i="4"/>
  <c r="E2992" i="4" s="1"/>
  <c r="A2992" i="4" s="1"/>
  <c r="C2991" i="4"/>
  <c r="E2991" i="4" s="1"/>
  <c r="A2991" i="4" s="1"/>
  <c r="C2990" i="4"/>
  <c r="E2990" i="4" s="1"/>
  <c r="A2990" i="4" s="1"/>
  <c r="C2989" i="4"/>
  <c r="E2989" i="4" s="1"/>
  <c r="A2989" i="4" s="1"/>
  <c r="C2988" i="4"/>
  <c r="E2988" i="4" s="1"/>
  <c r="A2988" i="4" s="1"/>
  <c r="C2987" i="4"/>
  <c r="E2987" i="4" s="1"/>
  <c r="A2987" i="4" s="1"/>
  <c r="C2986" i="4"/>
  <c r="E2986" i="4" s="1"/>
  <c r="A2986" i="4" s="1"/>
  <c r="C2985" i="4"/>
  <c r="E2985" i="4" s="1"/>
  <c r="A2985" i="4" s="1"/>
  <c r="C2984" i="4"/>
  <c r="E2984" i="4" s="1"/>
  <c r="A2984" i="4" s="1"/>
  <c r="C2983" i="4"/>
  <c r="E2983" i="4" s="1"/>
  <c r="A2983" i="4" s="1"/>
  <c r="C2982" i="4"/>
  <c r="E2982" i="4" s="1"/>
  <c r="A2982" i="4" s="1"/>
  <c r="C2981" i="4"/>
  <c r="E2981" i="4" s="1"/>
  <c r="A2981" i="4" s="1"/>
  <c r="C2980" i="4"/>
  <c r="E2980" i="4" s="1"/>
  <c r="A2980" i="4" s="1"/>
  <c r="C2979" i="4"/>
  <c r="E2979" i="4" s="1"/>
  <c r="A2979" i="4" s="1"/>
  <c r="C2978" i="4"/>
  <c r="E2978" i="4" s="1"/>
  <c r="A2978" i="4" s="1"/>
  <c r="C2977" i="4"/>
  <c r="E2977" i="4" s="1"/>
  <c r="A2977" i="4" s="1"/>
  <c r="C2976" i="4"/>
  <c r="E2976" i="4" s="1"/>
  <c r="A2976" i="4" s="1"/>
  <c r="C2975" i="4"/>
  <c r="E2975" i="4" s="1"/>
  <c r="A2975" i="4" s="1"/>
  <c r="C2974" i="4"/>
  <c r="E2974" i="4" s="1"/>
  <c r="A2974" i="4" s="1"/>
  <c r="C2973" i="4"/>
  <c r="E2973" i="4" s="1"/>
  <c r="A2973" i="4" s="1"/>
  <c r="C2972" i="4"/>
  <c r="E2972" i="4" s="1"/>
  <c r="A2972" i="4" s="1"/>
  <c r="C2971" i="4"/>
  <c r="E2971" i="4" s="1"/>
  <c r="A2971" i="4" s="1"/>
  <c r="C2970" i="4"/>
  <c r="E2970" i="4" s="1"/>
  <c r="A2970" i="4" s="1"/>
  <c r="C2969" i="4"/>
  <c r="E2969" i="4" s="1"/>
  <c r="A2969" i="4" s="1"/>
  <c r="C2968" i="4"/>
  <c r="E2968" i="4" s="1"/>
  <c r="A2968" i="4" s="1"/>
  <c r="C2967" i="4"/>
  <c r="E2967" i="4" s="1"/>
  <c r="A2967" i="4" s="1"/>
  <c r="C2966" i="4"/>
  <c r="E2966" i="4" s="1"/>
  <c r="A2966" i="4" s="1"/>
  <c r="C2965" i="4"/>
  <c r="E2965" i="4" s="1"/>
  <c r="A2965" i="4" s="1"/>
  <c r="C2964" i="4"/>
  <c r="E2964" i="4" s="1"/>
  <c r="A2964" i="4" s="1"/>
  <c r="C2963" i="4"/>
  <c r="E2963" i="4" s="1"/>
  <c r="A2963" i="4" s="1"/>
  <c r="C2962" i="4"/>
  <c r="E2962" i="4" s="1"/>
  <c r="A2962" i="4" s="1"/>
  <c r="C2961" i="4"/>
  <c r="E2961" i="4" s="1"/>
  <c r="A2961" i="4" s="1"/>
  <c r="C2960" i="4"/>
  <c r="E2960" i="4" s="1"/>
  <c r="A2960" i="4" s="1"/>
  <c r="C2959" i="4"/>
  <c r="E2959" i="4" s="1"/>
  <c r="A2959" i="4" s="1"/>
  <c r="C2958" i="4"/>
  <c r="E2958" i="4" s="1"/>
  <c r="A2958" i="4" s="1"/>
  <c r="C2957" i="4"/>
  <c r="E2957" i="4" s="1"/>
  <c r="A2957" i="4" s="1"/>
  <c r="C2956" i="4"/>
  <c r="E2956" i="4" s="1"/>
  <c r="A2956" i="4" s="1"/>
  <c r="C2955" i="4"/>
  <c r="E2955" i="4" s="1"/>
  <c r="A2955" i="4" s="1"/>
  <c r="C2954" i="4"/>
  <c r="E2954" i="4" s="1"/>
  <c r="A2954" i="4" s="1"/>
  <c r="C2953" i="4"/>
  <c r="E2953" i="4" s="1"/>
  <c r="A2953" i="4" s="1"/>
  <c r="C2952" i="4"/>
  <c r="E2952" i="4" s="1"/>
  <c r="A2952" i="4" s="1"/>
  <c r="C2951" i="4"/>
  <c r="E2951" i="4" s="1"/>
  <c r="A2951" i="4" s="1"/>
  <c r="C2950" i="4"/>
  <c r="E2950" i="4" s="1"/>
  <c r="A2950" i="4" s="1"/>
  <c r="C2949" i="4"/>
  <c r="E2949" i="4" s="1"/>
  <c r="A2949" i="4" s="1"/>
  <c r="C2948" i="4"/>
  <c r="E2948" i="4" s="1"/>
  <c r="A2948" i="4" s="1"/>
  <c r="C2947" i="4"/>
  <c r="E2947" i="4" s="1"/>
  <c r="A2947" i="4" s="1"/>
  <c r="C2946" i="4"/>
  <c r="E2946" i="4" s="1"/>
  <c r="A2946" i="4" s="1"/>
  <c r="C2945" i="4"/>
  <c r="E2945" i="4" s="1"/>
  <c r="A2945" i="4" s="1"/>
  <c r="C2944" i="4"/>
  <c r="E2944" i="4" s="1"/>
  <c r="A2944" i="4" s="1"/>
  <c r="C2943" i="4"/>
  <c r="E2943" i="4" s="1"/>
  <c r="A2943" i="4" s="1"/>
  <c r="C2942" i="4"/>
  <c r="E2942" i="4" s="1"/>
  <c r="A2942" i="4" s="1"/>
  <c r="C2941" i="4"/>
  <c r="E2941" i="4" s="1"/>
  <c r="A2941" i="4" s="1"/>
  <c r="C2940" i="4"/>
  <c r="E2940" i="4" s="1"/>
  <c r="A2940" i="4" s="1"/>
  <c r="C2939" i="4"/>
  <c r="E2939" i="4" s="1"/>
  <c r="A2939" i="4" s="1"/>
  <c r="C2938" i="4"/>
  <c r="E2938" i="4" s="1"/>
  <c r="A2938" i="4" s="1"/>
  <c r="C2937" i="4"/>
  <c r="E2937" i="4" s="1"/>
  <c r="A2937" i="4" s="1"/>
  <c r="C2936" i="4"/>
  <c r="E2936" i="4" s="1"/>
  <c r="A2936" i="4" s="1"/>
  <c r="C2935" i="4"/>
  <c r="E2935" i="4" s="1"/>
  <c r="A2935" i="4" s="1"/>
  <c r="C2934" i="4"/>
  <c r="E2934" i="4" s="1"/>
  <c r="A2934" i="4" s="1"/>
  <c r="C2933" i="4"/>
  <c r="E2933" i="4" s="1"/>
  <c r="A2933" i="4" s="1"/>
  <c r="C2932" i="4"/>
  <c r="E2932" i="4" s="1"/>
  <c r="A2932" i="4" s="1"/>
  <c r="C2931" i="4"/>
  <c r="E2931" i="4" s="1"/>
  <c r="A2931" i="4" s="1"/>
  <c r="C2930" i="4"/>
  <c r="E2930" i="4" s="1"/>
  <c r="A2930" i="4" s="1"/>
  <c r="C2929" i="4"/>
  <c r="E2929" i="4" s="1"/>
  <c r="A2929" i="4" s="1"/>
  <c r="C2928" i="4"/>
  <c r="E2928" i="4" s="1"/>
  <c r="A2928" i="4" s="1"/>
  <c r="C2927" i="4"/>
  <c r="E2927" i="4" s="1"/>
  <c r="A2927" i="4" s="1"/>
  <c r="C2926" i="4"/>
  <c r="E2926" i="4" s="1"/>
  <c r="A2926" i="4" s="1"/>
  <c r="C2925" i="4"/>
  <c r="E2925" i="4" s="1"/>
  <c r="A2925" i="4" s="1"/>
  <c r="C2924" i="4"/>
  <c r="E2924" i="4" s="1"/>
  <c r="A2924" i="4" s="1"/>
  <c r="C2923" i="4"/>
  <c r="E2923" i="4" s="1"/>
  <c r="A2923" i="4" s="1"/>
  <c r="C2922" i="4"/>
  <c r="E2922" i="4" s="1"/>
  <c r="A2922" i="4" s="1"/>
  <c r="C2921" i="4"/>
  <c r="E2921" i="4" s="1"/>
  <c r="A2921" i="4" s="1"/>
  <c r="C2920" i="4"/>
  <c r="E2920" i="4" s="1"/>
  <c r="A2920" i="4" s="1"/>
  <c r="C2919" i="4"/>
  <c r="E2919" i="4" s="1"/>
  <c r="A2919" i="4" s="1"/>
  <c r="C2918" i="4"/>
  <c r="E2918" i="4" s="1"/>
  <c r="A2918" i="4" s="1"/>
  <c r="C2917" i="4"/>
  <c r="E2917" i="4" s="1"/>
  <c r="A2917" i="4" s="1"/>
  <c r="C2916" i="4"/>
  <c r="E2916" i="4" s="1"/>
  <c r="A2916" i="4" s="1"/>
  <c r="C2915" i="4"/>
  <c r="E2915" i="4" s="1"/>
  <c r="A2915" i="4" s="1"/>
  <c r="C2914" i="4"/>
  <c r="E2914" i="4" s="1"/>
  <c r="A2914" i="4" s="1"/>
  <c r="C2913" i="4"/>
  <c r="E2913" i="4" s="1"/>
  <c r="A2913" i="4" s="1"/>
  <c r="C2912" i="4"/>
  <c r="E2912" i="4" s="1"/>
  <c r="A2912" i="4" s="1"/>
  <c r="C2911" i="4"/>
  <c r="E2911" i="4" s="1"/>
  <c r="A2911" i="4" s="1"/>
  <c r="C2910" i="4"/>
  <c r="E2910" i="4" s="1"/>
  <c r="A2910" i="4" s="1"/>
  <c r="C2909" i="4"/>
  <c r="E2909" i="4" s="1"/>
  <c r="A2909" i="4" s="1"/>
  <c r="C2908" i="4"/>
  <c r="E2908" i="4" s="1"/>
  <c r="A2908" i="4" s="1"/>
  <c r="C2907" i="4"/>
  <c r="E2907" i="4" s="1"/>
  <c r="A2907" i="4" s="1"/>
  <c r="C2906" i="4"/>
  <c r="E2906" i="4" s="1"/>
  <c r="A2906" i="4" s="1"/>
  <c r="C2905" i="4"/>
  <c r="E2905" i="4" s="1"/>
  <c r="A2905" i="4" s="1"/>
  <c r="C2904" i="4"/>
  <c r="E2904" i="4" s="1"/>
  <c r="A2904" i="4" s="1"/>
  <c r="C2903" i="4"/>
  <c r="E2903" i="4" s="1"/>
  <c r="A2903" i="4" s="1"/>
  <c r="C2902" i="4"/>
  <c r="E2902" i="4" s="1"/>
  <c r="A2902" i="4" s="1"/>
  <c r="C2901" i="4"/>
  <c r="E2901" i="4" s="1"/>
  <c r="A2901" i="4" s="1"/>
  <c r="C2900" i="4"/>
  <c r="E2900" i="4" s="1"/>
  <c r="A2900" i="4" s="1"/>
  <c r="C2899" i="4"/>
  <c r="E2899" i="4" s="1"/>
  <c r="A2899" i="4" s="1"/>
  <c r="C2898" i="4"/>
  <c r="E2898" i="4" s="1"/>
  <c r="A2898" i="4" s="1"/>
  <c r="C2897" i="4"/>
  <c r="E2897" i="4" s="1"/>
  <c r="A2897" i="4" s="1"/>
  <c r="C2896" i="4"/>
  <c r="E2896" i="4" s="1"/>
  <c r="A2896" i="4" s="1"/>
  <c r="C2895" i="4"/>
  <c r="E2895" i="4" s="1"/>
  <c r="A2895" i="4" s="1"/>
  <c r="C2894" i="4"/>
  <c r="E2894" i="4" s="1"/>
  <c r="A2894" i="4" s="1"/>
  <c r="C2893" i="4"/>
  <c r="E2893" i="4" s="1"/>
  <c r="A2893" i="4" s="1"/>
  <c r="C2892" i="4"/>
  <c r="E2892" i="4" s="1"/>
  <c r="A2892" i="4" s="1"/>
  <c r="C2891" i="4"/>
  <c r="E2891" i="4" s="1"/>
  <c r="A2891" i="4" s="1"/>
  <c r="C2890" i="4"/>
  <c r="E2890" i="4" s="1"/>
  <c r="A2890" i="4" s="1"/>
  <c r="C2889" i="4"/>
  <c r="E2889" i="4" s="1"/>
  <c r="A2889" i="4" s="1"/>
  <c r="C2888" i="4"/>
  <c r="E2888" i="4" s="1"/>
  <c r="A2888" i="4" s="1"/>
  <c r="C2887" i="4"/>
  <c r="E2887" i="4" s="1"/>
  <c r="A2887" i="4" s="1"/>
  <c r="C2886" i="4"/>
  <c r="E2886" i="4" s="1"/>
  <c r="A2886" i="4" s="1"/>
  <c r="C2885" i="4"/>
  <c r="E2885" i="4" s="1"/>
  <c r="A2885" i="4" s="1"/>
  <c r="C2884" i="4"/>
  <c r="E2884" i="4" s="1"/>
  <c r="A2884" i="4" s="1"/>
  <c r="C2883" i="4"/>
  <c r="E2883" i="4" s="1"/>
  <c r="A2883" i="4" s="1"/>
  <c r="C2882" i="4"/>
  <c r="E2882" i="4" s="1"/>
  <c r="A2882" i="4" s="1"/>
  <c r="C2881" i="4"/>
  <c r="E2881" i="4" s="1"/>
  <c r="A2881" i="4" s="1"/>
  <c r="C2880" i="4"/>
  <c r="E2880" i="4" s="1"/>
  <c r="A2880" i="4" s="1"/>
  <c r="C2879" i="4"/>
  <c r="E2879" i="4" s="1"/>
  <c r="A2879" i="4" s="1"/>
  <c r="C2878" i="4"/>
  <c r="E2878" i="4" s="1"/>
  <c r="A2878" i="4" s="1"/>
  <c r="C2877" i="4"/>
  <c r="E2877" i="4" s="1"/>
  <c r="A2877" i="4" s="1"/>
  <c r="C2876" i="4"/>
  <c r="E2876" i="4" s="1"/>
  <c r="A2876" i="4" s="1"/>
  <c r="C2875" i="4"/>
  <c r="E2875" i="4" s="1"/>
  <c r="A2875" i="4" s="1"/>
  <c r="C2874" i="4"/>
  <c r="E2874" i="4" s="1"/>
  <c r="A2874" i="4" s="1"/>
  <c r="C2873" i="4"/>
  <c r="E2873" i="4" s="1"/>
  <c r="A2873" i="4" s="1"/>
  <c r="C2872" i="4"/>
  <c r="E2872" i="4" s="1"/>
  <c r="A2872" i="4" s="1"/>
  <c r="C2871" i="4"/>
  <c r="E2871" i="4" s="1"/>
  <c r="A2871" i="4" s="1"/>
  <c r="C2870" i="4"/>
  <c r="E2870" i="4" s="1"/>
  <c r="A2870" i="4" s="1"/>
  <c r="C2869" i="4"/>
  <c r="E2869" i="4" s="1"/>
  <c r="A2869" i="4" s="1"/>
  <c r="C2868" i="4"/>
  <c r="E2868" i="4" s="1"/>
  <c r="A2868" i="4" s="1"/>
  <c r="C2867" i="4"/>
  <c r="E2867" i="4" s="1"/>
  <c r="A2867" i="4" s="1"/>
  <c r="C2866" i="4"/>
  <c r="E2866" i="4" s="1"/>
  <c r="A2866" i="4" s="1"/>
  <c r="C2865" i="4"/>
  <c r="E2865" i="4" s="1"/>
  <c r="A2865" i="4" s="1"/>
  <c r="C2864" i="4"/>
  <c r="E2864" i="4" s="1"/>
  <c r="A2864" i="4" s="1"/>
  <c r="C2863" i="4"/>
  <c r="E2863" i="4" s="1"/>
  <c r="A2863" i="4" s="1"/>
  <c r="C2862" i="4"/>
  <c r="E2862" i="4" s="1"/>
  <c r="A2862" i="4" s="1"/>
  <c r="C2861" i="4"/>
  <c r="E2861" i="4" s="1"/>
  <c r="A2861" i="4" s="1"/>
  <c r="C2860" i="4"/>
  <c r="E2860" i="4" s="1"/>
  <c r="A2860" i="4" s="1"/>
  <c r="C2859" i="4"/>
  <c r="E2859" i="4" s="1"/>
  <c r="A2859" i="4" s="1"/>
  <c r="C2858" i="4"/>
  <c r="E2858" i="4" s="1"/>
  <c r="A2858" i="4" s="1"/>
  <c r="C2857" i="4"/>
  <c r="E2857" i="4" s="1"/>
  <c r="A2857" i="4" s="1"/>
  <c r="C2856" i="4"/>
  <c r="E2856" i="4" s="1"/>
  <c r="A2856" i="4" s="1"/>
  <c r="C2855" i="4"/>
  <c r="E2855" i="4" s="1"/>
  <c r="A2855" i="4" s="1"/>
  <c r="C2854" i="4"/>
  <c r="E2854" i="4" s="1"/>
  <c r="A2854" i="4" s="1"/>
  <c r="C2853" i="4"/>
  <c r="E2853" i="4" s="1"/>
  <c r="A2853" i="4" s="1"/>
  <c r="C2852" i="4"/>
  <c r="E2852" i="4" s="1"/>
  <c r="A2852" i="4" s="1"/>
  <c r="C2851" i="4"/>
  <c r="E2851" i="4" s="1"/>
  <c r="A2851" i="4" s="1"/>
  <c r="C2850" i="4"/>
  <c r="E2850" i="4" s="1"/>
  <c r="A2850" i="4" s="1"/>
  <c r="C2849" i="4"/>
  <c r="E2849" i="4" s="1"/>
  <c r="A2849" i="4" s="1"/>
  <c r="C2848" i="4"/>
  <c r="E2848" i="4" s="1"/>
  <c r="A2848" i="4" s="1"/>
  <c r="C2847" i="4"/>
  <c r="E2847" i="4" s="1"/>
  <c r="A2847" i="4" s="1"/>
  <c r="C2846" i="4"/>
  <c r="E2846" i="4" s="1"/>
  <c r="A2846" i="4" s="1"/>
  <c r="C2845" i="4"/>
  <c r="E2845" i="4" s="1"/>
  <c r="A2845" i="4" s="1"/>
  <c r="C2844" i="4"/>
  <c r="E2844" i="4" s="1"/>
  <c r="A2844" i="4" s="1"/>
  <c r="C2843" i="4"/>
  <c r="E2843" i="4" s="1"/>
  <c r="A2843" i="4" s="1"/>
  <c r="C2842" i="4"/>
  <c r="E2842" i="4" s="1"/>
  <c r="A2842" i="4" s="1"/>
  <c r="C2841" i="4"/>
  <c r="E2841" i="4" s="1"/>
  <c r="A2841" i="4" s="1"/>
  <c r="C2840" i="4"/>
  <c r="E2840" i="4" s="1"/>
  <c r="A2840" i="4" s="1"/>
  <c r="C2839" i="4"/>
  <c r="E2839" i="4" s="1"/>
  <c r="A2839" i="4" s="1"/>
  <c r="C2838" i="4"/>
  <c r="E2838" i="4" s="1"/>
  <c r="A2838" i="4" s="1"/>
  <c r="C2837" i="4"/>
  <c r="E2837" i="4" s="1"/>
  <c r="A2837" i="4" s="1"/>
  <c r="C2836" i="4"/>
  <c r="E2836" i="4" s="1"/>
  <c r="A2836" i="4" s="1"/>
  <c r="C2835" i="4"/>
  <c r="E2835" i="4" s="1"/>
  <c r="A2835" i="4" s="1"/>
  <c r="C2834" i="4"/>
  <c r="E2834" i="4" s="1"/>
  <c r="A2834" i="4" s="1"/>
  <c r="C2833" i="4"/>
  <c r="E2833" i="4" s="1"/>
  <c r="A2833" i="4" s="1"/>
  <c r="C2832" i="4"/>
  <c r="E2832" i="4" s="1"/>
  <c r="A2832" i="4" s="1"/>
  <c r="C2831" i="4"/>
  <c r="E2831" i="4" s="1"/>
  <c r="A2831" i="4" s="1"/>
  <c r="C2830" i="4"/>
  <c r="E2830" i="4" s="1"/>
  <c r="A2830" i="4" s="1"/>
  <c r="C2829" i="4"/>
  <c r="E2829" i="4" s="1"/>
  <c r="A2829" i="4" s="1"/>
  <c r="C2828" i="4"/>
  <c r="E2828" i="4" s="1"/>
  <c r="A2828" i="4" s="1"/>
  <c r="C2827" i="4"/>
  <c r="E2827" i="4" s="1"/>
  <c r="A2827" i="4" s="1"/>
  <c r="C2826" i="4"/>
  <c r="E2826" i="4" s="1"/>
  <c r="A2826" i="4" s="1"/>
  <c r="C2825" i="4"/>
  <c r="E2825" i="4" s="1"/>
  <c r="A2825" i="4" s="1"/>
  <c r="C2824" i="4"/>
  <c r="E2824" i="4" s="1"/>
  <c r="A2824" i="4" s="1"/>
  <c r="C2823" i="4"/>
  <c r="E2823" i="4" s="1"/>
  <c r="A2823" i="4" s="1"/>
  <c r="C2822" i="4"/>
  <c r="E2822" i="4" s="1"/>
  <c r="A2822" i="4" s="1"/>
  <c r="C2821" i="4"/>
  <c r="E2821" i="4" s="1"/>
  <c r="A2821" i="4" s="1"/>
  <c r="C2820" i="4"/>
  <c r="E2820" i="4" s="1"/>
  <c r="A2820" i="4" s="1"/>
  <c r="C2819" i="4"/>
  <c r="E2819" i="4" s="1"/>
  <c r="A2819" i="4" s="1"/>
  <c r="C2818" i="4"/>
  <c r="E2818" i="4" s="1"/>
  <c r="A2818" i="4" s="1"/>
  <c r="C2817" i="4"/>
  <c r="E2817" i="4" s="1"/>
  <c r="A2817" i="4" s="1"/>
  <c r="C2816" i="4"/>
  <c r="E2816" i="4" s="1"/>
  <c r="A2816" i="4" s="1"/>
  <c r="C2815" i="4"/>
  <c r="E2815" i="4" s="1"/>
  <c r="A2815" i="4" s="1"/>
  <c r="C2814" i="4"/>
  <c r="E2814" i="4" s="1"/>
  <c r="A2814" i="4" s="1"/>
  <c r="C2813" i="4"/>
  <c r="E2813" i="4" s="1"/>
  <c r="A2813" i="4" s="1"/>
  <c r="C2812" i="4"/>
  <c r="E2812" i="4" s="1"/>
  <c r="A2812" i="4" s="1"/>
  <c r="C2811" i="4"/>
  <c r="E2811" i="4" s="1"/>
  <c r="A2811" i="4" s="1"/>
  <c r="C2810" i="4"/>
  <c r="E2810" i="4" s="1"/>
  <c r="A2810" i="4" s="1"/>
  <c r="C2809" i="4"/>
  <c r="E2809" i="4" s="1"/>
  <c r="A2809" i="4" s="1"/>
  <c r="C2808" i="4"/>
  <c r="E2808" i="4" s="1"/>
  <c r="A2808" i="4" s="1"/>
  <c r="C2807" i="4"/>
  <c r="E2807" i="4" s="1"/>
  <c r="A2807" i="4" s="1"/>
  <c r="C2806" i="4"/>
  <c r="E2806" i="4" s="1"/>
  <c r="A2806" i="4" s="1"/>
  <c r="C2805" i="4"/>
  <c r="E2805" i="4" s="1"/>
  <c r="A2805" i="4" s="1"/>
  <c r="C2804" i="4"/>
  <c r="E2804" i="4" s="1"/>
  <c r="A2804" i="4" s="1"/>
  <c r="C2803" i="4"/>
  <c r="E2803" i="4" s="1"/>
  <c r="A2803" i="4" s="1"/>
  <c r="C2802" i="4"/>
  <c r="E2802" i="4" s="1"/>
  <c r="A2802" i="4" s="1"/>
  <c r="C2801" i="4"/>
  <c r="E2801" i="4" s="1"/>
  <c r="A2801" i="4" s="1"/>
  <c r="C2800" i="4"/>
  <c r="E2800" i="4" s="1"/>
  <c r="A2800" i="4" s="1"/>
  <c r="C2799" i="4"/>
  <c r="E2799" i="4" s="1"/>
  <c r="A2799" i="4" s="1"/>
  <c r="C2798" i="4"/>
  <c r="E2798" i="4" s="1"/>
  <c r="A2798" i="4" s="1"/>
  <c r="C2797" i="4"/>
  <c r="E2797" i="4" s="1"/>
  <c r="A2797" i="4" s="1"/>
  <c r="C2796" i="4"/>
  <c r="E2796" i="4" s="1"/>
  <c r="A2796" i="4" s="1"/>
  <c r="C2795" i="4"/>
  <c r="E2795" i="4" s="1"/>
  <c r="A2795" i="4" s="1"/>
  <c r="C2794" i="4"/>
  <c r="E2794" i="4" s="1"/>
  <c r="A2794" i="4" s="1"/>
  <c r="C2793" i="4"/>
  <c r="E2793" i="4" s="1"/>
  <c r="A2793" i="4" s="1"/>
  <c r="C2792" i="4"/>
  <c r="E2792" i="4" s="1"/>
  <c r="A2792" i="4" s="1"/>
  <c r="C2791" i="4"/>
  <c r="E2791" i="4" s="1"/>
  <c r="A2791" i="4" s="1"/>
  <c r="C2790" i="4"/>
  <c r="E2790" i="4" s="1"/>
  <c r="A2790" i="4" s="1"/>
  <c r="C2789" i="4"/>
  <c r="E2789" i="4" s="1"/>
  <c r="A2789" i="4" s="1"/>
  <c r="C2788" i="4"/>
  <c r="E2788" i="4" s="1"/>
  <c r="A2788" i="4" s="1"/>
  <c r="C2787" i="4"/>
  <c r="E2787" i="4" s="1"/>
  <c r="A2787" i="4" s="1"/>
  <c r="C2786" i="4"/>
  <c r="E2786" i="4" s="1"/>
  <c r="A2786" i="4" s="1"/>
  <c r="C2785" i="4"/>
  <c r="E2785" i="4" s="1"/>
  <c r="A2785" i="4" s="1"/>
  <c r="C2784" i="4"/>
  <c r="E2784" i="4" s="1"/>
  <c r="A2784" i="4" s="1"/>
  <c r="C2783" i="4"/>
  <c r="E2783" i="4" s="1"/>
  <c r="A2783" i="4" s="1"/>
  <c r="C2782" i="4"/>
  <c r="E2782" i="4" s="1"/>
  <c r="A2782" i="4" s="1"/>
  <c r="C2781" i="4"/>
  <c r="E2781" i="4" s="1"/>
  <c r="A2781" i="4" s="1"/>
  <c r="C2780" i="4"/>
  <c r="E2780" i="4" s="1"/>
  <c r="A2780" i="4" s="1"/>
  <c r="C2779" i="4"/>
  <c r="E2779" i="4" s="1"/>
  <c r="A2779" i="4" s="1"/>
  <c r="C2778" i="4"/>
  <c r="E2778" i="4" s="1"/>
  <c r="A2778" i="4" s="1"/>
  <c r="C2777" i="4"/>
  <c r="E2777" i="4" s="1"/>
  <c r="A2777" i="4" s="1"/>
  <c r="C2776" i="4"/>
  <c r="E2776" i="4" s="1"/>
  <c r="A2776" i="4" s="1"/>
  <c r="C2775" i="4"/>
  <c r="E2775" i="4" s="1"/>
  <c r="A2775" i="4" s="1"/>
  <c r="C2774" i="4"/>
  <c r="E2774" i="4" s="1"/>
  <c r="A2774" i="4" s="1"/>
  <c r="C2773" i="4"/>
  <c r="E2773" i="4" s="1"/>
  <c r="A2773" i="4" s="1"/>
  <c r="C2772" i="4"/>
  <c r="E2772" i="4" s="1"/>
  <c r="A2772" i="4" s="1"/>
  <c r="C2771" i="4"/>
  <c r="E2771" i="4" s="1"/>
  <c r="A2771" i="4" s="1"/>
  <c r="C2770" i="4"/>
  <c r="E2770" i="4" s="1"/>
  <c r="A2770" i="4" s="1"/>
  <c r="C2769" i="4"/>
  <c r="E2769" i="4" s="1"/>
  <c r="A2769" i="4" s="1"/>
  <c r="C2768" i="4"/>
  <c r="E2768" i="4" s="1"/>
  <c r="A2768" i="4" s="1"/>
  <c r="C2767" i="4"/>
  <c r="E2767" i="4" s="1"/>
  <c r="A2767" i="4" s="1"/>
  <c r="C2766" i="4"/>
  <c r="E2766" i="4" s="1"/>
  <c r="A2766" i="4" s="1"/>
  <c r="C2765" i="4"/>
  <c r="E2765" i="4" s="1"/>
  <c r="A2765" i="4" s="1"/>
  <c r="C2764" i="4"/>
  <c r="E2764" i="4" s="1"/>
  <c r="A2764" i="4" s="1"/>
  <c r="C2763" i="4"/>
  <c r="E2763" i="4" s="1"/>
  <c r="A2763" i="4" s="1"/>
  <c r="C2762" i="4"/>
  <c r="E2762" i="4" s="1"/>
  <c r="A2762" i="4" s="1"/>
  <c r="C2761" i="4"/>
  <c r="E2761" i="4" s="1"/>
  <c r="A2761" i="4" s="1"/>
  <c r="C2760" i="4"/>
  <c r="E2760" i="4" s="1"/>
  <c r="A2760" i="4" s="1"/>
  <c r="C2759" i="4"/>
  <c r="E2759" i="4" s="1"/>
  <c r="A2759" i="4" s="1"/>
  <c r="C2758" i="4"/>
  <c r="E2758" i="4" s="1"/>
  <c r="A2758" i="4" s="1"/>
  <c r="C2757" i="4"/>
  <c r="E2757" i="4" s="1"/>
  <c r="A2757" i="4" s="1"/>
  <c r="C2756" i="4"/>
  <c r="E2756" i="4" s="1"/>
  <c r="A2756" i="4" s="1"/>
  <c r="C2755" i="4"/>
  <c r="E2755" i="4" s="1"/>
  <c r="A2755" i="4" s="1"/>
  <c r="C2754" i="4"/>
  <c r="E2754" i="4" s="1"/>
  <c r="A2754" i="4" s="1"/>
  <c r="C2753" i="4"/>
  <c r="E2753" i="4" s="1"/>
  <c r="A2753" i="4" s="1"/>
  <c r="C2752" i="4"/>
  <c r="E2752" i="4" s="1"/>
  <c r="A2752" i="4" s="1"/>
  <c r="C2751" i="4"/>
  <c r="E2751" i="4" s="1"/>
  <c r="A2751" i="4" s="1"/>
  <c r="C2750" i="4"/>
  <c r="E2750" i="4" s="1"/>
  <c r="A2750" i="4" s="1"/>
  <c r="C2749" i="4"/>
  <c r="E2749" i="4" s="1"/>
  <c r="A2749" i="4" s="1"/>
  <c r="C2748" i="4"/>
  <c r="E2748" i="4" s="1"/>
  <c r="A2748" i="4" s="1"/>
  <c r="C2747" i="4"/>
  <c r="E2747" i="4" s="1"/>
  <c r="A2747" i="4" s="1"/>
  <c r="C2746" i="4"/>
  <c r="E2746" i="4" s="1"/>
  <c r="A2746" i="4" s="1"/>
  <c r="C2745" i="4"/>
  <c r="E2745" i="4" s="1"/>
  <c r="A2745" i="4" s="1"/>
  <c r="C2744" i="4"/>
  <c r="E2744" i="4" s="1"/>
  <c r="A2744" i="4" s="1"/>
  <c r="C2743" i="4"/>
  <c r="E2743" i="4" s="1"/>
  <c r="A2743" i="4" s="1"/>
  <c r="C2742" i="4"/>
  <c r="E2742" i="4" s="1"/>
  <c r="A2742" i="4" s="1"/>
  <c r="C2741" i="4"/>
  <c r="E2741" i="4" s="1"/>
  <c r="A2741" i="4" s="1"/>
  <c r="C2740" i="4"/>
  <c r="E2740" i="4" s="1"/>
  <c r="A2740" i="4" s="1"/>
  <c r="C2739" i="4"/>
  <c r="E2739" i="4" s="1"/>
  <c r="A2739" i="4" s="1"/>
  <c r="C2738" i="4"/>
  <c r="E2738" i="4" s="1"/>
  <c r="A2738" i="4" s="1"/>
  <c r="C2737" i="4"/>
  <c r="E2737" i="4" s="1"/>
  <c r="A2737" i="4" s="1"/>
  <c r="C2736" i="4"/>
  <c r="E2736" i="4" s="1"/>
  <c r="A2736" i="4" s="1"/>
  <c r="C2735" i="4"/>
  <c r="E2735" i="4" s="1"/>
  <c r="A2735" i="4" s="1"/>
  <c r="C2734" i="4"/>
  <c r="E2734" i="4" s="1"/>
  <c r="A2734" i="4" s="1"/>
  <c r="C2733" i="4"/>
  <c r="E2733" i="4" s="1"/>
  <c r="A2733" i="4" s="1"/>
  <c r="C2732" i="4"/>
  <c r="E2732" i="4" s="1"/>
  <c r="A2732" i="4" s="1"/>
  <c r="C2731" i="4"/>
  <c r="E2731" i="4" s="1"/>
  <c r="A2731" i="4" s="1"/>
  <c r="C2730" i="4"/>
  <c r="E2730" i="4" s="1"/>
  <c r="A2730" i="4" s="1"/>
  <c r="C2729" i="4"/>
  <c r="E2729" i="4" s="1"/>
  <c r="A2729" i="4" s="1"/>
  <c r="C2728" i="4"/>
  <c r="E2728" i="4" s="1"/>
  <c r="A2728" i="4" s="1"/>
  <c r="C2727" i="4"/>
  <c r="E2727" i="4" s="1"/>
  <c r="A2727" i="4" s="1"/>
  <c r="C2726" i="4"/>
  <c r="E2726" i="4" s="1"/>
  <c r="A2726" i="4" s="1"/>
  <c r="C2725" i="4"/>
  <c r="E2725" i="4" s="1"/>
  <c r="A2725" i="4" s="1"/>
  <c r="C2724" i="4"/>
  <c r="E2724" i="4" s="1"/>
  <c r="A2724" i="4" s="1"/>
  <c r="C2723" i="4"/>
  <c r="E2723" i="4" s="1"/>
  <c r="A2723" i="4" s="1"/>
  <c r="C2722" i="4"/>
  <c r="E2722" i="4" s="1"/>
  <c r="A2722" i="4" s="1"/>
  <c r="C2721" i="4"/>
  <c r="E2721" i="4" s="1"/>
  <c r="A2721" i="4" s="1"/>
  <c r="C2720" i="4"/>
  <c r="E2720" i="4" s="1"/>
  <c r="A2720" i="4" s="1"/>
  <c r="C2719" i="4"/>
  <c r="E2719" i="4" s="1"/>
  <c r="A2719" i="4" s="1"/>
  <c r="C2718" i="4"/>
  <c r="E2718" i="4" s="1"/>
  <c r="A2718" i="4" s="1"/>
  <c r="C2717" i="4"/>
  <c r="E2717" i="4" s="1"/>
  <c r="A2717" i="4" s="1"/>
  <c r="C2716" i="4"/>
  <c r="E2716" i="4" s="1"/>
  <c r="A2716" i="4" s="1"/>
  <c r="C2715" i="4"/>
  <c r="E2715" i="4" s="1"/>
  <c r="A2715" i="4" s="1"/>
  <c r="C2714" i="4"/>
  <c r="E2714" i="4" s="1"/>
  <c r="A2714" i="4" s="1"/>
  <c r="C2713" i="4"/>
  <c r="E2713" i="4" s="1"/>
  <c r="A2713" i="4" s="1"/>
  <c r="C2712" i="4"/>
  <c r="E2712" i="4" s="1"/>
  <c r="A2712" i="4" s="1"/>
  <c r="C2711" i="4"/>
  <c r="E2711" i="4" s="1"/>
  <c r="A2711" i="4" s="1"/>
  <c r="C2710" i="4"/>
  <c r="E2710" i="4" s="1"/>
  <c r="A2710" i="4" s="1"/>
  <c r="C2709" i="4"/>
  <c r="E2709" i="4" s="1"/>
  <c r="A2709" i="4" s="1"/>
  <c r="C2708" i="4"/>
  <c r="E2708" i="4" s="1"/>
  <c r="A2708" i="4" s="1"/>
  <c r="C2707" i="4"/>
  <c r="E2707" i="4" s="1"/>
  <c r="A2707" i="4" s="1"/>
  <c r="C2706" i="4"/>
  <c r="E2706" i="4" s="1"/>
  <c r="A2706" i="4" s="1"/>
  <c r="C2705" i="4"/>
  <c r="E2705" i="4" s="1"/>
  <c r="A2705" i="4" s="1"/>
  <c r="C2704" i="4"/>
  <c r="E2704" i="4" s="1"/>
  <c r="A2704" i="4" s="1"/>
  <c r="C2703" i="4"/>
  <c r="E2703" i="4" s="1"/>
  <c r="A2703" i="4" s="1"/>
  <c r="C2702" i="4"/>
  <c r="E2702" i="4" s="1"/>
  <c r="A2702" i="4" s="1"/>
  <c r="C2701" i="4"/>
  <c r="E2701" i="4" s="1"/>
  <c r="A2701" i="4" s="1"/>
  <c r="C2700" i="4"/>
  <c r="E2700" i="4" s="1"/>
  <c r="A2700" i="4" s="1"/>
  <c r="C2699" i="4"/>
  <c r="E2699" i="4" s="1"/>
  <c r="A2699" i="4" s="1"/>
  <c r="C2698" i="4"/>
  <c r="E2698" i="4" s="1"/>
  <c r="A2698" i="4" s="1"/>
  <c r="C2697" i="4"/>
  <c r="E2697" i="4" s="1"/>
  <c r="A2697" i="4" s="1"/>
  <c r="C2696" i="4"/>
  <c r="E2696" i="4" s="1"/>
  <c r="A2696" i="4" s="1"/>
  <c r="C2695" i="4"/>
  <c r="E2695" i="4" s="1"/>
  <c r="A2695" i="4" s="1"/>
  <c r="C2694" i="4"/>
  <c r="E2694" i="4" s="1"/>
  <c r="A2694" i="4" s="1"/>
  <c r="C2693" i="4"/>
  <c r="E2693" i="4" s="1"/>
  <c r="A2693" i="4" s="1"/>
  <c r="C2692" i="4"/>
  <c r="E2692" i="4" s="1"/>
  <c r="A2692" i="4" s="1"/>
  <c r="C2691" i="4"/>
  <c r="E2691" i="4" s="1"/>
  <c r="A2691" i="4" s="1"/>
  <c r="C2690" i="4"/>
  <c r="E2690" i="4" s="1"/>
  <c r="A2690" i="4" s="1"/>
  <c r="C2689" i="4"/>
  <c r="E2689" i="4" s="1"/>
  <c r="A2689" i="4" s="1"/>
  <c r="C2688" i="4"/>
  <c r="E2688" i="4" s="1"/>
  <c r="A2688" i="4" s="1"/>
  <c r="C2687" i="4"/>
  <c r="E2687" i="4" s="1"/>
  <c r="A2687" i="4" s="1"/>
  <c r="C2686" i="4"/>
  <c r="E2686" i="4" s="1"/>
  <c r="A2686" i="4" s="1"/>
  <c r="C2685" i="4"/>
  <c r="E2685" i="4" s="1"/>
  <c r="A2685" i="4" s="1"/>
  <c r="C2684" i="4"/>
  <c r="E2684" i="4" s="1"/>
  <c r="A2684" i="4" s="1"/>
  <c r="C2683" i="4"/>
  <c r="E2683" i="4" s="1"/>
  <c r="A2683" i="4" s="1"/>
  <c r="C2682" i="4"/>
  <c r="E2682" i="4" s="1"/>
  <c r="A2682" i="4" s="1"/>
  <c r="C2681" i="4"/>
  <c r="E2681" i="4" s="1"/>
  <c r="A2681" i="4" s="1"/>
  <c r="C2680" i="4"/>
  <c r="E2680" i="4" s="1"/>
  <c r="A2680" i="4" s="1"/>
  <c r="C2679" i="4"/>
  <c r="E2679" i="4" s="1"/>
  <c r="A2679" i="4" s="1"/>
  <c r="C2678" i="4"/>
  <c r="E2678" i="4" s="1"/>
  <c r="A2678" i="4" s="1"/>
  <c r="C2677" i="4"/>
  <c r="E2677" i="4" s="1"/>
  <c r="A2677" i="4" s="1"/>
  <c r="C2676" i="4"/>
  <c r="E2676" i="4" s="1"/>
  <c r="A2676" i="4" s="1"/>
  <c r="C2675" i="4"/>
  <c r="E2675" i="4" s="1"/>
  <c r="A2675" i="4" s="1"/>
  <c r="C2674" i="4"/>
  <c r="E2674" i="4" s="1"/>
  <c r="A2674" i="4" s="1"/>
  <c r="C2673" i="4"/>
  <c r="E2673" i="4" s="1"/>
  <c r="A2673" i="4" s="1"/>
  <c r="C2672" i="4"/>
  <c r="E2672" i="4" s="1"/>
  <c r="A2672" i="4" s="1"/>
  <c r="C2671" i="4"/>
  <c r="E2671" i="4" s="1"/>
  <c r="A2671" i="4" s="1"/>
  <c r="C2670" i="4"/>
  <c r="E2670" i="4" s="1"/>
  <c r="A2670" i="4" s="1"/>
  <c r="C2669" i="4"/>
  <c r="E2669" i="4" s="1"/>
  <c r="A2669" i="4" s="1"/>
  <c r="C2668" i="4"/>
  <c r="E2668" i="4" s="1"/>
  <c r="A2668" i="4" s="1"/>
  <c r="C2667" i="4"/>
  <c r="E2667" i="4" s="1"/>
  <c r="A2667" i="4" s="1"/>
  <c r="C2666" i="4"/>
  <c r="E2666" i="4" s="1"/>
  <c r="A2666" i="4" s="1"/>
  <c r="C2665" i="4"/>
  <c r="E2665" i="4" s="1"/>
  <c r="A2665" i="4" s="1"/>
  <c r="C2664" i="4"/>
  <c r="E2664" i="4" s="1"/>
  <c r="A2664" i="4" s="1"/>
  <c r="C2663" i="4"/>
  <c r="E2663" i="4" s="1"/>
  <c r="A2663" i="4" s="1"/>
  <c r="C2662" i="4"/>
  <c r="E2662" i="4" s="1"/>
  <c r="A2662" i="4" s="1"/>
  <c r="C2661" i="4"/>
  <c r="E2661" i="4" s="1"/>
  <c r="A2661" i="4" s="1"/>
  <c r="C2660" i="4"/>
  <c r="E2660" i="4" s="1"/>
  <c r="A2660" i="4" s="1"/>
  <c r="C2659" i="4"/>
  <c r="E2659" i="4" s="1"/>
  <c r="A2659" i="4" s="1"/>
  <c r="C2658" i="4"/>
  <c r="E2658" i="4" s="1"/>
  <c r="A2658" i="4" s="1"/>
  <c r="C2657" i="4"/>
  <c r="E2657" i="4" s="1"/>
  <c r="A2657" i="4" s="1"/>
  <c r="C2656" i="4"/>
  <c r="E2656" i="4" s="1"/>
  <c r="A2656" i="4" s="1"/>
  <c r="C2655" i="4"/>
  <c r="E2655" i="4" s="1"/>
  <c r="A2655" i="4" s="1"/>
  <c r="C2654" i="4"/>
  <c r="E2654" i="4" s="1"/>
  <c r="A2654" i="4" s="1"/>
  <c r="C2653" i="4"/>
  <c r="E2653" i="4" s="1"/>
  <c r="A2653" i="4" s="1"/>
  <c r="C2652" i="4"/>
  <c r="E2652" i="4" s="1"/>
  <c r="A2652" i="4" s="1"/>
  <c r="C2651" i="4"/>
  <c r="E2651" i="4" s="1"/>
  <c r="A2651" i="4" s="1"/>
  <c r="C2650" i="4"/>
  <c r="E2650" i="4" s="1"/>
  <c r="A2650" i="4" s="1"/>
  <c r="C2649" i="4"/>
  <c r="E2649" i="4" s="1"/>
  <c r="A2649" i="4" s="1"/>
  <c r="C2648" i="4"/>
  <c r="E2648" i="4" s="1"/>
  <c r="A2648" i="4" s="1"/>
  <c r="C2647" i="4"/>
  <c r="E2647" i="4" s="1"/>
  <c r="A2647" i="4" s="1"/>
  <c r="C2646" i="4"/>
  <c r="E2646" i="4" s="1"/>
  <c r="A2646" i="4" s="1"/>
  <c r="C2645" i="4"/>
  <c r="E2645" i="4" s="1"/>
  <c r="A2645" i="4" s="1"/>
  <c r="C2644" i="4"/>
  <c r="E2644" i="4" s="1"/>
  <c r="A2644" i="4" s="1"/>
  <c r="C2643" i="4"/>
  <c r="E2643" i="4" s="1"/>
  <c r="A2643" i="4" s="1"/>
  <c r="C2642" i="4"/>
  <c r="E2642" i="4" s="1"/>
  <c r="A2642" i="4" s="1"/>
  <c r="C2641" i="4"/>
  <c r="E2641" i="4" s="1"/>
  <c r="A2641" i="4" s="1"/>
  <c r="C2640" i="4"/>
  <c r="E2640" i="4" s="1"/>
  <c r="A2640" i="4" s="1"/>
  <c r="C2639" i="4"/>
  <c r="E2639" i="4" s="1"/>
  <c r="A2639" i="4" s="1"/>
  <c r="C2638" i="4"/>
  <c r="E2638" i="4" s="1"/>
  <c r="A2638" i="4" s="1"/>
  <c r="C2637" i="4"/>
  <c r="E2637" i="4" s="1"/>
  <c r="A2637" i="4" s="1"/>
  <c r="C2636" i="4"/>
  <c r="E2636" i="4" s="1"/>
  <c r="A2636" i="4" s="1"/>
  <c r="C2635" i="4"/>
  <c r="E2635" i="4" s="1"/>
  <c r="A2635" i="4" s="1"/>
  <c r="C2634" i="4"/>
  <c r="E2634" i="4" s="1"/>
  <c r="A2634" i="4" s="1"/>
  <c r="C2633" i="4"/>
  <c r="E2633" i="4" s="1"/>
  <c r="A2633" i="4" s="1"/>
  <c r="C2632" i="4"/>
  <c r="E2632" i="4" s="1"/>
  <c r="A2632" i="4" s="1"/>
  <c r="C2631" i="4"/>
  <c r="E2631" i="4" s="1"/>
  <c r="A2631" i="4" s="1"/>
  <c r="C2630" i="4"/>
  <c r="E2630" i="4" s="1"/>
  <c r="A2630" i="4" s="1"/>
  <c r="C2629" i="4"/>
  <c r="E2629" i="4" s="1"/>
  <c r="A2629" i="4" s="1"/>
  <c r="C2628" i="4"/>
  <c r="E2628" i="4" s="1"/>
  <c r="A2628" i="4" s="1"/>
  <c r="C2627" i="4"/>
  <c r="E2627" i="4" s="1"/>
  <c r="A2627" i="4" s="1"/>
  <c r="C2626" i="4"/>
  <c r="E2626" i="4" s="1"/>
  <c r="A2626" i="4" s="1"/>
  <c r="C2625" i="4"/>
  <c r="E2625" i="4" s="1"/>
  <c r="A2625" i="4" s="1"/>
  <c r="C2624" i="4"/>
  <c r="E2624" i="4" s="1"/>
  <c r="A2624" i="4" s="1"/>
  <c r="C2623" i="4"/>
  <c r="E2623" i="4" s="1"/>
  <c r="A2623" i="4" s="1"/>
  <c r="C2622" i="4"/>
  <c r="E2622" i="4" s="1"/>
  <c r="A2622" i="4" s="1"/>
  <c r="C2621" i="4"/>
  <c r="E2621" i="4" s="1"/>
  <c r="A2621" i="4" s="1"/>
  <c r="C2620" i="4"/>
  <c r="E2620" i="4" s="1"/>
  <c r="A2620" i="4" s="1"/>
  <c r="C2619" i="4"/>
  <c r="E2619" i="4" s="1"/>
  <c r="A2619" i="4" s="1"/>
  <c r="C2618" i="4"/>
  <c r="E2618" i="4" s="1"/>
  <c r="A2618" i="4" s="1"/>
  <c r="C2617" i="4"/>
  <c r="E2617" i="4" s="1"/>
  <c r="A2617" i="4" s="1"/>
  <c r="C2616" i="4"/>
  <c r="E2616" i="4" s="1"/>
  <c r="A2616" i="4" s="1"/>
  <c r="C2615" i="4"/>
  <c r="E2615" i="4" s="1"/>
  <c r="A2615" i="4" s="1"/>
  <c r="C2614" i="4"/>
  <c r="E2614" i="4" s="1"/>
  <c r="A2614" i="4" s="1"/>
  <c r="C2613" i="4"/>
  <c r="E2613" i="4" s="1"/>
  <c r="A2613" i="4" s="1"/>
  <c r="C2612" i="4"/>
  <c r="E2612" i="4" s="1"/>
  <c r="A2612" i="4" s="1"/>
  <c r="C2611" i="4"/>
  <c r="E2611" i="4" s="1"/>
  <c r="A2611" i="4" s="1"/>
  <c r="C2610" i="4"/>
  <c r="E2610" i="4" s="1"/>
  <c r="A2610" i="4" s="1"/>
  <c r="C2609" i="4"/>
  <c r="E2609" i="4" s="1"/>
  <c r="A2609" i="4" s="1"/>
  <c r="C2608" i="4"/>
  <c r="E2608" i="4" s="1"/>
  <c r="A2608" i="4" s="1"/>
  <c r="C2607" i="4"/>
  <c r="E2607" i="4" s="1"/>
  <c r="A2607" i="4" s="1"/>
  <c r="C2606" i="4"/>
  <c r="E2606" i="4" s="1"/>
  <c r="A2606" i="4" s="1"/>
  <c r="C2605" i="4"/>
  <c r="E2605" i="4" s="1"/>
  <c r="A2605" i="4" s="1"/>
  <c r="C2604" i="4"/>
  <c r="E2604" i="4" s="1"/>
  <c r="A2604" i="4" s="1"/>
  <c r="C2603" i="4"/>
  <c r="E2603" i="4" s="1"/>
  <c r="A2603" i="4" s="1"/>
  <c r="C2602" i="4"/>
  <c r="E2602" i="4" s="1"/>
  <c r="A2602" i="4" s="1"/>
  <c r="C2601" i="4"/>
  <c r="E2601" i="4" s="1"/>
  <c r="A2601" i="4" s="1"/>
  <c r="C2600" i="4"/>
  <c r="E2600" i="4" s="1"/>
  <c r="A2600" i="4" s="1"/>
  <c r="C2599" i="4"/>
  <c r="E2599" i="4" s="1"/>
  <c r="A2599" i="4" s="1"/>
  <c r="C2598" i="4"/>
  <c r="E2598" i="4" s="1"/>
  <c r="A2598" i="4" s="1"/>
  <c r="C2597" i="4"/>
  <c r="E2597" i="4" s="1"/>
  <c r="A2597" i="4" s="1"/>
  <c r="C2596" i="4"/>
  <c r="E2596" i="4" s="1"/>
  <c r="A2596" i="4" s="1"/>
  <c r="C2595" i="4"/>
  <c r="E2595" i="4" s="1"/>
  <c r="A2595" i="4" s="1"/>
  <c r="C2594" i="4"/>
  <c r="E2594" i="4" s="1"/>
  <c r="A2594" i="4" s="1"/>
  <c r="C2593" i="4"/>
  <c r="E2593" i="4" s="1"/>
  <c r="A2593" i="4" s="1"/>
  <c r="C2592" i="4"/>
  <c r="E2592" i="4" s="1"/>
  <c r="A2592" i="4" s="1"/>
  <c r="C2591" i="4"/>
  <c r="E2591" i="4" s="1"/>
  <c r="A2591" i="4" s="1"/>
  <c r="C2590" i="4"/>
  <c r="E2590" i="4" s="1"/>
  <c r="A2590" i="4" s="1"/>
  <c r="C2589" i="4"/>
  <c r="E2589" i="4" s="1"/>
  <c r="A2589" i="4" s="1"/>
  <c r="C2588" i="4"/>
  <c r="E2588" i="4" s="1"/>
  <c r="A2588" i="4" s="1"/>
  <c r="C2587" i="4"/>
  <c r="E2587" i="4" s="1"/>
  <c r="A2587" i="4" s="1"/>
  <c r="C2586" i="4"/>
  <c r="E2586" i="4" s="1"/>
  <c r="A2586" i="4" s="1"/>
  <c r="C2585" i="4"/>
  <c r="E2585" i="4" s="1"/>
  <c r="A2585" i="4" s="1"/>
  <c r="C2584" i="4"/>
  <c r="E2584" i="4" s="1"/>
  <c r="A2584" i="4" s="1"/>
  <c r="C2583" i="4"/>
  <c r="E2583" i="4" s="1"/>
  <c r="A2583" i="4" s="1"/>
  <c r="C2582" i="4"/>
  <c r="E2582" i="4" s="1"/>
  <c r="A2582" i="4" s="1"/>
  <c r="C2581" i="4"/>
  <c r="E2581" i="4" s="1"/>
  <c r="A2581" i="4" s="1"/>
  <c r="C2580" i="4"/>
  <c r="E2580" i="4" s="1"/>
  <c r="A2580" i="4" s="1"/>
  <c r="C2579" i="4"/>
  <c r="E2579" i="4" s="1"/>
  <c r="A2579" i="4" s="1"/>
  <c r="C2578" i="4"/>
  <c r="E2578" i="4" s="1"/>
  <c r="A2578" i="4" s="1"/>
  <c r="C2577" i="4"/>
  <c r="E2577" i="4" s="1"/>
  <c r="A2577" i="4" s="1"/>
  <c r="C2576" i="4"/>
  <c r="E2576" i="4" s="1"/>
  <c r="A2576" i="4" s="1"/>
  <c r="C2575" i="4"/>
  <c r="E2575" i="4" s="1"/>
  <c r="A2575" i="4" s="1"/>
  <c r="C2574" i="4"/>
  <c r="E2574" i="4" s="1"/>
  <c r="A2574" i="4" s="1"/>
  <c r="C2573" i="4"/>
  <c r="E2573" i="4" s="1"/>
  <c r="A2573" i="4" s="1"/>
  <c r="C2572" i="4"/>
  <c r="E2572" i="4" s="1"/>
  <c r="A2572" i="4" s="1"/>
  <c r="C2571" i="4"/>
  <c r="E2571" i="4" s="1"/>
  <c r="A2571" i="4" s="1"/>
  <c r="C2570" i="4"/>
  <c r="E2570" i="4" s="1"/>
  <c r="A2570" i="4" s="1"/>
  <c r="C2569" i="4"/>
  <c r="E2569" i="4" s="1"/>
  <c r="A2569" i="4" s="1"/>
  <c r="C2568" i="4"/>
  <c r="E2568" i="4" s="1"/>
  <c r="A2568" i="4" s="1"/>
  <c r="C2567" i="4"/>
  <c r="E2567" i="4" s="1"/>
  <c r="A2567" i="4" s="1"/>
  <c r="C2566" i="4"/>
  <c r="E2566" i="4" s="1"/>
  <c r="A2566" i="4" s="1"/>
  <c r="C2565" i="4"/>
  <c r="E2565" i="4" s="1"/>
  <c r="A2565" i="4" s="1"/>
  <c r="C2564" i="4"/>
  <c r="E2564" i="4" s="1"/>
  <c r="A2564" i="4" s="1"/>
  <c r="C2563" i="4"/>
  <c r="E2563" i="4" s="1"/>
  <c r="A2563" i="4" s="1"/>
  <c r="C2562" i="4"/>
  <c r="E2562" i="4" s="1"/>
  <c r="A2562" i="4" s="1"/>
  <c r="C2561" i="4"/>
  <c r="E2561" i="4" s="1"/>
  <c r="A2561" i="4" s="1"/>
  <c r="C2560" i="4"/>
  <c r="E2560" i="4" s="1"/>
  <c r="A2560" i="4" s="1"/>
  <c r="C2559" i="4"/>
  <c r="E2559" i="4" s="1"/>
  <c r="A2559" i="4" s="1"/>
  <c r="C2558" i="4"/>
  <c r="E2558" i="4" s="1"/>
  <c r="A2558" i="4" s="1"/>
  <c r="C2557" i="4"/>
  <c r="E2557" i="4" s="1"/>
  <c r="A2557" i="4" s="1"/>
  <c r="C2556" i="4"/>
  <c r="E2556" i="4" s="1"/>
  <c r="A2556" i="4" s="1"/>
  <c r="C2555" i="4"/>
  <c r="E2555" i="4" s="1"/>
  <c r="A2555" i="4" s="1"/>
  <c r="C2554" i="4"/>
  <c r="E2554" i="4" s="1"/>
  <c r="A2554" i="4" s="1"/>
  <c r="C2553" i="4"/>
  <c r="E2553" i="4" s="1"/>
  <c r="A2553" i="4" s="1"/>
  <c r="C2552" i="4"/>
  <c r="E2552" i="4" s="1"/>
  <c r="A2552" i="4" s="1"/>
  <c r="C2551" i="4"/>
  <c r="E2551" i="4" s="1"/>
  <c r="A2551" i="4" s="1"/>
  <c r="C2550" i="4"/>
  <c r="E2550" i="4" s="1"/>
  <c r="A2550" i="4" s="1"/>
  <c r="C2549" i="4"/>
  <c r="E2549" i="4" s="1"/>
  <c r="A2549" i="4" s="1"/>
  <c r="C2548" i="4"/>
  <c r="E2548" i="4" s="1"/>
  <c r="A2548" i="4" s="1"/>
  <c r="C2547" i="4"/>
  <c r="E2547" i="4" s="1"/>
  <c r="A2547" i="4" s="1"/>
  <c r="C2546" i="4"/>
  <c r="E2546" i="4" s="1"/>
  <c r="A2546" i="4" s="1"/>
  <c r="C2545" i="4"/>
  <c r="E2545" i="4" s="1"/>
  <c r="A2545" i="4" s="1"/>
  <c r="C2544" i="4"/>
  <c r="E2544" i="4" s="1"/>
  <c r="A2544" i="4" s="1"/>
  <c r="C2543" i="4"/>
  <c r="E2543" i="4" s="1"/>
  <c r="A2543" i="4" s="1"/>
  <c r="C2542" i="4"/>
  <c r="E2542" i="4" s="1"/>
  <c r="A2542" i="4" s="1"/>
  <c r="C2541" i="4"/>
  <c r="E2541" i="4" s="1"/>
  <c r="A2541" i="4" s="1"/>
  <c r="C2540" i="4"/>
  <c r="E2540" i="4" s="1"/>
  <c r="A2540" i="4" s="1"/>
  <c r="C2539" i="4"/>
  <c r="E2539" i="4" s="1"/>
  <c r="A2539" i="4" s="1"/>
  <c r="C2538" i="4"/>
  <c r="E2538" i="4" s="1"/>
  <c r="A2538" i="4" s="1"/>
  <c r="C2537" i="4"/>
  <c r="E2537" i="4" s="1"/>
  <c r="A2537" i="4" s="1"/>
  <c r="C2536" i="4"/>
  <c r="E2536" i="4" s="1"/>
  <c r="A2536" i="4" s="1"/>
  <c r="C2535" i="4"/>
  <c r="E2535" i="4" s="1"/>
  <c r="A2535" i="4" s="1"/>
  <c r="C2534" i="4"/>
  <c r="E2534" i="4" s="1"/>
  <c r="A2534" i="4" s="1"/>
  <c r="C2533" i="4"/>
  <c r="E2533" i="4" s="1"/>
  <c r="A2533" i="4" s="1"/>
  <c r="C2532" i="4"/>
  <c r="E2532" i="4" s="1"/>
  <c r="A2532" i="4" s="1"/>
  <c r="C2531" i="4"/>
  <c r="E2531" i="4" s="1"/>
  <c r="A2531" i="4" s="1"/>
  <c r="C2530" i="4"/>
  <c r="E2530" i="4" s="1"/>
  <c r="A2530" i="4" s="1"/>
  <c r="C2529" i="4"/>
  <c r="E2529" i="4" s="1"/>
  <c r="A2529" i="4" s="1"/>
  <c r="C2528" i="4"/>
  <c r="E2528" i="4" s="1"/>
  <c r="A2528" i="4" s="1"/>
  <c r="C2527" i="4"/>
  <c r="E2527" i="4" s="1"/>
  <c r="A2527" i="4" s="1"/>
  <c r="C2526" i="4"/>
  <c r="E2526" i="4" s="1"/>
  <c r="A2526" i="4" s="1"/>
  <c r="C2525" i="4"/>
  <c r="E2525" i="4" s="1"/>
  <c r="A2525" i="4" s="1"/>
  <c r="C2524" i="4"/>
  <c r="E2524" i="4" s="1"/>
  <c r="A2524" i="4" s="1"/>
  <c r="C2523" i="4"/>
  <c r="E2523" i="4" s="1"/>
  <c r="A2523" i="4" s="1"/>
  <c r="C2522" i="4"/>
  <c r="E2522" i="4" s="1"/>
  <c r="A2522" i="4" s="1"/>
  <c r="C2521" i="4"/>
  <c r="E2521" i="4" s="1"/>
  <c r="A2521" i="4" s="1"/>
  <c r="C2520" i="4"/>
  <c r="E2520" i="4" s="1"/>
  <c r="A2520" i="4" s="1"/>
  <c r="C2519" i="4"/>
  <c r="E2519" i="4" s="1"/>
  <c r="A2519" i="4" s="1"/>
  <c r="C2518" i="4"/>
  <c r="E2518" i="4" s="1"/>
  <c r="A2518" i="4" s="1"/>
  <c r="C2517" i="4"/>
  <c r="E2517" i="4" s="1"/>
  <c r="A2517" i="4" s="1"/>
  <c r="C2516" i="4"/>
  <c r="E2516" i="4" s="1"/>
  <c r="A2516" i="4" s="1"/>
  <c r="C2515" i="4"/>
  <c r="E2515" i="4" s="1"/>
  <c r="A2515" i="4" s="1"/>
  <c r="C2514" i="4"/>
  <c r="E2514" i="4" s="1"/>
  <c r="A2514" i="4" s="1"/>
  <c r="C2513" i="4"/>
  <c r="E2513" i="4" s="1"/>
  <c r="A2513" i="4" s="1"/>
  <c r="C2512" i="4"/>
  <c r="E2512" i="4" s="1"/>
  <c r="A2512" i="4" s="1"/>
  <c r="C2511" i="4"/>
  <c r="E2511" i="4" s="1"/>
  <c r="A2511" i="4" s="1"/>
  <c r="C2510" i="4"/>
  <c r="E2510" i="4" s="1"/>
  <c r="A2510" i="4" s="1"/>
  <c r="C2509" i="4"/>
  <c r="E2509" i="4" s="1"/>
  <c r="A2509" i="4" s="1"/>
  <c r="C2508" i="4"/>
  <c r="E2508" i="4" s="1"/>
  <c r="A2508" i="4" s="1"/>
  <c r="C2507" i="4"/>
  <c r="E2507" i="4" s="1"/>
  <c r="A2507" i="4" s="1"/>
  <c r="C2506" i="4"/>
  <c r="E2506" i="4" s="1"/>
  <c r="A2506" i="4" s="1"/>
  <c r="C2505" i="4"/>
  <c r="E2505" i="4" s="1"/>
  <c r="A2505" i="4" s="1"/>
  <c r="C2504" i="4"/>
  <c r="E2504" i="4" s="1"/>
  <c r="A2504" i="4" s="1"/>
  <c r="C2503" i="4"/>
  <c r="E2503" i="4" s="1"/>
  <c r="A2503" i="4" s="1"/>
  <c r="C2502" i="4"/>
  <c r="E2502" i="4" s="1"/>
  <c r="A2502" i="4" s="1"/>
  <c r="C2501" i="4"/>
  <c r="E2501" i="4" s="1"/>
  <c r="A2501" i="4" s="1"/>
  <c r="C2500" i="4"/>
  <c r="E2500" i="4" s="1"/>
  <c r="A2500" i="4" s="1"/>
  <c r="C2499" i="4"/>
  <c r="E2499" i="4" s="1"/>
  <c r="A2499" i="4" s="1"/>
  <c r="C2498" i="4"/>
  <c r="E2498" i="4" s="1"/>
  <c r="A2498" i="4" s="1"/>
  <c r="C2497" i="4"/>
  <c r="E2497" i="4" s="1"/>
  <c r="A2497" i="4" s="1"/>
  <c r="C2496" i="4"/>
  <c r="E2496" i="4" s="1"/>
  <c r="A2496" i="4" s="1"/>
  <c r="C2495" i="4"/>
  <c r="E2495" i="4" s="1"/>
  <c r="A2495" i="4" s="1"/>
  <c r="C2494" i="4"/>
  <c r="E2494" i="4" s="1"/>
  <c r="A2494" i="4" s="1"/>
  <c r="C2493" i="4"/>
  <c r="E2493" i="4" s="1"/>
  <c r="A2493" i="4" s="1"/>
  <c r="C2492" i="4"/>
  <c r="E2492" i="4" s="1"/>
  <c r="A2492" i="4" s="1"/>
  <c r="C2491" i="4"/>
  <c r="E2491" i="4" s="1"/>
  <c r="A2491" i="4" s="1"/>
  <c r="C2490" i="4"/>
  <c r="E2490" i="4" s="1"/>
  <c r="A2490" i="4" s="1"/>
  <c r="C2489" i="4"/>
  <c r="E2489" i="4" s="1"/>
  <c r="A2489" i="4" s="1"/>
  <c r="C2488" i="4"/>
  <c r="E2488" i="4" s="1"/>
  <c r="A2488" i="4" s="1"/>
  <c r="C2487" i="4"/>
  <c r="E2487" i="4" s="1"/>
  <c r="A2487" i="4" s="1"/>
  <c r="C2486" i="4"/>
  <c r="E2486" i="4" s="1"/>
  <c r="A2486" i="4" s="1"/>
  <c r="C2485" i="4"/>
  <c r="E2485" i="4" s="1"/>
  <c r="A2485" i="4" s="1"/>
  <c r="C2484" i="4"/>
  <c r="E2484" i="4" s="1"/>
  <c r="A2484" i="4" s="1"/>
  <c r="C2483" i="4"/>
  <c r="E2483" i="4" s="1"/>
  <c r="A2483" i="4" s="1"/>
  <c r="C2482" i="4"/>
  <c r="E2482" i="4" s="1"/>
  <c r="A2482" i="4" s="1"/>
  <c r="C2481" i="4"/>
  <c r="E2481" i="4" s="1"/>
  <c r="A2481" i="4" s="1"/>
  <c r="C2480" i="4"/>
  <c r="E2480" i="4" s="1"/>
  <c r="A2480" i="4" s="1"/>
  <c r="C2479" i="4"/>
  <c r="E2479" i="4" s="1"/>
  <c r="A2479" i="4" s="1"/>
  <c r="C2478" i="4"/>
  <c r="E2478" i="4" s="1"/>
  <c r="A2478" i="4" s="1"/>
  <c r="C2477" i="4"/>
  <c r="E2477" i="4" s="1"/>
  <c r="A2477" i="4" s="1"/>
  <c r="C2476" i="4"/>
  <c r="E2476" i="4" s="1"/>
  <c r="A2476" i="4" s="1"/>
  <c r="C2475" i="4"/>
  <c r="E2475" i="4" s="1"/>
  <c r="A2475" i="4" s="1"/>
  <c r="C2474" i="4"/>
  <c r="E2474" i="4" s="1"/>
  <c r="A2474" i="4" s="1"/>
  <c r="C2473" i="4"/>
  <c r="E2473" i="4" s="1"/>
  <c r="A2473" i="4" s="1"/>
  <c r="C2472" i="4"/>
  <c r="E2472" i="4" s="1"/>
  <c r="A2472" i="4" s="1"/>
  <c r="C2471" i="4"/>
  <c r="E2471" i="4" s="1"/>
  <c r="A2471" i="4" s="1"/>
  <c r="C2470" i="4"/>
  <c r="E2470" i="4" s="1"/>
  <c r="A2470" i="4" s="1"/>
  <c r="C2469" i="4"/>
  <c r="E2469" i="4" s="1"/>
  <c r="A2469" i="4" s="1"/>
  <c r="C2468" i="4"/>
  <c r="E2468" i="4" s="1"/>
  <c r="A2468" i="4" s="1"/>
  <c r="C2467" i="4"/>
  <c r="E2467" i="4" s="1"/>
  <c r="A2467" i="4" s="1"/>
  <c r="C2466" i="4"/>
  <c r="E2466" i="4" s="1"/>
  <c r="A2466" i="4" s="1"/>
  <c r="C2465" i="4"/>
  <c r="E2465" i="4" s="1"/>
  <c r="A2465" i="4" s="1"/>
  <c r="C2464" i="4"/>
  <c r="E2464" i="4" s="1"/>
  <c r="A2464" i="4" s="1"/>
  <c r="C2463" i="4"/>
  <c r="E2463" i="4" s="1"/>
  <c r="A2463" i="4" s="1"/>
  <c r="C2462" i="4"/>
  <c r="E2462" i="4" s="1"/>
  <c r="A2462" i="4" s="1"/>
  <c r="C2461" i="4"/>
  <c r="E2461" i="4" s="1"/>
  <c r="A2461" i="4" s="1"/>
  <c r="C2460" i="4"/>
  <c r="E2460" i="4" s="1"/>
  <c r="A2460" i="4" s="1"/>
  <c r="C2459" i="4"/>
  <c r="E2459" i="4" s="1"/>
  <c r="A2459" i="4" s="1"/>
  <c r="C2458" i="4"/>
  <c r="E2458" i="4" s="1"/>
  <c r="A2458" i="4" s="1"/>
  <c r="C2457" i="4"/>
  <c r="E2457" i="4" s="1"/>
  <c r="A2457" i="4" s="1"/>
  <c r="C2456" i="4"/>
  <c r="E2456" i="4" s="1"/>
  <c r="A2456" i="4" s="1"/>
  <c r="C2455" i="4"/>
  <c r="E2455" i="4" s="1"/>
  <c r="A2455" i="4" s="1"/>
  <c r="C2454" i="4"/>
  <c r="E2454" i="4" s="1"/>
  <c r="A2454" i="4" s="1"/>
  <c r="C2453" i="4"/>
  <c r="E2453" i="4" s="1"/>
  <c r="A2453" i="4" s="1"/>
  <c r="C2452" i="4"/>
  <c r="E2452" i="4" s="1"/>
  <c r="A2452" i="4" s="1"/>
  <c r="C2451" i="4"/>
  <c r="E2451" i="4" s="1"/>
  <c r="A2451" i="4" s="1"/>
  <c r="C2450" i="4"/>
  <c r="E2450" i="4" s="1"/>
  <c r="A2450" i="4" s="1"/>
  <c r="C2449" i="4"/>
  <c r="E2449" i="4" s="1"/>
  <c r="A2449" i="4" s="1"/>
  <c r="C2448" i="4"/>
  <c r="E2448" i="4" s="1"/>
  <c r="A2448" i="4" s="1"/>
  <c r="C2447" i="4"/>
  <c r="E2447" i="4" s="1"/>
  <c r="A2447" i="4" s="1"/>
  <c r="C2446" i="4"/>
  <c r="E2446" i="4" s="1"/>
  <c r="A2446" i="4" s="1"/>
  <c r="C2445" i="4"/>
  <c r="E2445" i="4" s="1"/>
  <c r="A2445" i="4" s="1"/>
  <c r="C2444" i="4"/>
  <c r="E2444" i="4" s="1"/>
  <c r="A2444" i="4" s="1"/>
  <c r="C2443" i="4"/>
  <c r="E2443" i="4" s="1"/>
  <c r="A2443" i="4" s="1"/>
  <c r="C2442" i="4"/>
  <c r="E2442" i="4" s="1"/>
  <c r="A2442" i="4" s="1"/>
  <c r="C2441" i="4"/>
  <c r="E2441" i="4" s="1"/>
  <c r="A2441" i="4" s="1"/>
  <c r="C2440" i="4"/>
  <c r="E2440" i="4" s="1"/>
  <c r="A2440" i="4" s="1"/>
  <c r="C2439" i="4"/>
  <c r="E2439" i="4" s="1"/>
  <c r="A2439" i="4" s="1"/>
  <c r="C2438" i="4"/>
  <c r="E2438" i="4" s="1"/>
  <c r="A2438" i="4" s="1"/>
  <c r="C2437" i="4"/>
  <c r="E2437" i="4" s="1"/>
  <c r="A2437" i="4" s="1"/>
  <c r="C2436" i="4"/>
  <c r="E2436" i="4" s="1"/>
  <c r="A2436" i="4" s="1"/>
  <c r="C2435" i="4"/>
  <c r="E2435" i="4" s="1"/>
  <c r="A2435" i="4" s="1"/>
  <c r="C2434" i="4"/>
  <c r="E2434" i="4" s="1"/>
  <c r="A2434" i="4" s="1"/>
  <c r="C2433" i="4"/>
  <c r="E2433" i="4" s="1"/>
  <c r="A2433" i="4" s="1"/>
  <c r="C2432" i="4"/>
  <c r="E2432" i="4" s="1"/>
  <c r="A2432" i="4" s="1"/>
  <c r="C2431" i="4"/>
  <c r="E2431" i="4" s="1"/>
  <c r="A2431" i="4" s="1"/>
  <c r="C2430" i="4"/>
  <c r="E2430" i="4" s="1"/>
  <c r="A2430" i="4" s="1"/>
  <c r="C2429" i="4"/>
  <c r="E2429" i="4" s="1"/>
  <c r="A2429" i="4" s="1"/>
  <c r="C2428" i="4"/>
  <c r="E2428" i="4" s="1"/>
  <c r="A2428" i="4" s="1"/>
  <c r="C2427" i="4"/>
  <c r="E2427" i="4" s="1"/>
  <c r="A2427" i="4" s="1"/>
  <c r="C2426" i="4"/>
  <c r="E2426" i="4" s="1"/>
  <c r="A2426" i="4" s="1"/>
  <c r="C2425" i="4"/>
  <c r="E2425" i="4" s="1"/>
  <c r="A2425" i="4" s="1"/>
  <c r="C2424" i="4"/>
  <c r="E2424" i="4" s="1"/>
  <c r="A2424" i="4" s="1"/>
  <c r="C2423" i="4"/>
  <c r="E2423" i="4" s="1"/>
  <c r="A2423" i="4" s="1"/>
  <c r="C2422" i="4"/>
  <c r="E2422" i="4" s="1"/>
  <c r="A2422" i="4" s="1"/>
  <c r="C2421" i="4"/>
  <c r="E2421" i="4" s="1"/>
  <c r="A2421" i="4" s="1"/>
  <c r="C2420" i="4"/>
  <c r="E2420" i="4" s="1"/>
  <c r="A2420" i="4" s="1"/>
  <c r="C2419" i="4"/>
  <c r="E2419" i="4" s="1"/>
  <c r="A2419" i="4" s="1"/>
  <c r="C2418" i="4"/>
  <c r="E2418" i="4" s="1"/>
  <c r="A2418" i="4" s="1"/>
  <c r="C2417" i="4"/>
  <c r="E2417" i="4" s="1"/>
  <c r="A2417" i="4" s="1"/>
  <c r="C2416" i="4"/>
  <c r="E2416" i="4" s="1"/>
  <c r="A2416" i="4" s="1"/>
  <c r="C2415" i="4"/>
  <c r="E2415" i="4" s="1"/>
  <c r="A2415" i="4" s="1"/>
  <c r="C2414" i="4"/>
  <c r="E2414" i="4" s="1"/>
  <c r="A2414" i="4" s="1"/>
  <c r="C2413" i="4"/>
  <c r="E2413" i="4" s="1"/>
  <c r="A2413" i="4" s="1"/>
  <c r="C2412" i="4"/>
  <c r="E2412" i="4" s="1"/>
  <c r="A2412" i="4" s="1"/>
  <c r="C2411" i="4"/>
  <c r="E2411" i="4" s="1"/>
  <c r="A2411" i="4" s="1"/>
  <c r="C2410" i="4"/>
  <c r="E2410" i="4" s="1"/>
  <c r="A2410" i="4" s="1"/>
  <c r="C2409" i="4"/>
  <c r="E2409" i="4" s="1"/>
  <c r="A2409" i="4" s="1"/>
  <c r="C2408" i="4"/>
  <c r="E2408" i="4" s="1"/>
  <c r="A2408" i="4" s="1"/>
  <c r="C2407" i="4"/>
  <c r="E2407" i="4" s="1"/>
  <c r="A2407" i="4" s="1"/>
  <c r="C2406" i="4"/>
  <c r="E2406" i="4" s="1"/>
  <c r="A2406" i="4" s="1"/>
  <c r="C2405" i="4"/>
  <c r="E2405" i="4" s="1"/>
  <c r="A2405" i="4" s="1"/>
  <c r="C2404" i="4"/>
  <c r="E2404" i="4" s="1"/>
  <c r="A2404" i="4" s="1"/>
  <c r="C2403" i="4"/>
  <c r="E2403" i="4" s="1"/>
  <c r="A2403" i="4" s="1"/>
  <c r="C2402" i="4"/>
  <c r="E2402" i="4" s="1"/>
  <c r="A2402" i="4" s="1"/>
  <c r="C2401" i="4"/>
  <c r="E2401" i="4" s="1"/>
  <c r="A2401" i="4" s="1"/>
  <c r="C2400" i="4"/>
  <c r="E2400" i="4" s="1"/>
  <c r="A2400" i="4" s="1"/>
  <c r="C2399" i="4"/>
  <c r="E2399" i="4" s="1"/>
  <c r="A2399" i="4" s="1"/>
  <c r="C2398" i="4"/>
  <c r="E2398" i="4" s="1"/>
  <c r="A2398" i="4" s="1"/>
  <c r="C2397" i="4"/>
  <c r="E2397" i="4" s="1"/>
  <c r="A2397" i="4" s="1"/>
  <c r="C2396" i="4"/>
  <c r="E2396" i="4" s="1"/>
  <c r="A2396" i="4" s="1"/>
  <c r="C2395" i="4"/>
  <c r="E2395" i="4" s="1"/>
  <c r="A2395" i="4" s="1"/>
  <c r="C2394" i="4"/>
  <c r="E2394" i="4" s="1"/>
  <c r="A2394" i="4" s="1"/>
  <c r="C2393" i="4"/>
  <c r="E2393" i="4" s="1"/>
  <c r="A2393" i="4" s="1"/>
  <c r="C2392" i="4"/>
  <c r="E2392" i="4" s="1"/>
  <c r="A2392" i="4" s="1"/>
  <c r="C2391" i="4"/>
  <c r="E2391" i="4" s="1"/>
  <c r="A2391" i="4" s="1"/>
  <c r="C2390" i="4"/>
  <c r="E2390" i="4" s="1"/>
  <c r="A2390" i="4" s="1"/>
  <c r="C2389" i="4"/>
  <c r="E2389" i="4" s="1"/>
  <c r="A2389" i="4" s="1"/>
  <c r="C2388" i="4"/>
  <c r="E2388" i="4" s="1"/>
  <c r="A2388" i="4" s="1"/>
  <c r="C2387" i="4"/>
  <c r="E2387" i="4" s="1"/>
  <c r="A2387" i="4" s="1"/>
  <c r="C2386" i="4"/>
  <c r="E2386" i="4" s="1"/>
  <c r="A2386" i="4" s="1"/>
  <c r="C2385" i="4"/>
  <c r="E2385" i="4" s="1"/>
  <c r="A2385" i="4" s="1"/>
  <c r="C2384" i="4"/>
  <c r="E2384" i="4" s="1"/>
  <c r="A2384" i="4" s="1"/>
  <c r="C2383" i="4"/>
  <c r="E2383" i="4" s="1"/>
  <c r="A2383" i="4" s="1"/>
  <c r="C2382" i="4"/>
  <c r="E2382" i="4" s="1"/>
  <c r="A2382" i="4" s="1"/>
  <c r="C2381" i="4"/>
  <c r="E2381" i="4" s="1"/>
  <c r="A2381" i="4" s="1"/>
  <c r="C2380" i="4"/>
  <c r="E2380" i="4" s="1"/>
  <c r="A2380" i="4" s="1"/>
  <c r="C2379" i="4"/>
  <c r="E2379" i="4" s="1"/>
  <c r="A2379" i="4" s="1"/>
  <c r="C2378" i="4"/>
  <c r="E2378" i="4" s="1"/>
  <c r="A2378" i="4" s="1"/>
  <c r="C2377" i="4"/>
  <c r="E2377" i="4" s="1"/>
  <c r="A2377" i="4" s="1"/>
  <c r="C2376" i="4"/>
  <c r="E2376" i="4" s="1"/>
  <c r="A2376" i="4" s="1"/>
  <c r="C2375" i="4"/>
  <c r="E2375" i="4" s="1"/>
  <c r="A2375" i="4" s="1"/>
  <c r="C2374" i="4"/>
  <c r="E2374" i="4" s="1"/>
  <c r="A2374" i="4" s="1"/>
  <c r="C2373" i="4"/>
  <c r="E2373" i="4" s="1"/>
  <c r="A2373" i="4" s="1"/>
  <c r="C2372" i="4"/>
  <c r="E2372" i="4" s="1"/>
  <c r="A2372" i="4" s="1"/>
  <c r="C2371" i="4"/>
  <c r="E2371" i="4" s="1"/>
  <c r="A2371" i="4" s="1"/>
  <c r="C2370" i="4"/>
  <c r="E2370" i="4" s="1"/>
  <c r="A2370" i="4" s="1"/>
  <c r="C2369" i="4"/>
  <c r="E2369" i="4" s="1"/>
  <c r="A2369" i="4" s="1"/>
  <c r="C2368" i="4"/>
  <c r="E2368" i="4" s="1"/>
  <c r="A2368" i="4" s="1"/>
  <c r="C2367" i="4"/>
  <c r="E2367" i="4" s="1"/>
  <c r="A2367" i="4" s="1"/>
  <c r="C2366" i="4"/>
  <c r="E2366" i="4" s="1"/>
  <c r="A2366" i="4" s="1"/>
  <c r="C2365" i="4"/>
  <c r="E2365" i="4" s="1"/>
  <c r="A2365" i="4" s="1"/>
  <c r="C2364" i="4"/>
  <c r="E2364" i="4" s="1"/>
  <c r="A2364" i="4" s="1"/>
  <c r="C2363" i="4"/>
  <c r="E2363" i="4" s="1"/>
  <c r="A2363" i="4" s="1"/>
  <c r="C2362" i="4"/>
  <c r="E2362" i="4" s="1"/>
  <c r="A2362" i="4" s="1"/>
  <c r="C2361" i="4"/>
  <c r="E2361" i="4" s="1"/>
  <c r="A2361" i="4" s="1"/>
  <c r="C2360" i="4"/>
  <c r="E2360" i="4" s="1"/>
  <c r="A2360" i="4" s="1"/>
  <c r="C2359" i="4"/>
  <c r="E2359" i="4" s="1"/>
  <c r="A2359" i="4" s="1"/>
  <c r="C2358" i="4"/>
  <c r="E2358" i="4" s="1"/>
  <c r="A2358" i="4" s="1"/>
  <c r="C2357" i="4"/>
  <c r="E2357" i="4" s="1"/>
  <c r="A2357" i="4" s="1"/>
  <c r="C2356" i="4"/>
  <c r="E2356" i="4" s="1"/>
  <c r="A2356" i="4" s="1"/>
  <c r="C2355" i="4"/>
  <c r="E2355" i="4" s="1"/>
  <c r="A2355" i="4" s="1"/>
  <c r="C2354" i="4"/>
  <c r="E2354" i="4" s="1"/>
  <c r="A2354" i="4" s="1"/>
  <c r="C2353" i="4"/>
  <c r="E2353" i="4" s="1"/>
  <c r="A2353" i="4" s="1"/>
  <c r="C2352" i="4"/>
  <c r="E2352" i="4" s="1"/>
  <c r="A2352" i="4" s="1"/>
  <c r="C2351" i="4"/>
  <c r="E2351" i="4" s="1"/>
  <c r="A2351" i="4" s="1"/>
  <c r="C2350" i="4"/>
  <c r="E2350" i="4" s="1"/>
  <c r="A2350" i="4" s="1"/>
  <c r="C2349" i="4"/>
  <c r="E2349" i="4" s="1"/>
  <c r="A2349" i="4" s="1"/>
  <c r="C2348" i="4"/>
  <c r="E2348" i="4" s="1"/>
  <c r="A2348" i="4" s="1"/>
  <c r="C2347" i="4"/>
  <c r="E2347" i="4" s="1"/>
  <c r="A2347" i="4" s="1"/>
  <c r="C2346" i="4"/>
  <c r="E2346" i="4" s="1"/>
  <c r="A2346" i="4" s="1"/>
  <c r="C2345" i="4"/>
  <c r="E2345" i="4" s="1"/>
  <c r="A2345" i="4" s="1"/>
  <c r="C2344" i="4"/>
  <c r="E2344" i="4" s="1"/>
  <c r="A2344" i="4" s="1"/>
  <c r="C2343" i="4"/>
  <c r="E2343" i="4" s="1"/>
  <c r="A2343" i="4" s="1"/>
  <c r="C2342" i="4"/>
  <c r="E2342" i="4" s="1"/>
  <c r="A2342" i="4" s="1"/>
  <c r="C2341" i="4"/>
  <c r="E2341" i="4" s="1"/>
  <c r="A2341" i="4" s="1"/>
  <c r="C2340" i="4"/>
  <c r="E2340" i="4" s="1"/>
  <c r="A2340" i="4" s="1"/>
  <c r="C2339" i="4"/>
  <c r="E2339" i="4" s="1"/>
  <c r="A2339" i="4" s="1"/>
  <c r="C2338" i="4"/>
  <c r="E2338" i="4" s="1"/>
  <c r="A2338" i="4" s="1"/>
  <c r="C2337" i="4"/>
  <c r="E2337" i="4" s="1"/>
  <c r="A2337" i="4" s="1"/>
  <c r="C2336" i="4"/>
  <c r="E2336" i="4" s="1"/>
  <c r="A2336" i="4" s="1"/>
  <c r="C2335" i="4"/>
  <c r="E2335" i="4" s="1"/>
  <c r="A2335" i="4" s="1"/>
  <c r="C2334" i="4"/>
  <c r="E2334" i="4" s="1"/>
  <c r="A2334" i="4" s="1"/>
  <c r="C2333" i="4"/>
  <c r="E2333" i="4" s="1"/>
  <c r="A2333" i="4" s="1"/>
  <c r="C2332" i="4"/>
  <c r="E2332" i="4" s="1"/>
  <c r="A2332" i="4" s="1"/>
  <c r="C2331" i="4"/>
  <c r="E2331" i="4" s="1"/>
  <c r="A2331" i="4" s="1"/>
  <c r="C2330" i="4"/>
  <c r="E2330" i="4" s="1"/>
  <c r="A2330" i="4" s="1"/>
  <c r="C2329" i="4"/>
  <c r="E2329" i="4" s="1"/>
  <c r="A2329" i="4" s="1"/>
  <c r="C2328" i="4"/>
  <c r="E2328" i="4" s="1"/>
  <c r="A2328" i="4" s="1"/>
  <c r="C2327" i="4"/>
  <c r="E2327" i="4" s="1"/>
  <c r="A2327" i="4" s="1"/>
  <c r="C2326" i="4"/>
  <c r="E2326" i="4" s="1"/>
  <c r="A2326" i="4" s="1"/>
  <c r="C2325" i="4"/>
  <c r="E2325" i="4" s="1"/>
  <c r="A2325" i="4" s="1"/>
  <c r="C2324" i="4"/>
  <c r="E2324" i="4" s="1"/>
  <c r="A2324" i="4" s="1"/>
  <c r="C2323" i="4"/>
  <c r="E2323" i="4" s="1"/>
  <c r="A2323" i="4" s="1"/>
  <c r="C2322" i="4"/>
  <c r="E2322" i="4" s="1"/>
  <c r="A2322" i="4" s="1"/>
  <c r="C2321" i="4"/>
  <c r="E2321" i="4" s="1"/>
  <c r="A2321" i="4" s="1"/>
  <c r="C2320" i="4"/>
  <c r="E2320" i="4" s="1"/>
  <c r="A2320" i="4" s="1"/>
  <c r="C2319" i="4"/>
  <c r="E2319" i="4" s="1"/>
  <c r="A2319" i="4" s="1"/>
  <c r="C2318" i="4"/>
  <c r="E2318" i="4" s="1"/>
  <c r="A2318" i="4" s="1"/>
  <c r="C2317" i="4"/>
  <c r="E2317" i="4" s="1"/>
  <c r="A2317" i="4" s="1"/>
  <c r="C2316" i="4"/>
  <c r="E2316" i="4" s="1"/>
  <c r="A2316" i="4" s="1"/>
  <c r="C2315" i="4"/>
  <c r="E2315" i="4" s="1"/>
  <c r="A2315" i="4" s="1"/>
  <c r="C2314" i="4"/>
  <c r="E2314" i="4" s="1"/>
  <c r="A2314" i="4" s="1"/>
  <c r="C2313" i="4"/>
  <c r="E2313" i="4" s="1"/>
  <c r="A2313" i="4" s="1"/>
  <c r="C2312" i="4"/>
  <c r="E2312" i="4" s="1"/>
  <c r="A2312" i="4" s="1"/>
  <c r="C2311" i="4"/>
  <c r="E2311" i="4" s="1"/>
  <c r="A2311" i="4" s="1"/>
  <c r="C2310" i="4"/>
  <c r="E2310" i="4" s="1"/>
  <c r="A2310" i="4" s="1"/>
  <c r="C2309" i="4"/>
  <c r="E2309" i="4" s="1"/>
  <c r="A2309" i="4" s="1"/>
  <c r="C2308" i="4"/>
  <c r="E2308" i="4" s="1"/>
  <c r="A2308" i="4" s="1"/>
  <c r="C2307" i="4"/>
  <c r="E2307" i="4" s="1"/>
  <c r="A2307" i="4" s="1"/>
  <c r="C2306" i="4"/>
  <c r="E2306" i="4" s="1"/>
  <c r="A2306" i="4" s="1"/>
  <c r="C2305" i="4"/>
  <c r="E2305" i="4" s="1"/>
  <c r="A2305" i="4" s="1"/>
  <c r="C2304" i="4"/>
  <c r="E2304" i="4" s="1"/>
  <c r="A2304" i="4" s="1"/>
  <c r="C2303" i="4"/>
  <c r="E2303" i="4" s="1"/>
  <c r="A2303" i="4" s="1"/>
  <c r="C2302" i="4"/>
  <c r="E2302" i="4" s="1"/>
  <c r="A2302" i="4" s="1"/>
  <c r="C2301" i="4"/>
  <c r="E2301" i="4" s="1"/>
  <c r="A2301" i="4" s="1"/>
  <c r="C2300" i="4"/>
  <c r="E2300" i="4" s="1"/>
  <c r="A2300" i="4" s="1"/>
  <c r="C2299" i="4"/>
  <c r="E2299" i="4" s="1"/>
  <c r="A2299" i="4" s="1"/>
  <c r="C2298" i="4"/>
  <c r="E2298" i="4" s="1"/>
  <c r="A2298" i="4" s="1"/>
  <c r="C2297" i="4"/>
  <c r="E2297" i="4" s="1"/>
  <c r="A2297" i="4" s="1"/>
  <c r="C2296" i="4"/>
  <c r="E2296" i="4" s="1"/>
  <c r="A2296" i="4" s="1"/>
  <c r="C2295" i="4"/>
  <c r="E2295" i="4" s="1"/>
  <c r="A2295" i="4" s="1"/>
  <c r="C2294" i="4"/>
  <c r="E2294" i="4" s="1"/>
  <c r="A2294" i="4" s="1"/>
  <c r="C2293" i="4"/>
  <c r="E2293" i="4" s="1"/>
  <c r="A2293" i="4" s="1"/>
  <c r="C2292" i="4"/>
  <c r="E2292" i="4" s="1"/>
  <c r="A2292" i="4" s="1"/>
  <c r="C2291" i="4"/>
  <c r="E2291" i="4" s="1"/>
  <c r="A2291" i="4" s="1"/>
  <c r="C2290" i="4"/>
  <c r="E2290" i="4" s="1"/>
  <c r="A2290" i="4" s="1"/>
  <c r="C2289" i="4"/>
  <c r="E2289" i="4" s="1"/>
  <c r="A2289" i="4" s="1"/>
  <c r="C2288" i="4"/>
  <c r="E2288" i="4" s="1"/>
  <c r="A2288" i="4" s="1"/>
  <c r="C2287" i="4"/>
  <c r="E2287" i="4" s="1"/>
  <c r="A2287" i="4" s="1"/>
  <c r="C2286" i="4"/>
  <c r="E2286" i="4" s="1"/>
  <c r="A2286" i="4" s="1"/>
  <c r="C2285" i="4"/>
  <c r="E2285" i="4" s="1"/>
  <c r="A2285" i="4" s="1"/>
  <c r="C2284" i="4"/>
  <c r="E2284" i="4" s="1"/>
  <c r="A2284" i="4" s="1"/>
  <c r="C2283" i="4"/>
  <c r="E2283" i="4" s="1"/>
  <c r="A2283" i="4" s="1"/>
  <c r="C2282" i="4"/>
  <c r="E2282" i="4" s="1"/>
  <c r="A2282" i="4" s="1"/>
  <c r="C2281" i="4"/>
  <c r="E2281" i="4" s="1"/>
  <c r="A2281" i="4" s="1"/>
  <c r="C2280" i="4"/>
  <c r="E2280" i="4" s="1"/>
  <c r="A2280" i="4" s="1"/>
  <c r="C2279" i="4"/>
  <c r="E2279" i="4" s="1"/>
  <c r="A2279" i="4" s="1"/>
  <c r="C2278" i="4"/>
  <c r="E2278" i="4" s="1"/>
  <c r="A2278" i="4" s="1"/>
  <c r="C2277" i="4"/>
  <c r="E2277" i="4" s="1"/>
  <c r="A2277" i="4" s="1"/>
  <c r="C2276" i="4"/>
  <c r="E2276" i="4" s="1"/>
  <c r="A2276" i="4" s="1"/>
  <c r="C2275" i="4"/>
  <c r="E2275" i="4" s="1"/>
  <c r="A2275" i="4" s="1"/>
  <c r="C2274" i="4"/>
  <c r="E2274" i="4" s="1"/>
  <c r="A2274" i="4" s="1"/>
  <c r="C2273" i="4"/>
  <c r="E2273" i="4" s="1"/>
  <c r="A2273" i="4" s="1"/>
  <c r="C2272" i="4"/>
  <c r="E2272" i="4" s="1"/>
  <c r="A2272" i="4" s="1"/>
  <c r="C2271" i="4"/>
  <c r="E2271" i="4" s="1"/>
  <c r="A2271" i="4" s="1"/>
  <c r="C2270" i="4"/>
  <c r="E2270" i="4" s="1"/>
  <c r="A2270" i="4" s="1"/>
  <c r="C2269" i="4"/>
  <c r="E2269" i="4" s="1"/>
  <c r="A2269" i="4" s="1"/>
  <c r="C2268" i="4"/>
  <c r="E2268" i="4" s="1"/>
  <c r="A2268" i="4" s="1"/>
  <c r="C2267" i="4"/>
  <c r="E2267" i="4" s="1"/>
  <c r="A2267" i="4" s="1"/>
  <c r="C2266" i="4"/>
  <c r="E2266" i="4" s="1"/>
  <c r="A2266" i="4" s="1"/>
  <c r="C2265" i="4"/>
  <c r="E2265" i="4" s="1"/>
  <c r="A2265" i="4" s="1"/>
  <c r="C2264" i="4"/>
  <c r="E2264" i="4" s="1"/>
  <c r="A2264" i="4" s="1"/>
  <c r="C2263" i="4"/>
  <c r="E2263" i="4" s="1"/>
  <c r="A2263" i="4" s="1"/>
  <c r="C2262" i="4"/>
  <c r="E2262" i="4" s="1"/>
  <c r="A2262" i="4" s="1"/>
  <c r="C2261" i="4"/>
  <c r="E2261" i="4" s="1"/>
  <c r="A2261" i="4" s="1"/>
  <c r="C2260" i="4"/>
  <c r="E2260" i="4" s="1"/>
  <c r="A2260" i="4" s="1"/>
  <c r="C2259" i="4"/>
  <c r="E2259" i="4" s="1"/>
  <c r="A2259" i="4" s="1"/>
  <c r="C2258" i="4"/>
  <c r="E2258" i="4" s="1"/>
  <c r="A2258" i="4" s="1"/>
  <c r="C2257" i="4"/>
  <c r="E2257" i="4" s="1"/>
  <c r="A2257" i="4" s="1"/>
  <c r="C2256" i="4"/>
  <c r="E2256" i="4" s="1"/>
  <c r="A2256" i="4" s="1"/>
  <c r="C2255" i="4"/>
  <c r="E2255" i="4" s="1"/>
  <c r="A2255" i="4" s="1"/>
  <c r="C2254" i="4"/>
  <c r="E2254" i="4" s="1"/>
  <c r="A2254" i="4" s="1"/>
  <c r="C2253" i="4"/>
  <c r="E2253" i="4" s="1"/>
  <c r="A2253" i="4" s="1"/>
  <c r="C2252" i="4"/>
  <c r="E2252" i="4" s="1"/>
  <c r="A2252" i="4" s="1"/>
  <c r="C2251" i="4"/>
  <c r="E2251" i="4" s="1"/>
  <c r="A2251" i="4" s="1"/>
  <c r="C2250" i="4"/>
  <c r="E2250" i="4" s="1"/>
  <c r="A2250" i="4" s="1"/>
  <c r="C2249" i="4"/>
  <c r="E2249" i="4" s="1"/>
  <c r="A2249" i="4" s="1"/>
  <c r="C2248" i="4"/>
  <c r="E2248" i="4" s="1"/>
  <c r="A2248" i="4" s="1"/>
  <c r="C2247" i="4"/>
  <c r="E2247" i="4" s="1"/>
  <c r="A2247" i="4" s="1"/>
  <c r="C2246" i="4"/>
  <c r="E2246" i="4" s="1"/>
  <c r="A2246" i="4" s="1"/>
  <c r="C2245" i="4"/>
  <c r="E2245" i="4" s="1"/>
  <c r="A2245" i="4" s="1"/>
  <c r="C2244" i="4"/>
  <c r="E2244" i="4" s="1"/>
  <c r="A2244" i="4" s="1"/>
  <c r="C2243" i="4"/>
  <c r="E2243" i="4" s="1"/>
  <c r="A2243" i="4" s="1"/>
  <c r="C2242" i="4"/>
  <c r="E2242" i="4" s="1"/>
  <c r="A2242" i="4" s="1"/>
  <c r="C2241" i="4"/>
  <c r="E2241" i="4" s="1"/>
  <c r="A2241" i="4" s="1"/>
  <c r="C2240" i="4"/>
  <c r="E2240" i="4" s="1"/>
  <c r="A2240" i="4" s="1"/>
  <c r="C2239" i="4"/>
  <c r="E2239" i="4" s="1"/>
  <c r="A2239" i="4" s="1"/>
  <c r="C2238" i="4"/>
  <c r="E2238" i="4" s="1"/>
  <c r="A2238" i="4" s="1"/>
  <c r="C2237" i="4"/>
  <c r="E2237" i="4" s="1"/>
  <c r="A2237" i="4" s="1"/>
  <c r="C2236" i="4"/>
  <c r="E2236" i="4" s="1"/>
  <c r="A2236" i="4" s="1"/>
  <c r="C2235" i="4"/>
  <c r="E2235" i="4" s="1"/>
  <c r="A2235" i="4" s="1"/>
  <c r="C2234" i="4"/>
  <c r="E2234" i="4" s="1"/>
  <c r="A2234" i="4" s="1"/>
  <c r="C2233" i="4"/>
  <c r="E2233" i="4" s="1"/>
  <c r="A2233" i="4" s="1"/>
  <c r="C2232" i="4"/>
  <c r="E2232" i="4" s="1"/>
  <c r="A2232" i="4" s="1"/>
  <c r="C2231" i="4"/>
  <c r="E2231" i="4" s="1"/>
  <c r="A2231" i="4" s="1"/>
  <c r="C2230" i="4"/>
  <c r="E2230" i="4" s="1"/>
  <c r="A2230" i="4" s="1"/>
  <c r="C2229" i="4"/>
  <c r="E2229" i="4" s="1"/>
  <c r="A2229" i="4" s="1"/>
  <c r="C2228" i="4"/>
  <c r="E2228" i="4" s="1"/>
  <c r="A2228" i="4" s="1"/>
  <c r="C2227" i="4"/>
  <c r="E2227" i="4" s="1"/>
  <c r="A2227" i="4" s="1"/>
  <c r="C2226" i="4"/>
  <c r="E2226" i="4" s="1"/>
  <c r="A2226" i="4" s="1"/>
  <c r="C2225" i="4"/>
  <c r="E2225" i="4" s="1"/>
  <c r="A2225" i="4" s="1"/>
  <c r="C2224" i="4"/>
  <c r="E2224" i="4" s="1"/>
  <c r="A2224" i="4" s="1"/>
  <c r="C2223" i="4"/>
  <c r="E2223" i="4" s="1"/>
  <c r="A2223" i="4" s="1"/>
  <c r="C2222" i="4"/>
  <c r="E2222" i="4" s="1"/>
  <c r="A2222" i="4" s="1"/>
  <c r="C2221" i="4"/>
  <c r="E2221" i="4" s="1"/>
  <c r="A2221" i="4" s="1"/>
  <c r="C2220" i="4"/>
  <c r="E2220" i="4" s="1"/>
  <c r="A2220" i="4" s="1"/>
  <c r="C2219" i="4"/>
  <c r="E2219" i="4" s="1"/>
  <c r="A2219" i="4" s="1"/>
  <c r="C2218" i="4"/>
  <c r="E2218" i="4" s="1"/>
  <c r="A2218" i="4" s="1"/>
  <c r="C2217" i="4"/>
  <c r="E2217" i="4" s="1"/>
  <c r="A2217" i="4" s="1"/>
  <c r="C2216" i="4"/>
  <c r="E2216" i="4" s="1"/>
  <c r="A2216" i="4" s="1"/>
  <c r="C2215" i="4"/>
  <c r="E2215" i="4" s="1"/>
  <c r="A2215" i="4" s="1"/>
  <c r="C2214" i="4"/>
  <c r="E2214" i="4" s="1"/>
  <c r="A2214" i="4" s="1"/>
  <c r="C2213" i="4"/>
  <c r="E2213" i="4" s="1"/>
  <c r="A2213" i="4" s="1"/>
  <c r="C2212" i="4"/>
  <c r="E2212" i="4" s="1"/>
  <c r="A2212" i="4" s="1"/>
  <c r="C2211" i="4"/>
  <c r="E2211" i="4" s="1"/>
  <c r="A2211" i="4" s="1"/>
  <c r="C2210" i="4"/>
  <c r="E2210" i="4" s="1"/>
  <c r="A2210" i="4" s="1"/>
  <c r="C2209" i="4"/>
  <c r="E2209" i="4" s="1"/>
  <c r="A2209" i="4" s="1"/>
  <c r="C2208" i="4"/>
  <c r="E2208" i="4" s="1"/>
  <c r="A2208" i="4" s="1"/>
  <c r="C2207" i="4"/>
  <c r="E2207" i="4" s="1"/>
  <c r="A2207" i="4" s="1"/>
  <c r="C2206" i="4"/>
  <c r="E2206" i="4" s="1"/>
  <c r="A2206" i="4" s="1"/>
  <c r="C2205" i="4"/>
  <c r="E2205" i="4" s="1"/>
  <c r="A2205" i="4" s="1"/>
  <c r="C2204" i="4"/>
  <c r="E2204" i="4" s="1"/>
  <c r="A2204" i="4" s="1"/>
  <c r="C2203" i="4"/>
  <c r="E2203" i="4" s="1"/>
  <c r="A2203" i="4" s="1"/>
  <c r="C2202" i="4"/>
  <c r="E2202" i="4" s="1"/>
  <c r="A2202" i="4" s="1"/>
  <c r="C2201" i="4"/>
  <c r="E2201" i="4" s="1"/>
  <c r="A2201" i="4" s="1"/>
  <c r="C2200" i="4"/>
  <c r="E2200" i="4" s="1"/>
  <c r="A2200" i="4" s="1"/>
  <c r="C2199" i="4"/>
  <c r="E2199" i="4" s="1"/>
  <c r="A2199" i="4" s="1"/>
  <c r="C2198" i="4"/>
  <c r="E2198" i="4" s="1"/>
  <c r="A2198" i="4" s="1"/>
  <c r="C2197" i="4"/>
  <c r="E2197" i="4" s="1"/>
  <c r="A2197" i="4" s="1"/>
  <c r="C2196" i="4"/>
  <c r="E2196" i="4" s="1"/>
  <c r="A2196" i="4" s="1"/>
  <c r="C2195" i="4"/>
  <c r="E2195" i="4" s="1"/>
  <c r="A2195" i="4" s="1"/>
  <c r="C2194" i="4"/>
  <c r="E2194" i="4" s="1"/>
  <c r="A2194" i="4" s="1"/>
  <c r="C2193" i="4"/>
  <c r="E2193" i="4" s="1"/>
  <c r="A2193" i="4" s="1"/>
  <c r="C2192" i="4"/>
  <c r="E2192" i="4" s="1"/>
  <c r="A2192" i="4" s="1"/>
  <c r="C2191" i="4"/>
  <c r="E2191" i="4" s="1"/>
  <c r="A2191" i="4" s="1"/>
  <c r="C2190" i="4"/>
  <c r="E2190" i="4" s="1"/>
  <c r="A2190" i="4" s="1"/>
  <c r="C2189" i="4"/>
  <c r="E2189" i="4" s="1"/>
  <c r="A2189" i="4" s="1"/>
  <c r="C2188" i="4"/>
  <c r="E2188" i="4" s="1"/>
  <c r="A2188" i="4" s="1"/>
  <c r="C2187" i="4"/>
  <c r="E2187" i="4" s="1"/>
  <c r="A2187" i="4" s="1"/>
  <c r="C2186" i="4"/>
  <c r="E2186" i="4" s="1"/>
  <c r="A2186" i="4" s="1"/>
  <c r="C2185" i="4"/>
  <c r="E2185" i="4" s="1"/>
  <c r="A2185" i="4" s="1"/>
  <c r="C2184" i="4"/>
  <c r="E2184" i="4" s="1"/>
  <c r="A2184" i="4" s="1"/>
  <c r="C2183" i="4"/>
  <c r="E2183" i="4" s="1"/>
  <c r="A2183" i="4" s="1"/>
  <c r="C2182" i="4"/>
  <c r="E2182" i="4" s="1"/>
  <c r="A2182" i="4" s="1"/>
  <c r="C2181" i="4"/>
  <c r="E2181" i="4" s="1"/>
  <c r="A2181" i="4" s="1"/>
  <c r="C2180" i="4"/>
  <c r="E2180" i="4" s="1"/>
  <c r="A2180" i="4" s="1"/>
  <c r="C2179" i="4"/>
  <c r="E2179" i="4" s="1"/>
  <c r="A2179" i="4" s="1"/>
  <c r="C2178" i="4"/>
  <c r="E2178" i="4" s="1"/>
  <c r="A2178" i="4" s="1"/>
  <c r="C2177" i="4"/>
  <c r="E2177" i="4" s="1"/>
  <c r="A2177" i="4" s="1"/>
  <c r="C2176" i="4"/>
  <c r="E2176" i="4" s="1"/>
  <c r="A2176" i="4" s="1"/>
  <c r="C2175" i="4"/>
  <c r="E2175" i="4" s="1"/>
  <c r="A2175" i="4" s="1"/>
  <c r="C2174" i="4"/>
  <c r="E2174" i="4" s="1"/>
  <c r="A2174" i="4" s="1"/>
  <c r="C2173" i="4"/>
  <c r="E2173" i="4" s="1"/>
  <c r="A2173" i="4" s="1"/>
  <c r="C2172" i="4"/>
  <c r="E2172" i="4" s="1"/>
  <c r="A2172" i="4" s="1"/>
  <c r="C2171" i="4"/>
  <c r="E2171" i="4" s="1"/>
  <c r="A2171" i="4" s="1"/>
  <c r="C2170" i="4"/>
  <c r="E2170" i="4" s="1"/>
  <c r="A2170" i="4" s="1"/>
  <c r="C2169" i="4"/>
  <c r="E2169" i="4" s="1"/>
  <c r="A2169" i="4" s="1"/>
  <c r="C2168" i="4"/>
  <c r="E2168" i="4" s="1"/>
  <c r="A2168" i="4" s="1"/>
  <c r="C2167" i="4"/>
  <c r="E2167" i="4" s="1"/>
  <c r="A2167" i="4" s="1"/>
  <c r="C2166" i="4"/>
  <c r="E2166" i="4" s="1"/>
  <c r="A2166" i="4" s="1"/>
  <c r="C2165" i="4"/>
  <c r="E2165" i="4" s="1"/>
  <c r="A2165" i="4" s="1"/>
  <c r="C2164" i="4"/>
  <c r="E2164" i="4" s="1"/>
  <c r="A2164" i="4" s="1"/>
  <c r="C2163" i="4"/>
  <c r="E2163" i="4" s="1"/>
  <c r="A2163" i="4" s="1"/>
  <c r="C2162" i="4"/>
  <c r="E2162" i="4" s="1"/>
  <c r="A2162" i="4" s="1"/>
  <c r="C2161" i="4"/>
  <c r="E2161" i="4" s="1"/>
  <c r="A2161" i="4" s="1"/>
  <c r="C2160" i="4"/>
  <c r="E2160" i="4" s="1"/>
  <c r="A2160" i="4" s="1"/>
  <c r="C2159" i="4"/>
  <c r="E2159" i="4" s="1"/>
  <c r="A2159" i="4" s="1"/>
  <c r="C2158" i="4"/>
  <c r="E2158" i="4" s="1"/>
  <c r="A2158" i="4" s="1"/>
  <c r="C2157" i="4"/>
  <c r="E2157" i="4" s="1"/>
  <c r="A2157" i="4" s="1"/>
  <c r="C2156" i="4"/>
  <c r="E2156" i="4" s="1"/>
  <c r="A2156" i="4" s="1"/>
  <c r="C2155" i="4"/>
  <c r="E2155" i="4" s="1"/>
  <c r="A2155" i="4" s="1"/>
  <c r="C2154" i="4"/>
  <c r="E2154" i="4" s="1"/>
  <c r="A2154" i="4" s="1"/>
  <c r="C2153" i="4"/>
  <c r="E2153" i="4" s="1"/>
  <c r="A2153" i="4" s="1"/>
  <c r="C2152" i="4"/>
  <c r="E2152" i="4" s="1"/>
  <c r="A2152" i="4" s="1"/>
  <c r="C2151" i="4"/>
  <c r="E2151" i="4" s="1"/>
  <c r="A2151" i="4" s="1"/>
  <c r="C2150" i="4"/>
  <c r="E2150" i="4" s="1"/>
  <c r="A2150" i="4" s="1"/>
  <c r="C2149" i="4"/>
  <c r="E2149" i="4" s="1"/>
  <c r="A2149" i="4" s="1"/>
  <c r="C2148" i="4"/>
  <c r="E2148" i="4" s="1"/>
  <c r="A2148" i="4" s="1"/>
  <c r="C2147" i="4"/>
  <c r="E2147" i="4" s="1"/>
  <c r="A2147" i="4" s="1"/>
  <c r="C2146" i="4"/>
  <c r="E2146" i="4" s="1"/>
  <c r="A2146" i="4" s="1"/>
  <c r="C2145" i="4"/>
  <c r="E2145" i="4" s="1"/>
  <c r="A2145" i="4" s="1"/>
  <c r="C2144" i="4"/>
  <c r="E2144" i="4" s="1"/>
  <c r="A2144" i="4" s="1"/>
  <c r="C2143" i="4"/>
  <c r="E2143" i="4" s="1"/>
  <c r="A2143" i="4" s="1"/>
  <c r="C2142" i="4"/>
  <c r="E2142" i="4" s="1"/>
  <c r="A2142" i="4" s="1"/>
  <c r="C2141" i="4"/>
  <c r="E2141" i="4" s="1"/>
  <c r="A2141" i="4" s="1"/>
  <c r="C2140" i="4"/>
  <c r="E2140" i="4" s="1"/>
  <c r="A2140" i="4" s="1"/>
  <c r="C2139" i="4"/>
  <c r="E2139" i="4" s="1"/>
  <c r="A2139" i="4" s="1"/>
  <c r="C2138" i="4"/>
  <c r="E2138" i="4" s="1"/>
  <c r="A2138" i="4" s="1"/>
  <c r="C2137" i="4"/>
  <c r="E2137" i="4" s="1"/>
  <c r="A2137" i="4" s="1"/>
  <c r="C2136" i="4"/>
  <c r="E2136" i="4" s="1"/>
  <c r="A2136" i="4" s="1"/>
  <c r="C2135" i="4"/>
  <c r="E2135" i="4" s="1"/>
  <c r="A2135" i="4" s="1"/>
  <c r="C2134" i="4"/>
  <c r="E2134" i="4" s="1"/>
  <c r="A2134" i="4" s="1"/>
  <c r="C2133" i="4"/>
  <c r="E2133" i="4" s="1"/>
  <c r="A2133" i="4" s="1"/>
  <c r="C2132" i="4"/>
  <c r="E2132" i="4" s="1"/>
  <c r="A2132" i="4" s="1"/>
  <c r="C2131" i="4"/>
  <c r="E2131" i="4" s="1"/>
  <c r="A2131" i="4" s="1"/>
  <c r="C2130" i="4"/>
  <c r="E2130" i="4" s="1"/>
  <c r="A2130" i="4" s="1"/>
  <c r="C2129" i="4"/>
  <c r="E2129" i="4" s="1"/>
  <c r="A2129" i="4" s="1"/>
  <c r="C2128" i="4"/>
  <c r="E2128" i="4" s="1"/>
  <c r="A2128" i="4" s="1"/>
  <c r="C2127" i="4"/>
  <c r="E2127" i="4" s="1"/>
  <c r="A2127" i="4" s="1"/>
  <c r="C2126" i="4"/>
  <c r="E2126" i="4" s="1"/>
  <c r="A2126" i="4" s="1"/>
  <c r="C2125" i="4"/>
  <c r="E2125" i="4" s="1"/>
  <c r="A2125" i="4" s="1"/>
  <c r="C2124" i="4"/>
  <c r="E2124" i="4" s="1"/>
  <c r="A2124" i="4" s="1"/>
  <c r="C2123" i="4"/>
  <c r="E2123" i="4" s="1"/>
  <c r="A2123" i="4" s="1"/>
  <c r="C2122" i="4"/>
  <c r="E2122" i="4" s="1"/>
  <c r="A2122" i="4" s="1"/>
  <c r="C2121" i="4"/>
  <c r="E2121" i="4" s="1"/>
  <c r="A2121" i="4" s="1"/>
  <c r="C2120" i="4"/>
  <c r="E2120" i="4" s="1"/>
  <c r="A2120" i="4" s="1"/>
  <c r="C2119" i="4"/>
  <c r="E2119" i="4" s="1"/>
  <c r="A2119" i="4" s="1"/>
  <c r="C2118" i="4"/>
  <c r="E2118" i="4" s="1"/>
  <c r="A2118" i="4" s="1"/>
  <c r="C2117" i="4"/>
  <c r="E2117" i="4" s="1"/>
  <c r="A2117" i="4" s="1"/>
  <c r="C2116" i="4"/>
  <c r="E2116" i="4" s="1"/>
  <c r="A2116" i="4" s="1"/>
  <c r="C2115" i="4"/>
  <c r="E2115" i="4" s="1"/>
  <c r="A2115" i="4" s="1"/>
  <c r="C2114" i="4"/>
  <c r="E2114" i="4" s="1"/>
  <c r="A2114" i="4" s="1"/>
  <c r="C2113" i="4"/>
  <c r="E2113" i="4" s="1"/>
  <c r="A2113" i="4" s="1"/>
  <c r="C2112" i="4"/>
  <c r="E2112" i="4" s="1"/>
  <c r="A2112" i="4" s="1"/>
  <c r="C2111" i="4"/>
  <c r="E2111" i="4" s="1"/>
  <c r="A2111" i="4" s="1"/>
  <c r="C2110" i="4"/>
  <c r="E2110" i="4" s="1"/>
  <c r="A2110" i="4" s="1"/>
  <c r="C2109" i="4"/>
  <c r="E2109" i="4" s="1"/>
  <c r="A2109" i="4" s="1"/>
  <c r="C2108" i="4"/>
  <c r="E2108" i="4" s="1"/>
  <c r="A2108" i="4" s="1"/>
  <c r="C2107" i="4"/>
  <c r="E2107" i="4" s="1"/>
  <c r="A2107" i="4" s="1"/>
  <c r="C2106" i="4"/>
  <c r="E2106" i="4" s="1"/>
  <c r="A2106" i="4" s="1"/>
  <c r="C2105" i="4"/>
  <c r="E2105" i="4" s="1"/>
  <c r="A2105" i="4" s="1"/>
  <c r="C2104" i="4"/>
  <c r="E2104" i="4" s="1"/>
  <c r="A2104" i="4" s="1"/>
  <c r="C2103" i="4"/>
  <c r="E2103" i="4" s="1"/>
  <c r="A2103" i="4" s="1"/>
  <c r="C2102" i="4"/>
  <c r="E2102" i="4" s="1"/>
  <c r="A2102" i="4" s="1"/>
  <c r="C2101" i="4"/>
  <c r="E2101" i="4" s="1"/>
  <c r="A2101" i="4" s="1"/>
  <c r="C2100" i="4"/>
  <c r="E2100" i="4" s="1"/>
  <c r="A2100" i="4" s="1"/>
  <c r="C2099" i="4"/>
  <c r="E2099" i="4" s="1"/>
  <c r="A2099" i="4" s="1"/>
  <c r="C2098" i="4"/>
  <c r="E2098" i="4" s="1"/>
  <c r="A2098" i="4" s="1"/>
  <c r="C2097" i="4"/>
  <c r="E2097" i="4" s="1"/>
  <c r="A2097" i="4" s="1"/>
  <c r="C2096" i="4"/>
  <c r="E2096" i="4" s="1"/>
  <c r="A2096" i="4" s="1"/>
  <c r="C2095" i="4"/>
  <c r="E2095" i="4" s="1"/>
  <c r="A2095" i="4" s="1"/>
  <c r="C2094" i="4"/>
  <c r="E2094" i="4" s="1"/>
  <c r="A2094" i="4" s="1"/>
  <c r="C2093" i="4"/>
  <c r="E2093" i="4" s="1"/>
  <c r="A2093" i="4" s="1"/>
  <c r="C2092" i="4"/>
  <c r="E2092" i="4" s="1"/>
  <c r="A2092" i="4" s="1"/>
  <c r="C2091" i="4"/>
  <c r="E2091" i="4" s="1"/>
  <c r="A2091" i="4" s="1"/>
  <c r="C2090" i="4"/>
  <c r="E2090" i="4" s="1"/>
  <c r="A2090" i="4" s="1"/>
  <c r="C2089" i="4"/>
  <c r="E2089" i="4" s="1"/>
  <c r="A2089" i="4" s="1"/>
  <c r="C2088" i="4"/>
  <c r="E2088" i="4" s="1"/>
  <c r="A2088" i="4" s="1"/>
  <c r="C2087" i="4"/>
  <c r="E2087" i="4" s="1"/>
  <c r="A2087" i="4" s="1"/>
  <c r="C2086" i="4"/>
  <c r="E2086" i="4" s="1"/>
  <c r="A2086" i="4" s="1"/>
  <c r="C2085" i="4"/>
  <c r="E2085" i="4" s="1"/>
  <c r="A2085" i="4" s="1"/>
  <c r="C2084" i="4"/>
  <c r="E2084" i="4" s="1"/>
  <c r="A2084" i="4" s="1"/>
  <c r="C2083" i="4"/>
  <c r="E2083" i="4" s="1"/>
  <c r="A2083" i="4" s="1"/>
  <c r="C2082" i="4"/>
  <c r="E2082" i="4" s="1"/>
  <c r="A2082" i="4" s="1"/>
  <c r="C2081" i="4"/>
  <c r="E2081" i="4" s="1"/>
  <c r="A2081" i="4" s="1"/>
  <c r="C2080" i="4"/>
  <c r="E2080" i="4" s="1"/>
  <c r="A2080" i="4" s="1"/>
  <c r="C2079" i="4"/>
  <c r="E2079" i="4" s="1"/>
  <c r="A2079" i="4" s="1"/>
  <c r="C2078" i="4"/>
  <c r="E2078" i="4" s="1"/>
  <c r="A2078" i="4" s="1"/>
  <c r="C2077" i="4"/>
  <c r="E2077" i="4" s="1"/>
  <c r="A2077" i="4" s="1"/>
  <c r="C2076" i="4"/>
  <c r="E2076" i="4" s="1"/>
  <c r="A2076" i="4" s="1"/>
  <c r="C2075" i="4"/>
  <c r="E2075" i="4" s="1"/>
  <c r="A2075" i="4" s="1"/>
  <c r="C2074" i="4"/>
  <c r="E2074" i="4" s="1"/>
  <c r="A2074" i="4" s="1"/>
  <c r="C2073" i="4"/>
  <c r="E2073" i="4" s="1"/>
  <c r="A2073" i="4" s="1"/>
  <c r="C2072" i="4"/>
  <c r="E2072" i="4" s="1"/>
  <c r="A2072" i="4" s="1"/>
  <c r="C2071" i="4"/>
  <c r="E2071" i="4" s="1"/>
  <c r="A2071" i="4" s="1"/>
  <c r="C2070" i="4"/>
  <c r="E2070" i="4" s="1"/>
  <c r="A2070" i="4" s="1"/>
  <c r="C2069" i="4"/>
  <c r="E2069" i="4" s="1"/>
  <c r="A2069" i="4" s="1"/>
  <c r="C2068" i="4"/>
  <c r="E2068" i="4" s="1"/>
  <c r="A2068" i="4" s="1"/>
  <c r="C2067" i="4"/>
  <c r="E2067" i="4" s="1"/>
  <c r="A2067" i="4" s="1"/>
  <c r="C2066" i="4"/>
  <c r="E2066" i="4" s="1"/>
  <c r="A2066" i="4" s="1"/>
  <c r="C2065" i="4"/>
  <c r="E2065" i="4" s="1"/>
  <c r="A2065" i="4" s="1"/>
  <c r="C2064" i="4"/>
  <c r="E2064" i="4" s="1"/>
  <c r="A2064" i="4" s="1"/>
  <c r="C2063" i="4"/>
  <c r="E2063" i="4" s="1"/>
  <c r="A2063" i="4" s="1"/>
  <c r="C2062" i="4"/>
  <c r="E2062" i="4" s="1"/>
  <c r="A2062" i="4" s="1"/>
  <c r="C2061" i="4"/>
  <c r="E2061" i="4" s="1"/>
  <c r="A2061" i="4" s="1"/>
  <c r="C2060" i="4"/>
  <c r="E2060" i="4" s="1"/>
  <c r="A2060" i="4" s="1"/>
  <c r="C2059" i="4"/>
  <c r="E2059" i="4" s="1"/>
  <c r="A2059" i="4" s="1"/>
  <c r="C2058" i="4"/>
  <c r="E2058" i="4" s="1"/>
  <c r="A2058" i="4" s="1"/>
  <c r="C2057" i="4"/>
  <c r="E2057" i="4" s="1"/>
  <c r="A2057" i="4" s="1"/>
  <c r="C2056" i="4"/>
  <c r="E2056" i="4" s="1"/>
  <c r="A2056" i="4" s="1"/>
  <c r="C2055" i="4"/>
  <c r="E2055" i="4" s="1"/>
  <c r="A2055" i="4" s="1"/>
  <c r="C2054" i="4"/>
  <c r="E2054" i="4" s="1"/>
  <c r="A2054" i="4" s="1"/>
  <c r="C2053" i="4"/>
  <c r="E2053" i="4" s="1"/>
  <c r="A2053" i="4" s="1"/>
  <c r="C2052" i="4"/>
  <c r="E2052" i="4" s="1"/>
  <c r="A2052" i="4" s="1"/>
  <c r="C2051" i="4"/>
  <c r="E2051" i="4" s="1"/>
  <c r="A2051" i="4" s="1"/>
  <c r="C2050" i="4"/>
  <c r="E2050" i="4" s="1"/>
  <c r="A2050" i="4" s="1"/>
  <c r="C2049" i="4"/>
  <c r="E2049" i="4" s="1"/>
  <c r="A2049" i="4" s="1"/>
  <c r="C2048" i="4"/>
  <c r="E2048" i="4" s="1"/>
  <c r="A2048" i="4" s="1"/>
  <c r="C2047" i="4"/>
  <c r="E2047" i="4" s="1"/>
  <c r="A2047" i="4" s="1"/>
  <c r="C2046" i="4"/>
  <c r="E2046" i="4" s="1"/>
  <c r="A2046" i="4" s="1"/>
  <c r="C2045" i="4"/>
  <c r="E2045" i="4" s="1"/>
  <c r="A2045" i="4" s="1"/>
  <c r="C2044" i="4"/>
  <c r="E2044" i="4" s="1"/>
  <c r="A2044" i="4" s="1"/>
  <c r="C2043" i="4"/>
  <c r="E2043" i="4" s="1"/>
  <c r="A2043" i="4" s="1"/>
  <c r="C2042" i="4"/>
  <c r="E2042" i="4" s="1"/>
  <c r="A2042" i="4" s="1"/>
  <c r="C2041" i="4"/>
  <c r="E2041" i="4" s="1"/>
  <c r="A2041" i="4" s="1"/>
  <c r="C2040" i="4"/>
  <c r="E2040" i="4" s="1"/>
  <c r="A2040" i="4" s="1"/>
  <c r="C2039" i="4"/>
  <c r="E2039" i="4" s="1"/>
  <c r="A2039" i="4" s="1"/>
  <c r="C2038" i="4"/>
  <c r="E2038" i="4" s="1"/>
  <c r="A2038" i="4" s="1"/>
  <c r="C2037" i="4"/>
  <c r="E2037" i="4" s="1"/>
  <c r="A2037" i="4" s="1"/>
  <c r="C2036" i="4"/>
  <c r="E2036" i="4" s="1"/>
  <c r="A2036" i="4" s="1"/>
  <c r="C2035" i="4"/>
  <c r="E2035" i="4" s="1"/>
  <c r="A2035" i="4" s="1"/>
  <c r="C2034" i="4"/>
  <c r="E2034" i="4" s="1"/>
  <c r="A2034" i="4" s="1"/>
  <c r="C2033" i="4"/>
  <c r="E2033" i="4" s="1"/>
  <c r="A2033" i="4" s="1"/>
  <c r="C2032" i="4"/>
  <c r="E2032" i="4" s="1"/>
  <c r="A2032" i="4" s="1"/>
  <c r="C2031" i="4"/>
  <c r="E2031" i="4" s="1"/>
  <c r="A2031" i="4" s="1"/>
  <c r="C2030" i="4"/>
  <c r="E2030" i="4" s="1"/>
  <c r="A2030" i="4" s="1"/>
  <c r="C2029" i="4"/>
  <c r="E2029" i="4" s="1"/>
  <c r="A2029" i="4" s="1"/>
  <c r="C2028" i="4"/>
  <c r="E2028" i="4" s="1"/>
  <c r="A2028" i="4" s="1"/>
  <c r="C2027" i="4"/>
  <c r="E2027" i="4" s="1"/>
  <c r="A2027" i="4" s="1"/>
  <c r="C2026" i="4"/>
  <c r="E2026" i="4" s="1"/>
  <c r="A2026" i="4" s="1"/>
  <c r="C2025" i="4"/>
  <c r="E2025" i="4" s="1"/>
  <c r="A2025" i="4" s="1"/>
  <c r="C2024" i="4"/>
  <c r="E2024" i="4" s="1"/>
  <c r="A2024" i="4" s="1"/>
  <c r="C2023" i="4"/>
  <c r="E2023" i="4" s="1"/>
  <c r="A2023" i="4" s="1"/>
  <c r="C2022" i="4"/>
  <c r="E2022" i="4" s="1"/>
  <c r="A2022" i="4" s="1"/>
  <c r="C2021" i="4"/>
  <c r="E2021" i="4" s="1"/>
  <c r="A2021" i="4" s="1"/>
  <c r="C2020" i="4"/>
  <c r="E2020" i="4" s="1"/>
  <c r="A2020" i="4" s="1"/>
  <c r="C2019" i="4"/>
  <c r="E2019" i="4" s="1"/>
  <c r="A2019" i="4" s="1"/>
  <c r="C2018" i="4"/>
  <c r="E2018" i="4" s="1"/>
  <c r="A2018" i="4" s="1"/>
  <c r="C2017" i="4"/>
  <c r="E2017" i="4" s="1"/>
  <c r="A2017" i="4" s="1"/>
  <c r="C2016" i="4"/>
  <c r="E2016" i="4" s="1"/>
  <c r="A2016" i="4" s="1"/>
  <c r="C2015" i="4"/>
  <c r="E2015" i="4" s="1"/>
  <c r="A2015" i="4" s="1"/>
  <c r="C2014" i="4"/>
  <c r="E2014" i="4" s="1"/>
  <c r="A2014" i="4" s="1"/>
  <c r="C2013" i="4"/>
  <c r="E2013" i="4" s="1"/>
  <c r="A2013" i="4" s="1"/>
  <c r="C2012" i="4"/>
  <c r="E2012" i="4" s="1"/>
  <c r="A2012" i="4" s="1"/>
  <c r="C2011" i="4"/>
  <c r="E2011" i="4" s="1"/>
  <c r="A2011" i="4" s="1"/>
  <c r="C2010" i="4"/>
  <c r="E2010" i="4" s="1"/>
  <c r="A2010" i="4" s="1"/>
  <c r="C2009" i="4"/>
  <c r="E2009" i="4" s="1"/>
  <c r="A2009" i="4" s="1"/>
  <c r="C2008" i="4"/>
  <c r="E2008" i="4" s="1"/>
  <c r="A2008" i="4" s="1"/>
  <c r="C2007" i="4"/>
  <c r="E2007" i="4" s="1"/>
  <c r="A2007" i="4" s="1"/>
  <c r="C2006" i="4"/>
  <c r="E2006" i="4" s="1"/>
  <c r="A2006" i="4" s="1"/>
  <c r="C2005" i="4"/>
  <c r="E2005" i="4" s="1"/>
  <c r="A2005" i="4" s="1"/>
  <c r="C2004" i="4"/>
  <c r="E2004" i="4" s="1"/>
  <c r="A2004" i="4" s="1"/>
  <c r="C2003" i="4"/>
  <c r="E2003" i="4" s="1"/>
  <c r="A2003" i="4" s="1"/>
  <c r="C2002" i="4"/>
  <c r="E2002" i="4" s="1"/>
  <c r="A2002" i="4" s="1"/>
  <c r="C2001" i="4"/>
  <c r="E2001" i="4" s="1"/>
  <c r="A2001" i="4" s="1"/>
  <c r="C2000" i="4"/>
  <c r="E2000" i="4" s="1"/>
  <c r="A2000" i="4" s="1"/>
  <c r="C1999" i="4"/>
  <c r="E1999" i="4" s="1"/>
  <c r="A1999" i="4" s="1"/>
  <c r="C1998" i="4"/>
  <c r="E1998" i="4" s="1"/>
  <c r="A1998" i="4" s="1"/>
  <c r="C1997" i="4"/>
  <c r="E1997" i="4" s="1"/>
  <c r="A1997" i="4" s="1"/>
  <c r="C1996" i="4"/>
  <c r="E1996" i="4" s="1"/>
  <c r="A1996" i="4" s="1"/>
  <c r="C1995" i="4"/>
  <c r="E1995" i="4" s="1"/>
  <c r="A1995" i="4" s="1"/>
  <c r="C1994" i="4"/>
  <c r="E1994" i="4" s="1"/>
  <c r="A1994" i="4" s="1"/>
  <c r="C1993" i="4"/>
  <c r="E1993" i="4" s="1"/>
  <c r="A1993" i="4" s="1"/>
  <c r="C1992" i="4"/>
  <c r="E1992" i="4" s="1"/>
  <c r="A1992" i="4" s="1"/>
  <c r="C1991" i="4"/>
  <c r="E1991" i="4" s="1"/>
  <c r="A1991" i="4" s="1"/>
  <c r="C1990" i="4"/>
  <c r="E1990" i="4" s="1"/>
  <c r="A1990" i="4" s="1"/>
  <c r="C1989" i="4"/>
  <c r="E1989" i="4" s="1"/>
  <c r="A1989" i="4" s="1"/>
  <c r="C1988" i="4"/>
  <c r="E1988" i="4" s="1"/>
  <c r="A1988" i="4" s="1"/>
  <c r="C1987" i="4"/>
  <c r="E1987" i="4" s="1"/>
  <c r="A1987" i="4" s="1"/>
  <c r="C1986" i="4"/>
  <c r="E1986" i="4" s="1"/>
  <c r="A1986" i="4" s="1"/>
  <c r="C1985" i="4"/>
  <c r="E1985" i="4" s="1"/>
  <c r="A1985" i="4" s="1"/>
  <c r="C1984" i="4"/>
  <c r="E1984" i="4" s="1"/>
  <c r="A1984" i="4" s="1"/>
  <c r="C1983" i="4"/>
  <c r="E1983" i="4" s="1"/>
  <c r="A1983" i="4" s="1"/>
  <c r="C1982" i="4"/>
  <c r="E1982" i="4" s="1"/>
  <c r="A1982" i="4" s="1"/>
  <c r="C1981" i="4"/>
  <c r="E1981" i="4" s="1"/>
  <c r="A1981" i="4" s="1"/>
  <c r="C1980" i="4"/>
  <c r="E1980" i="4" s="1"/>
  <c r="A1980" i="4" s="1"/>
  <c r="C1979" i="4"/>
  <c r="E1979" i="4" s="1"/>
  <c r="A1979" i="4" s="1"/>
  <c r="C1978" i="4"/>
  <c r="E1978" i="4" s="1"/>
  <c r="A1978" i="4" s="1"/>
  <c r="C1977" i="4"/>
  <c r="E1977" i="4" s="1"/>
  <c r="A1977" i="4" s="1"/>
  <c r="C1976" i="4"/>
  <c r="E1976" i="4" s="1"/>
  <c r="A1976" i="4" s="1"/>
  <c r="C1975" i="4"/>
  <c r="E1975" i="4" s="1"/>
  <c r="A1975" i="4" s="1"/>
  <c r="C1974" i="4"/>
  <c r="E1974" i="4" s="1"/>
  <c r="A1974" i="4" s="1"/>
  <c r="C1973" i="4"/>
  <c r="E1973" i="4" s="1"/>
  <c r="A1973" i="4" s="1"/>
  <c r="C1972" i="4"/>
  <c r="E1972" i="4" s="1"/>
  <c r="A1972" i="4" s="1"/>
  <c r="C1971" i="4"/>
  <c r="E1971" i="4" s="1"/>
  <c r="A1971" i="4" s="1"/>
  <c r="C1970" i="4"/>
  <c r="E1970" i="4" s="1"/>
  <c r="A1970" i="4" s="1"/>
  <c r="C1969" i="4"/>
  <c r="E1969" i="4" s="1"/>
  <c r="A1969" i="4" s="1"/>
  <c r="C1968" i="4"/>
  <c r="E1968" i="4" s="1"/>
  <c r="A1968" i="4" s="1"/>
  <c r="C1967" i="4"/>
  <c r="E1967" i="4" s="1"/>
  <c r="A1967" i="4" s="1"/>
  <c r="C1966" i="4"/>
  <c r="E1966" i="4" s="1"/>
  <c r="A1966" i="4" s="1"/>
  <c r="C1965" i="4"/>
  <c r="E1965" i="4" s="1"/>
  <c r="A1965" i="4" s="1"/>
  <c r="C1964" i="4"/>
  <c r="E1964" i="4" s="1"/>
  <c r="A1964" i="4" s="1"/>
  <c r="C1963" i="4"/>
  <c r="E1963" i="4" s="1"/>
  <c r="A1963" i="4" s="1"/>
  <c r="C1962" i="4"/>
  <c r="E1962" i="4" s="1"/>
  <c r="A1962" i="4" s="1"/>
  <c r="C1961" i="4"/>
  <c r="E1961" i="4" s="1"/>
  <c r="A1961" i="4" s="1"/>
  <c r="C1960" i="4"/>
  <c r="E1960" i="4" s="1"/>
  <c r="A1960" i="4" s="1"/>
  <c r="C1959" i="4"/>
  <c r="E1959" i="4" s="1"/>
  <c r="A1959" i="4" s="1"/>
  <c r="C1958" i="4"/>
  <c r="E1958" i="4" s="1"/>
  <c r="A1958" i="4" s="1"/>
  <c r="C1957" i="4"/>
  <c r="E1957" i="4" s="1"/>
  <c r="A1957" i="4" s="1"/>
  <c r="C1956" i="4"/>
  <c r="E1956" i="4" s="1"/>
  <c r="A1956" i="4" s="1"/>
  <c r="C1955" i="4"/>
  <c r="E1955" i="4" s="1"/>
  <c r="A1955" i="4" s="1"/>
  <c r="C1954" i="4"/>
  <c r="E1954" i="4" s="1"/>
  <c r="A1954" i="4" s="1"/>
  <c r="C1953" i="4"/>
  <c r="E1953" i="4" s="1"/>
  <c r="A1953" i="4" s="1"/>
  <c r="C1952" i="4"/>
  <c r="E1952" i="4" s="1"/>
  <c r="A1952" i="4" s="1"/>
  <c r="C1951" i="4"/>
  <c r="E1951" i="4" s="1"/>
  <c r="A1951" i="4" s="1"/>
  <c r="C1950" i="4"/>
  <c r="E1950" i="4" s="1"/>
  <c r="A1950" i="4" s="1"/>
  <c r="C1949" i="4"/>
  <c r="E1949" i="4" s="1"/>
  <c r="A1949" i="4" s="1"/>
  <c r="C1948" i="4"/>
  <c r="E1948" i="4" s="1"/>
  <c r="A1948" i="4" s="1"/>
  <c r="C1947" i="4"/>
  <c r="E1947" i="4" s="1"/>
  <c r="A1947" i="4" s="1"/>
  <c r="C1946" i="4"/>
  <c r="E1946" i="4" s="1"/>
  <c r="A1946" i="4" s="1"/>
  <c r="C1945" i="4"/>
  <c r="E1945" i="4" s="1"/>
  <c r="A1945" i="4" s="1"/>
  <c r="C1944" i="4"/>
  <c r="E1944" i="4" s="1"/>
  <c r="A1944" i="4" s="1"/>
  <c r="C1943" i="4"/>
  <c r="E1943" i="4" s="1"/>
  <c r="A1943" i="4" s="1"/>
  <c r="C1942" i="4"/>
  <c r="E1942" i="4" s="1"/>
  <c r="A1942" i="4" s="1"/>
  <c r="C1941" i="4"/>
  <c r="E1941" i="4" s="1"/>
  <c r="A1941" i="4" s="1"/>
  <c r="C1940" i="4"/>
  <c r="E1940" i="4" s="1"/>
  <c r="A1940" i="4" s="1"/>
  <c r="C1939" i="4"/>
  <c r="E1939" i="4" s="1"/>
  <c r="A1939" i="4" s="1"/>
  <c r="C1938" i="4"/>
  <c r="E1938" i="4" s="1"/>
  <c r="A1938" i="4" s="1"/>
  <c r="C1937" i="4"/>
  <c r="E1937" i="4" s="1"/>
  <c r="A1937" i="4" s="1"/>
  <c r="C1936" i="4"/>
  <c r="E1936" i="4" s="1"/>
  <c r="A1936" i="4" s="1"/>
  <c r="C1935" i="4"/>
  <c r="E1935" i="4" s="1"/>
  <c r="A1935" i="4" s="1"/>
  <c r="C1934" i="4"/>
  <c r="E1934" i="4" s="1"/>
  <c r="A1934" i="4" s="1"/>
  <c r="C1933" i="4"/>
  <c r="E1933" i="4" s="1"/>
  <c r="A1933" i="4" s="1"/>
  <c r="C1932" i="4"/>
  <c r="E1932" i="4" s="1"/>
  <c r="A1932" i="4" s="1"/>
  <c r="C1931" i="4"/>
  <c r="E1931" i="4" s="1"/>
  <c r="A1931" i="4" s="1"/>
  <c r="C1930" i="4"/>
  <c r="E1930" i="4" s="1"/>
  <c r="A1930" i="4" s="1"/>
  <c r="C1929" i="4"/>
  <c r="E1929" i="4" s="1"/>
  <c r="A1929" i="4" s="1"/>
  <c r="C1928" i="4"/>
  <c r="E1928" i="4" s="1"/>
  <c r="A1928" i="4" s="1"/>
  <c r="C1927" i="4"/>
  <c r="E1927" i="4" s="1"/>
  <c r="A1927" i="4" s="1"/>
  <c r="C1926" i="4"/>
  <c r="E1926" i="4" s="1"/>
  <c r="A1926" i="4" s="1"/>
  <c r="C1925" i="4"/>
  <c r="E1925" i="4" s="1"/>
  <c r="A1925" i="4" s="1"/>
  <c r="C1924" i="4"/>
  <c r="E1924" i="4" s="1"/>
  <c r="A1924" i="4" s="1"/>
  <c r="C1923" i="4"/>
  <c r="E1923" i="4" s="1"/>
  <c r="A1923" i="4" s="1"/>
  <c r="C1922" i="4"/>
  <c r="E1922" i="4" s="1"/>
  <c r="A1922" i="4" s="1"/>
  <c r="C1921" i="4"/>
  <c r="E1921" i="4" s="1"/>
  <c r="A1921" i="4" s="1"/>
  <c r="C1920" i="4"/>
  <c r="E1920" i="4" s="1"/>
  <c r="A1920" i="4" s="1"/>
  <c r="C1919" i="4"/>
  <c r="E1919" i="4" s="1"/>
  <c r="A1919" i="4" s="1"/>
  <c r="C1918" i="4"/>
  <c r="E1918" i="4" s="1"/>
  <c r="A1918" i="4" s="1"/>
  <c r="C1917" i="4"/>
  <c r="E1917" i="4" s="1"/>
  <c r="A1917" i="4" s="1"/>
  <c r="C1916" i="4"/>
  <c r="E1916" i="4" s="1"/>
  <c r="A1916" i="4" s="1"/>
  <c r="C1915" i="4"/>
  <c r="E1915" i="4" s="1"/>
  <c r="A1915" i="4" s="1"/>
  <c r="C1914" i="4"/>
  <c r="E1914" i="4" s="1"/>
  <c r="A1914" i="4" s="1"/>
  <c r="C1913" i="4"/>
  <c r="E1913" i="4" s="1"/>
  <c r="A1913" i="4" s="1"/>
  <c r="C1912" i="4"/>
  <c r="E1912" i="4" s="1"/>
  <c r="A1912" i="4" s="1"/>
  <c r="C1911" i="4"/>
  <c r="E1911" i="4" s="1"/>
  <c r="A1911" i="4" s="1"/>
  <c r="C1910" i="4"/>
  <c r="E1910" i="4" s="1"/>
  <c r="A1910" i="4" s="1"/>
  <c r="C1909" i="4"/>
  <c r="E1909" i="4" s="1"/>
  <c r="A1909" i="4" s="1"/>
  <c r="C1908" i="4"/>
  <c r="E1908" i="4" s="1"/>
  <c r="A1908" i="4" s="1"/>
  <c r="C1907" i="4"/>
  <c r="E1907" i="4" s="1"/>
  <c r="A1907" i="4" s="1"/>
  <c r="C1906" i="4"/>
  <c r="E1906" i="4" s="1"/>
  <c r="A1906" i="4" s="1"/>
  <c r="C1905" i="4"/>
  <c r="E1905" i="4" s="1"/>
  <c r="A1905" i="4" s="1"/>
  <c r="C1904" i="4"/>
  <c r="E1904" i="4" s="1"/>
  <c r="A1904" i="4" s="1"/>
  <c r="C1903" i="4"/>
  <c r="E1903" i="4" s="1"/>
  <c r="A1903" i="4" s="1"/>
  <c r="C1902" i="4"/>
  <c r="E1902" i="4" s="1"/>
  <c r="A1902" i="4" s="1"/>
  <c r="C1901" i="4"/>
  <c r="E1901" i="4" s="1"/>
  <c r="A1901" i="4" s="1"/>
  <c r="C1900" i="4"/>
  <c r="E1900" i="4" s="1"/>
  <c r="A1900" i="4" s="1"/>
  <c r="C1899" i="4"/>
  <c r="E1899" i="4" s="1"/>
  <c r="A1899" i="4" s="1"/>
  <c r="C1898" i="4"/>
  <c r="E1898" i="4" s="1"/>
  <c r="A1898" i="4" s="1"/>
  <c r="C1897" i="4"/>
  <c r="E1897" i="4" s="1"/>
  <c r="A1897" i="4" s="1"/>
  <c r="C1896" i="4"/>
  <c r="E1896" i="4" s="1"/>
  <c r="A1896" i="4" s="1"/>
  <c r="C1895" i="4"/>
  <c r="E1895" i="4" s="1"/>
  <c r="A1895" i="4" s="1"/>
  <c r="C1894" i="4"/>
  <c r="E1894" i="4" s="1"/>
  <c r="A1894" i="4" s="1"/>
  <c r="C1893" i="4"/>
  <c r="E1893" i="4" s="1"/>
  <c r="A1893" i="4" s="1"/>
  <c r="C1892" i="4"/>
  <c r="E1892" i="4" s="1"/>
  <c r="A1892" i="4" s="1"/>
  <c r="C1891" i="4"/>
  <c r="E1891" i="4" s="1"/>
  <c r="A1891" i="4" s="1"/>
  <c r="C1890" i="4"/>
  <c r="E1890" i="4" s="1"/>
  <c r="A1890" i="4" s="1"/>
  <c r="C1889" i="4"/>
  <c r="E1889" i="4" s="1"/>
  <c r="A1889" i="4" s="1"/>
  <c r="C1888" i="4"/>
  <c r="E1888" i="4" s="1"/>
  <c r="A1888" i="4" s="1"/>
  <c r="C1887" i="4"/>
  <c r="E1887" i="4" s="1"/>
  <c r="A1887" i="4" s="1"/>
  <c r="C1886" i="4"/>
  <c r="E1886" i="4" s="1"/>
  <c r="A1886" i="4" s="1"/>
  <c r="C1885" i="4"/>
  <c r="E1885" i="4" s="1"/>
  <c r="A1885" i="4" s="1"/>
  <c r="C1884" i="4"/>
  <c r="E1884" i="4" s="1"/>
  <c r="A1884" i="4" s="1"/>
  <c r="C1883" i="4"/>
  <c r="E1883" i="4" s="1"/>
  <c r="A1883" i="4" s="1"/>
  <c r="C1882" i="4"/>
  <c r="E1882" i="4" s="1"/>
  <c r="A1882" i="4" s="1"/>
  <c r="C1881" i="4"/>
  <c r="E1881" i="4" s="1"/>
  <c r="A1881" i="4" s="1"/>
  <c r="C1880" i="4"/>
  <c r="E1880" i="4" s="1"/>
  <c r="A1880" i="4" s="1"/>
  <c r="C1879" i="4"/>
  <c r="E1879" i="4" s="1"/>
  <c r="A1879" i="4" s="1"/>
  <c r="C1878" i="4"/>
  <c r="E1878" i="4" s="1"/>
  <c r="A1878" i="4" s="1"/>
  <c r="C1877" i="4"/>
  <c r="E1877" i="4" s="1"/>
  <c r="A1877" i="4" s="1"/>
  <c r="C1876" i="4"/>
  <c r="E1876" i="4" s="1"/>
  <c r="A1876" i="4" s="1"/>
  <c r="C1875" i="4"/>
  <c r="E1875" i="4" s="1"/>
  <c r="A1875" i="4" s="1"/>
  <c r="C1874" i="4"/>
  <c r="E1874" i="4" s="1"/>
  <c r="A1874" i="4" s="1"/>
  <c r="C1873" i="4"/>
  <c r="E1873" i="4" s="1"/>
  <c r="A1873" i="4" s="1"/>
  <c r="C1872" i="4"/>
  <c r="E1872" i="4" s="1"/>
  <c r="A1872" i="4" s="1"/>
  <c r="C1871" i="4"/>
  <c r="E1871" i="4" s="1"/>
  <c r="A1871" i="4" s="1"/>
  <c r="C1870" i="4"/>
  <c r="E1870" i="4" s="1"/>
  <c r="A1870" i="4" s="1"/>
  <c r="C1869" i="4"/>
  <c r="E1869" i="4" s="1"/>
  <c r="A1869" i="4" s="1"/>
  <c r="C1868" i="4"/>
  <c r="E1868" i="4" s="1"/>
  <c r="A1868" i="4" s="1"/>
  <c r="C1867" i="4"/>
  <c r="E1867" i="4" s="1"/>
  <c r="A1867" i="4" s="1"/>
  <c r="C1866" i="4"/>
  <c r="E1866" i="4" s="1"/>
  <c r="A1866" i="4" s="1"/>
  <c r="C1865" i="4"/>
  <c r="E1865" i="4" s="1"/>
  <c r="A1865" i="4" s="1"/>
  <c r="C1864" i="4"/>
  <c r="E1864" i="4" s="1"/>
  <c r="A1864" i="4" s="1"/>
  <c r="C1863" i="4"/>
  <c r="E1863" i="4" s="1"/>
  <c r="A1863" i="4" s="1"/>
  <c r="C1862" i="4"/>
  <c r="E1862" i="4" s="1"/>
  <c r="A1862" i="4" s="1"/>
  <c r="C1861" i="4"/>
  <c r="E1861" i="4" s="1"/>
  <c r="A1861" i="4" s="1"/>
  <c r="C1860" i="4"/>
  <c r="E1860" i="4" s="1"/>
  <c r="A1860" i="4" s="1"/>
  <c r="C1859" i="4"/>
  <c r="E1859" i="4" s="1"/>
  <c r="A1859" i="4" s="1"/>
  <c r="C1858" i="4"/>
  <c r="E1858" i="4" s="1"/>
  <c r="A1858" i="4" s="1"/>
  <c r="C1857" i="4"/>
  <c r="E1857" i="4" s="1"/>
  <c r="A1857" i="4" s="1"/>
  <c r="C1856" i="4"/>
  <c r="E1856" i="4" s="1"/>
  <c r="A1856" i="4" s="1"/>
  <c r="C1855" i="4"/>
  <c r="E1855" i="4" s="1"/>
  <c r="A1855" i="4" s="1"/>
  <c r="C1854" i="4"/>
  <c r="E1854" i="4" s="1"/>
  <c r="A1854" i="4" s="1"/>
  <c r="C1853" i="4"/>
  <c r="E1853" i="4" s="1"/>
  <c r="A1853" i="4" s="1"/>
  <c r="C1852" i="4"/>
  <c r="E1852" i="4" s="1"/>
  <c r="A1852" i="4" s="1"/>
  <c r="C1851" i="4"/>
  <c r="E1851" i="4" s="1"/>
  <c r="A1851" i="4" s="1"/>
  <c r="C1850" i="4"/>
  <c r="E1850" i="4" s="1"/>
  <c r="A1850" i="4" s="1"/>
  <c r="C1849" i="4"/>
  <c r="E1849" i="4" s="1"/>
  <c r="A1849" i="4" s="1"/>
  <c r="C1848" i="4"/>
  <c r="E1848" i="4" s="1"/>
  <c r="A1848" i="4" s="1"/>
  <c r="C1847" i="4"/>
  <c r="E1847" i="4" s="1"/>
  <c r="A1847" i="4" s="1"/>
  <c r="C1846" i="4"/>
  <c r="E1846" i="4" s="1"/>
  <c r="A1846" i="4" s="1"/>
  <c r="C1845" i="4"/>
  <c r="E1845" i="4" s="1"/>
  <c r="A1845" i="4" s="1"/>
  <c r="C1844" i="4"/>
  <c r="E1844" i="4" s="1"/>
  <c r="A1844" i="4" s="1"/>
  <c r="C1843" i="4"/>
  <c r="E1843" i="4" s="1"/>
  <c r="A1843" i="4" s="1"/>
  <c r="C1842" i="4"/>
  <c r="E1842" i="4" s="1"/>
  <c r="A1842" i="4" s="1"/>
  <c r="C1841" i="4"/>
  <c r="E1841" i="4" s="1"/>
  <c r="A1841" i="4" s="1"/>
  <c r="C1840" i="4"/>
  <c r="E1840" i="4" s="1"/>
  <c r="A1840" i="4" s="1"/>
  <c r="C1839" i="4"/>
  <c r="E1839" i="4" s="1"/>
  <c r="A1839" i="4" s="1"/>
  <c r="C1838" i="4"/>
  <c r="E1838" i="4" s="1"/>
  <c r="A1838" i="4" s="1"/>
  <c r="C1837" i="4"/>
  <c r="E1837" i="4" s="1"/>
  <c r="A1837" i="4" s="1"/>
  <c r="C1836" i="4"/>
  <c r="E1836" i="4" s="1"/>
  <c r="A1836" i="4" s="1"/>
  <c r="C1835" i="4"/>
  <c r="E1835" i="4" s="1"/>
  <c r="A1835" i="4" s="1"/>
  <c r="C1834" i="4"/>
  <c r="E1834" i="4" s="1"/>
  <c r="A1834" i="4" s="1"/>
  <c r="C1833" i="4"/>
  <c r="E1833" i="4" s="1"/>
  <c r="A1833" i="4" s="1"/>
  <c r="C1832" i="4"/>
  <c r="E1832" i="4" s="1"/>
  <c r="A1832" i="4" s="1"/>
  <c r="C1831" i="4"/>
  <c r="E1831" i="4" s="1"/>
  <c r="A1831" i="4" s="1"/>
  <c r="C1830" i="4"/>
  <c r="E1830" i="4" s="1"/>
  <c r="A1830" i="4" s="1"/>
  <c r="C1829" i="4"/>
  <c r="E1829" i="4" s="1"/>
  <c r="A1829" i="4" s="1"/>
  <c r="C1828" i="4"/>
  <c r="E1828" i="4" s="1"/>
  <c r="A1828" i="4" s="1"/>
  <c r="C1827" i="4"/>
  <c r="E1827" i="4" s="1"/>
  <c r="A1827" i="4" s="1"/>
  <c r="C1826" i="4"/>
  <c r="E1826" i="4" s="1"/>
  <c r="A1826" i="4" s="1"/>
  <c r="C1825" i="4"/>
  <c r="E1825" i="4" s="1"/>
  <c r="A1825" i="4" s="1"/>
  <c r="C1824" i="4"/>
  <c r="E1824" i="4" s="1"/>
  <c r="A1824" i="4" s="1"/>
  <c r="C1823" i="4"/>
  <c r="E1823" i="4" s="1"/>
  <c r="A1823" i="4" s="1"/>
  <c r="C1822" i="4"/>
  <c r="E1822" i="4" s="1"/>
  <c r="A1822" i="4" s="1"/>
  <c r="C1821" i="4"/>
  <c r="E1821" i="4" s="1"/>
  <c r="A1821" i="4" s="1"/>
  <c r="C1820" i="4"/>
  <c r="E1820" i="4" s="1"/>
  <c r="A1820" i="4" s="1"/>
  <c r="C1819" i="4"/>
  <c r="E1819" i="4" s="1"/>
  <c r="A1819" i="4" s="1"/>
  <c r="C1818" i="4"/>
  <c r="E1818" i="4" s="1"/>
  <c r="A1818" i="4" s="1"/>
  <c r="C1817" i="4"/>
  <c r="E1817" i="4" s="1"/>
  <c r="A1817" i="4" s="1"/>
  <c r="C1816" i="4"/>
  <c r="E1816" i="4" s="1"/>
  <c r="A1816" i="4" s="1"/>
  <c r="C1815" i="4"/>
  <c r="E1815" i="4" s="1"/>
  <c r="A1815" i="4" s="1"/>
  <c r="C1814" i="4"/>
  <c r="E1814" i="4" s="1"/>
  <c r="A1814" i="4" s="1"/>
  <c r="C1813" i="4"/>
  <c r="E1813" i="4" s="1"/>
  <c r="A1813" i="4" s="1"/>
  <c r="C1812" i="4"/>
  <c r="E1812" i="4" s="1"/>
  <c r="A1812" i="4" s="1"/>
  <c r="C1811" i="4"/>
  <c r="E1811" i="4" s="1"/>
  <c r="A1811" i="4" s="1"/>
  <c r="C1810" i="4"/>
  <c r="E1810" i="4" s="1"/>
  <c r="A1810" i="4" s="1"/>
  <c r="C1809" i="4"/>
  <c r="E1809" i="4" s="1"/>
  <c r="A1809" i="4" s="1"/>
  <c r="C1808" i="4"/>
  <c r="E1808" i="4" s="1"/>
  <c r="A1808" i="4" s="1"/>
  <c r="C1807" i="4"/>
  <c r="E1807" i="4" s="1"/>
  <c r="A1807" i="4" s="1"/>
  <c r="C1806" i="4"/>
  <c r="E1806" i="4" s="1"/>
  <c r="A1806" i="4" s="1"/>
  <c r="C1805" i="4"/>
  <c r="E1805" i="4" s="1"/>
  <c r="A1805" i="4" s="1"/>
  <c r="C1804" i="4"/>
  <c r="E1804" i="4" s="1"/>
  <c r="A1804" i="4" s="1"/>
  <c r="C1803" i="4"/>
  <c r="E1803" i="4" s="1"/>
  <c r="A1803" i="4" s="1"/>
  <c r="C1802" i="4"/>
  <c r="E1802" i="4" s="1"/>
  <c r="A1802" i="4" s="1"/>
  <c r="C1801" i="4"/>
  <c r="E1801" i="4" s="1"/>
  <c r="A1801" i="4" s="1"/>
  <c r="C1800" i="4"/>
  <c r="E1800" i="4" s="1"/>
  <c r="A1800" i="4" s="1"/>
  <c r="C1799" i="4"/>
  <c r="E1799" i="4" s="1"/>
  <c r="A1799" i="4" s="1"/>
  <c r="C1798" i="4"/>
  <c r="E1798" i="4" s="1"/>
  <c r="A1798" i="4" s="1"/>
  <c r="C1797" i="4"/>
  <c r="E1797" i="4" s="1"/>
  <c r="A1797" i="4" s="1"/>
  <c r="C1796" i="4"/>
  <c r="E1796" i="4" s="1"/>
  <c r="A1796" i="4" s="1"/>
  <c r="C1795" i="4"/>
  <c r="E1795" i="4" s="1"/>
  <c r="A1795" i="4" s="1"/>
  <c r="C1794" i="4"/>
  <c r="E1794" i="4" s="1"/>
  <c r="A1794" i="4" s="1"/>
  <c r="C1793" i="4"/>
  <c r="E1793" i="4" s="1"/>
  <c r="A1793" i="4" s="1"/>
  <c r="C1792" i="4"/>
  <c r="E1792" i="4" s="1"/>
  <c r="A1792" i="4" s="1"/>
  <c r="C1791" i="4"/>
  <c r="E1791" i="4" s="1"/>
  <c r="A1791" i="4" s="1"/>
  <c r="C1790" i="4"/>
  <c r="E1790" i="4" s="1"/>
  <c r="A1790" i="4" s="1"/>
  <c r="C1789" i="4"/>
  <c r="E1789" i="4" s="1"/>
  <c r="A1789" i="4" s="1"/>
  <c r="C1788" i="4"/>
  <c r="E1788" i="4" s="1"/>
  <c r="A1788" i="4" s="1"/>
  <c r="C1787" i="4"/>
  <c r="E1787" i="4" s="1"/>
  <c r="A1787" i="4" s="1"/>
  <c r="C1786" i="4"/>
  <c r="E1786" i="4" s="1"/>
  <c r="A1786" i="4" s="1"/>
  <c r="C1785" i="4"/>
  <c r="E1785" i="4" s="1"/>
  <c r="A1785" i="4" s="1"/>
  <c r="C1784" i="4"/>
  <c r="E1784" i="4" s="1"/>
  <c r="A1784" i="4" s="1"/>
  <c r="C1783" i="4"/>
  <c r="E1783" i="4" s="1"/>
  <c r="A1783" i="4" s="1"/>
  <c r="C1782" i="4"/>
  <c r="E1782" i="4" s="1"/>
  <c r="A1782" i="4" s="1"/>
  <c r="C1781" i="4"/>
  <c r="E1781" i="4" s="1"/>
  <c r="A1781" i="4" s="1"/>
  <c r="C1780" i="4"/>
  <c r="E1780" i="4" s="1"/>
  <c r="A1780" i="4" s="1"/>
  <c r="C1779" i="4"/>
  <c r="E1779" i="4" s="1"/>
  <c r="A1779" i="4" s="1"/>
  <c r="C1778" i="4"/>
  <c r="E1778" i="4" s="1"/>
  <c r="A1778" i="4" s="1"/>
  <c r="C1777" i="4"/>
  <c r="E1777" i="4" s="1"/>
  <c r="A1777" i="4" s="1"/>
  <c r="C1776" i="4"/>
  <c r="E1776" i="4" s="1"/>
  <c r="A1776" i="4" s="1"/>
  <c r="C1775" i="4"/>
  <c r="E1775" i="4" s="1"/>
  <c r="A1775" i="4" s="1"/>
  <c r="C1774" i="4"/>
  <c r="E1774" i="4" s="1"/>
  <c r="A1774" i="4" s="1"/>
  <c r="C1773" i="4"/>
  <c r="E1773" i="4" s="1"/>
  <c r="A1773" i="4" s="1"/>
  <c r="C1772" i="4"/>
  <c r="E1772" i="4" s="1"/>
  <c r="A1772" i="4" s="1"/>
  <c r="C1771" i="4"/>
  <c r="E1771" i="4" s="1"/>
  <c r="A1771" i="4" s="1"/>
  <c r="C1770" i="4"/>
  <c r="E1770" i="4" s="1"/>
  <c r="A1770" i="4" s="1"/>
  <c r="C1769" i="4"/>
  <c r="E1769" i="4" s="1"/>
  <c r="A1769" i="4" s="1"/>
  <c r="C1768" i="4"/>
  <c r="E1768" i="4" s="1"/>
  <c r="A1768" i="4" s="1"/>
  <c r="C1767" i="4"/>
  <c r="E1767" i="4" s="1"/>
  <c r="A1767" i="4" s="1"/>
  <c r="C1766" i="4"/>
  <c r="E1766" i="4" s="1"/>
  <c r="A1766" i="4" s="1"/>
  <c r="C1765" i="4"/>
  <c r="E1765" i="4" s="1"/>
  <c r="A1765" i="4" s="1"/>
  <c r="C1764" i="4"/>
  <c r="E1764" i="4" s="1"/>
  <c r="A1764" i="4" s="1"/>
  <c r="C1763" i="4"/>
  <c r="E1763" i="4" s="1"/>
  <c r="A1763" i="4" s="1"/>
  <c r="C1762" i="4"/>
  <c r="E1762" i="4" s="1"/>
  <c r="A1762" i="4" s="1"/>
  <c r="C1761" i="4"/>
  <c r="E1761" i="4" s="1"/>
  <c r="A1761" i="4" s="1"/>
  <c r="C1760" i="4"/>
  <c r="E1760" i="4" s="1"/>
  <c r="A1760" i="4" s="1"/>
  <c r="C1759" i="4"/>
  <c r="E1759" i="4" s="1"/>
  <c r="A1759" i="4" s="1"/>
  <c r="C1758" i="4"/>
  <c r="E1758" i="4" s="1"/>
  <c r="A1758" i="4" s="1"/>
  <c r="C1757" i="4"/>
  <c r="E1757" i="4" s="1"/>
  <c r="A1757" i="4" s="1"/>
  <c r="C1756" i="4"/>
  <c r="E1756" i="4" s="1"/>
  <c r="A1756" i="4" s="1"/>
  <c r="C1755" i="4"/>
  <c r="E1755" i="4" s="1"/>
  <c r="A1755" i="4" s="1"/>
  <c r="C1754" i="4"/>
  <c r="E1754" i="4" s="1"/>
  <c r="A1754" i="4" s="1"/>
  <c r="C1753" i="4"/>
  <c r="E1753" i="4" s="1"/>
  <c r="A1753" i="4" s="1"/>
  <c r="C1752" i="4"/>
  <c r="E1752" i="4" s="1"/>
  <c r="A1752" i="4" s="1"/>
  <c r="C1751" i="4"/>
  <c r="E1751" i="4" s="1"/>
  <c r="A1751" i="4" s="1"/>
  <c r="C1750" i="4"/>
  <c r="E1750" i="4" s="1"/>
  <c r="A1750" i="4" s="1"/>
  <c r="C1749" i="4"/>
  <c r="E1749" i="4" s="1"/>
  <c r="A1749" i="4" s="1"/>
  <c r="C1748" i="4"/>
  <c r="E1748" i="4" s="1"/>
  <c r="A1748" i="4" s="1"/>
  <c r="C1747" i="4"/>
  <c r="E1747" i="4" s="1"/>
  <c r="A1747" i="4" s="1"/>
  <c r="C1746" i="4"/>
  <c r="E1746" i="4" s="1"/>
  <c r="A1746" i="4" s="1"/>
  <c r="C1745" i="4"/>
  <c r="E1745" i="4" s="1"/>
  <c r="A1745" i="4" s="1"/>
  <c r="C1744" i="4"/>
  <c r="E1744" i="4" s="1"/>
  <c r="A1744" i="4" s="1"/>
  <c r="C1743" i="4"/>
  <c r="E1743" i="4" s="1"/>
  <c r="A1743" i="4" s="1"/>
  <c r="C1742" i="4"/>
  <c r="E1742" i="4" s="1"/>
  <c r="A1742" i="4" s="1"/>
  <c r="C1741" i="4"/>
  <c r="E1741" i="4" s="1"/>
  <c r="A1741" i="4" s="1"/>
  <c r="C1740" i="4"/>
  <c r="E1740" i="4" s="1"/>
  <c r="A1740" i="4" s="1"/>
  <c r="C1739" i="4"/>
  <c r="E1739" i="4" s="1"/>
  <c r="A1739" i="4" s="1"/>
  <c r="C1738" i="4"/>
  <c r="E1738" i="4" s="1"/>
  <c r="A1738" i="4" s="1"/>
  <c r="C1737" i="4"/>
  <c r="E1737" i="4" s="1"/>
  <c r="A1737" i="4" s="1"/>
  <c r="C1736" i="4"/>
  <c r="E1736" i="4" s="1"/>
  <c r="A1736" i="4" s="1"/>
  <c r="C1735" i="4"/>
  <c r="E1735" i="4" s="1"/>
  <c r="A1735" i="4" s="1"/>
  <c r="C1734" i="4"/>
  <c r="E1734" i="4" s="1"/>
  <c r="A1734" i="4" s="1"/>
  <c r="C1733" i="4"/>
  <c r="E1733" i="4" s="1"/>
  <c r="A1733" i="4" s="1"/>
  <c r="C1732" i="4"/>
  <c r="E1732" i="4" s="1"/>
  <c r="A1732" i="4" s="1"/>
  <c r="C1731" i="4"/>
  <c r="E1731" i="4" s="1"/>
  <c r="A1731" i="4" s="1"/>
  <c r="C1730" i="4"/>
  <c r="E1730" i="4" s="1"/>
  <c r="A1730" i="4" s="1"/>
  <c r="C1729" i="4"/>
  <c r="E1729" i="4" s="1"/>
  <c r="A1729" i="4" s="1"/>
  <c r="C1728" i="4"/>
  <c r="E1728" i="4" s="1"/>
  <c r="A1728" i="4" s="1"/>
  <c r="C1727" i="4"/>
  <c r="E1727" i="4" s="1"/>
  <c r="A1727" i="4" s="1"/>
  <c r="C1726" i="4"/>
  <c r="E1726" i="4" s="1"/>
  <c r="A1726" i="4" s="1"/>
  <c r="C1725" i="4"/>
  <c r="E1725" i="4" s="1"/>
  <c r="A1725" i="4" s="1"/>
  <c r="C1724" i="4"/>
  <c r="E1724" i="4" s="1"/>
  <c r="A1724" i="4" s="1"/>
  <c r="C1723" i="4"/>
  <c r="E1723" i="4" s="1"/>
  <c r="A1723" i="4" s="1"/>
  <c r="C1722" i="4"/>
  <c r="E1722" i="4" s="1"/>
  <c r="A1722" i="4" s="1"/>
  <c r="C1721" i="4"/>
  <c r="E1721" i="4" s="1"/>
  <c r="A1721" i="4" s="1"/>
  <c r="C1720" i="4"/>
  <c r="E1720" i="4" s="1"/>
  <c r="A1720" i="4" s="1"/>
  <c r="C1719" i="4"/>
  <c r="E1719" i="4" s="1"/>
  <c r="A1719" i="4" s="1"/>
  <c r="C1718" i="4"/>
  <c r="E1718" i="4" s="1"/>
  <c r="A1718" i="4" s="1"/>
  <c r="C1717" i="4"/>
  <c r="E1717" i="4" s="1"/>
  <c r="A1717" i="4" s="1"/>
  <c r="C1716" i="4"/>
  <c r="E1716" i="4" s="1"/>
  <c r="A1716" i="4" s="1"/>
  <c r="C1715" i="4"/>
  <c r="E1715" i="4" s="1"/>
  <c r="A1715" i="4" s="1"/>
  <c r="C1714" i="4"/>
  <c r="E1714" i="4" s="1"/>
  <c r="A1714" i="4" s="1"/>
  <c r="C1713" i="4"/>
  <c r="E1713" i="4" s="1"/>
  <c r="A1713" i="4" s="1"/>
  <c r="C1712" i="4"/>
  <c r="E1712" i="4" s="1"/>
  <c r="A1712" i="4" s="1"/>
  <c r="C1711" i="4"/>
  <c r="E1711" i="4" s="1"/>
  <c r="A1711" i="4" s="1"/>
  <c r="C1710" i="4"/>
  <c r="E1710" i="4" s="1"/>
  <c r="A1710" i="4" s="1"/>
  <c r="C1709" i="4"/>
  <c r="E1709" i="4" s="1"/>
  <c r="A1709" i="4" s="1"/>
  <c r="C1708" i="4"/>
  <c r="E1708" i="4" s="1"/>
  <c r="A1708" i="4" s="1"/>
  <c r="C1707" i="4"/>
  <c r="E1707" i="4" s="1"/>
  <c r="A1707" i="4" s="1"/>
  <c r="C1706" i="4"/>
  <c r="E1706" i="4" s="1"/>
  <c r="A1706" i="4" s="1"/>
  <c r="C1705" i="4"/>
  <c r="E1705" i="4" s="1"/>
  <c r="A1705" i="4" s="1"/>
  <c r="C1704" i="4"/>
  <c r="E1704" i="4" s="1"/>
  <c r="A1704" i="4" s="1"/>
  <c r="C1703" i="4"/>
  <c r="E1703" i="4" s="1"/>
  <c r="A1703" i="4" s="1"/>
  <c r="C1702" i="4"/>
  <c r="E1702" i="4" s="1"/>
  <c r="A1702" i="4" s="1"/>
  <c r="C1701" i="4"/>
  <c r="E1701" i="4" s="1"/>
  <c r="A1701" i="4" s="1"/>
  <c r="C1700" i="4"/>
  <c r="E1700" i="4" s="1"/>
  <c r="A1700" i="4" s="1"/>
  <c r="C1699" i="4"/>
  <c r="E1699" i="4" s="1"/>
  <c r="A1699" i="4" s="1"/>
  <c r="C1698" i="4"/>
  <c r="E1698" i="4" s="1"/>
  <c r="A1698" i="4" s="1"/>
  <c r="C1697" i="4"/>
  <c r="E1697" i="4" s="1"/>
  <c r="A1697" i="4" s="1"/>
  <c r="C1696" i="4"/>
  <c r="E1696" i="4" s="1"/>
  <c r="A1696" i="4" s="1"/>
  <c r="C1695" i="4"/>
  <c r="E1695" i="4" s="1"/>
  <c r="A1695" i="4" s="1"/>
  <c r="C1694" i="4"/>
  <c r="E1694" i="4" s="1"/>
  <c r="A1694" i="4" s="1"/>
  <c r="C1693" i="4"/>
  <c r="E1693" i="4" s="1"/>
  <c r="A1693" i="4" s="1"/>
  <c r="C1692" i="4"/>
  <c r="E1692" i="4" s="1"/>
  <c r="A1692" i="4" s="1"/>
  <c r="C1691" i="4"/>
  <c r="E1691" i="4" s="1"/>
  <c r="A1691" i="4" s="1"/>
  <c r="C1690" i="4"/>
  <c r="E1690" i="4" s="1"/>
  <c r="A1690" i="4" s="1"/>
  <c r="C1689" i="4"/>
  <c r="E1689" i="4" s="1"/>
  <c r="A1689" i="4" s="1"/>
  <c r="C1688" i="4"/>
  <c r="E1688" i="4" s="1"/>
  <c r="A1688" i="4" s="1"/>
  <c r="C1687" i="4"/>
  <c r="E1687" i="4" s="1"/>
  <c r="A1687" i="4" s="1"/>
  <c r="C1686" i="4"/>
  <c r="E1686" i="4" s="1"/>
  <c r="A1686" i="4" s="1"/>
  <c r="C1685" i="4"/>
  <c r="E1685" i="4" s="1"/>
  <c r="A1685" i="4" s="1"/>
  <c r="C1684" i="4"/>
  <c r="E1684" i="4" s="1"/>
  <c r="A1684" i="4" s="1"/>
  <c r="C1683" i="4"/>
  <c r="E1683" i="4" s="1"/>
  <c r="A1683" i="4" s="1"/>
  <c r="C1682" i="4"/>
  <c r="E1682" i="4" s="1"/>
  <c r="A1682" i="4" s="1"/>
  <c r="C1681" i="4"/>
  <c r="E1681" i="4" s="1"/>
  <c r="A1681" i="4" s="1"/>
  <c r="C1680" i="4"/>
  <c r="E1680" i="4" s="1"/>
  <c r="A1680" i="4" s="1"/>
  <c r="C1679" i="4"/>
  <c r="E1679" i="4" s="1"/>
  <c r="A1679" i="4" s="1"/>
  <c r="C1678" i="4"/>
  <c r="E1678" i="4" s="1"/>
  <c r="A1678" i="4" s="1"/>
  <c r="C1677" i="4"/>
  <c r="E1677" i="4" s="1"/>
  <c r="A1677" i="4" s="1"/>
  <c r="C1676" i="4"/>
  <c r="E1676" i="4" s="1"/>
  <c r="A1676" i="4" s="1"/>
  <c r="C1675" i="4"/>
  <c r="E1675" i="4" s="1"/>
  <c r="A1675" i="4" s="1"/>
  <c r="C1674" i="4"/>
  <c r="E1674" i="4" s="1"/>
  <c r="A1674" i="4" s="1"/>
  <c r="C1673" i="4"/>
  <c r="E1673" i="4" s="1"/>
  <c r="A1673" i="4" s="1"/>
  <c r="C1672" i="4"/>
  <c r="E1672" i="4" s="1"/>
  <c r="A1672" i="4" s="1"/>
  <c r="C1671" i="4"/>
  <c r="E1671" i="4" s="1"/>
  <c r="A1671" i="4" s="1"/>
  <c r="C1670" i="4"/>
  <c r="E1670" i="4" s="1"/>
  <c r="A1670" i="4" s="1"/>
  <c r="C1669" i="4"/>
  <c r="E1669" i="4" s="1"/>
  <c r="A1669" i="4" s="1"/>
  <c r="C1668" i="4"/>
  <c r="E1668" i="4" s="1"/>
  <c r="A1668" i="4" s="1"/>
  <c r="C1667" i="4"/>
  <c r="E1667" i="4" s="1"/>
  <c r="A1667" i="4" s="1"/>
  <c r="C1666" i="4"/>
  <c r="E1666" i="4" s="1"/>
  <c r="A1666" i="4" s="1"/>
  <c r="C1665" i="4"/>
  <c r="E1665" i="4" s="1"/>
  <c r="A1665" i="4" s="1"/>
  <c r="C1664" i="4"/>
  <c r="E1664" i="4" s="1"/>
  <c r="A1664" i="4" s="1"/>
  <c r="C1663" i="4"/>
  <c r="E1663" i="4" s="1"/>
  <c r="A1663" i="4" s="1"/>
  <c r="C1662" i="4"/>
  <c r="E1662" i="4" s="1"/>
  <c r="A1662" i="4" s="1"/>
  <c r="C1661" i="4"/>
  <c r="E1661" i="4" s="1"/>
  <c r="A1661" i="4" s="1"/>
  <c r="C1660" i="4"/>
  <c r="E1660" i="4" s="1"/>
  <c r="A1660" i="4" s="1"/>
  <c r="C1659" i="4"/>
  <c r="E1659" i="4" s="1"/>
  <c r="A1659" i="4" s="1"/>
  <c r="C1658" i="4"/>
  <c r="E1658" i="4" s="1"/>
  <c r="A1658" i="4" s="1"/>
  <c r="C1657" i="4"/>
  <c r="E1657" i="4" s="1"/>
  <c r="A1657" i="4" s="1"/>
  <c r="C1656" i="4"/>
  <c r="E1656" i="4" s="1"/>
  <c r="A1656" i="4" s="1"/>
  <c r="C1655" i="4"/>
  <c r="E1655" i="4" s="1"/>
  <c r="A1655" i="4" s="1"/>
  <c r="C1654" i="4"/>
  <c r="E1654" i="4" s="1"/>
  <c r="A1654" i="4" s="1"/>
  <c r="C1653" i="4"/>
  <c r="E1653" i="4" s="1"/>
  <c r="A1653" i="4" s="1"/>
  <c r="C1652" i="4"/>
  <c r="E1652" i="4" s="1"/>
  <c r="A1652" i="4" s="1"/>
  <c r="C1651" i="4"/>
  <c r="E1651" i="4" s="1"/>
  <c r="A1651" i="4" s="1"/>
  <c r="C1650" i="4"/>
  <c r="E1650" i="4" s="1"/>
  <c r="A1650" i="4" s="1"/>
  <c r="C1649" i="4"/>
  <c r="E1649" i="4" s="1"/>
  <c r="A1649" i="4" s="1"/>
  <c r="C1648" i="4"/>
  <c r="E1648" i="4" s="1"/>
  <c r="A1648" i="4" s="1"/>
  <c r="C1647" i="4"/>
  <c r="E1647" i="4" s="1"/>
  <c r="A1647" i="4" s="1"/>
  <c r="C1646" i="4"/>
  <c r="E1646" i="4" s="1"/>
  <c r="A1646" i="4" s="1"/>
  <c r="C1645" i="4"/>
  <c r="E1645" i="4" s="1"/>
  <c r="A1645" i="4" s="1"/>
  <c r="C1644" i="4"/>
  <c r="E1644" i="4" s="1"/>
  <c r="A1644" i="4" s="1"/>
  <c r="C1643" i="4"/>
  <c r="E1643" i="4" s="1"/>
  <c r="A1643" i="4" s="1"/>
  <c r="C1642" i="4"/>
  <c r="E1642" i="4" s="1"/>
  <c r="A1642" i="4" s="1"/>
  <c r="C1641" i="4"/>
  <c r="E1641" i="4" s="1"/>
  <c r="A1641" i="4" s="1"/>
  <c r="C1640" i="4"/>
  <c r="E1640" i="4" s="1"/>
  <c r="A1640" i="4" s="1"/>
  <c r="C1639" i="4"/>
  <c r="E1639" i="4" s="1"/>
  <c r="A1639" i="4" s="1"/>
  <c r="C1638" i="4"/>
  <c r="E1638" i="4" s="1"/>
  <c r="A1638" i="4" s="1"/>
  <c r="C1637" i="4"/>
  <c r="E1637" i="4" s="1"/>
  <c r="A1637" i="4" s="1"/>
  <c r="C1636" i="4"/>
  <c r="E1636" i="4" s="1"/>
  <c r="A1636" i="4" s="1"/>
  <c r="C1635" i="4"/>
  <c r="E1635" i="4" s="1"/>
  <c r="A1635" i="4" s="1"/>
  <c r="C1634" i="4"/>
  <c r="E1634" i="4" s="1"/>
  <c r="A1634" i="4" s="1"/>
  <c r="C1633" i="4"/>
  <c r="E1633" i="4" s="1"/>
  <c r="A1633" i="4" s="1"/>
  <c r="C1632" i="4"/>
  <c r="E1632" i="4" s="1"/>
  <c r="A1632" i="4" s="1"/>
  <c r="C1631" i="4"/>
  <c r="E1631" i="4" s="1"/>
  <c r="A1631" i="4" s="1"/>
  <c r="C1630" i="4"/>
  <c r="E1630" i="4" s="1"/>
  <c r="A1630" i="4" s="1"/>
  <c r="C1629" i="4"/>
  <c r="E1629" i="4" s="1"/>
  <c r="A1629" i="4" s="1"/>
  <c r="C1628" i="4"/>
  <c r="E1628" i="4" s="1"/>
  <c r="A1628" i="4" s="1"/>
  <c r="C1627" i="4"/>
  <c r="E1627" i="4" s="1"/>
  <c r="A1627" i="4" s="1"/>
  <c r="C1626" i="4"/>
  <c r="E1626" i="4" s="1"/>
  <c r="A1626" i="4" s="1"/>
  <c r="C1625" i="4"/>
  <c r="E1625" i="4" s="1"/>
  <c r="A1625" i="4" s="1"/>
  <c r="C1624" i="4"/>
  <c r="E1624" i="4" s="1"/>
  <c r="A1624" i="4" s="1"/>
  <c r="C1623" i="4"/>
  <c r="E1623" i="4" s="1"/>
  <c r="A1623" i="4" s="1"/>
  <c r="C1622" i="4"/>
  <c r="E1622" i="4" s="1"/>
  <c r="A1622" i="4" s="1"/>
  <c r="C1621" i="4"/>
  <c r="E1621" i="4" s="1"/>
  <c r="A1621" i="4" s="1"/>
  <c r="C1620" i="4"/>
  <c r="E1620" i="4" s="1"/>
  <c r="A1620" i="4" s="1"/>
  <c r="C1619" i="4"/>
  <c r="E1619" i="4" s="1"/>
  <c r="A1619" i="4" s="1"/>
  <c r="C1618" i="4"/>
  <c r="E1618" i="4" s="1"/>
  <c r="A1618" i="4" s="1"/>
  <c r="C1617" i="4"/>
  <c r="E1617" i="4" s="1"/>
  <c r="A1617" i="4" s="1"/>
  <c r="C1616" i="4"/>
  <c r="E1616" i="4" s="1"/>
  <c r="A1616" i="4" s="1"/>
  <c r="C1615" i="4"/>
  <c r="E1615" i="4" s="1"/>
  <c r="A1615" i="4" s="1"/>
  <c r="C1614" i="4"/>
  <c r="E1614" i="4" s="1"/>
  <c r="A1614" i="4" s="1"/>
  <c r="C1613" i="4"/>
  <c r="E1613" i="4" s="1"/>
  <c r="A1613" i="4" s="1"/>
  <c r="C1612" i="4"/>
  <c r="E1612" i="4" s="1"/>
  <c r="A1612" i="4" s="1"/>
  <c r="C1611" i="4"/>
  <c r="E1611" i="4" s="1"/>
  <c r="A1611" i="4" s="1"/>
  <c r="C1610" i="4"/>
  <c r="E1610" i="4" s="1"/>
  <c r="A1610" i="4" s="1"/>
  <c r="C1609" i="4"/>
  <c r="E1609" i="4" s="1"/>
  <c r="A1609" i="4" s="1"/>
  <c r="C1608" i="4"/>
  <c r="E1608" i="4" s="1"/>
  <c r="A1608" i="4" s="1"/>
  <c r="C1607" i="4"/>
  <c r="E1607" i="4" s="1"/>
  <c r="A1607" i="4" s="1"/>
  <c r="C1606" i="4"/>
  <c r="E1606" i="4" s="1"/>
  <c r="A1606" i="4" s="1"/>
  <c r="C1605" i="4"/>
  <c r="E1605" i="4" s="1"/>
  <c r="A1605" i="4" s="1"/>
  <c r="C1604" i="4"/>
  <c r="E1604" i="4" s="1"/>
  <c r="A1604" i="4" s="1"/>
  <c r="C1603" i="4"/>
  <c r="E1603" i="4" s="1"/>
  <c r="A1603" i="4" s="1"/>
  <c r="C1602" i="4"/>
  <c r="E1602" i="4" s="1"/>
  <c r="A1602" i="4" s="1"/>
  <c r="C1601" i="4"/>
  <c r="E1601" i="4" s="1"/>
  <c r="A1601" i="4" s="1"/>
  <c r="C1600" i="4"/>
  <c r="E1600" i="4" s="1"/>
  <c r="A1600" i="4" s="1"/>
  <c r="C1599" i="4"/>
  <c r="E1599" i="4" s="1"/>
  <c r="A1599" i="4" s="1"/>
  <c r="C1598" i="4"/>
  <c r="E1598" i="4" s="1"/>
  <c r="A1598" i="4" s="1"/>
  <c r="C1597" i="4"/>
  <c r="E1597" i="4" s="1"/>
  <c r="A1597" i="4" s="1"/>
  <c r="C1596" i="4"/>
  <c r="E1596" i="4" s="1"/>
  <c r="A1596" i="4" s="1"/>
  <c r="C1595" i="4"/>
  <c r="E1595" i="4" s="1"/>
  <c r="A1595" i="4" s="1"/>
  <c r="C1594" i="4"/>
  <c r="E1594" i="4" s="1"/>
  <c r="A1594" i="4" s="1"/>
  <c r="C1593" i="4"/>
  <c r="E1593" i="4" s="1"/>
  <c r="A1593" i="4" s="1"/>
  <c r="C1592" i="4"/>
  <c r="E1592" i="4" s="1"/>
  <c r="A1592" i="4" s="1"/>
  <c r="C1591" i="4"/>
  <c r="E1591" i="4" s="1"/>
  <c r="A1591" i="4" s="1"/>
  <c r="C1590" i="4"/>
  <c r="E1590" i="4" s="1"/>
  <c r="A1590" i="4" s="1"/>
  <c r="C1589" i="4"/>
  <c r="E1589" i="4" s="1"/>
  <c r="A1589" i="4" s="1"/>
  <c r="C1588" i="4"/>
  <c r="E1588" i="4" s="1"/>
  <c r="A1588" i="4" s="1"/>
  <c r="C1587" i="4"/>
  <c r="E1587" i="4" s="1"/>
  <c r="A1587" i="4" s="1"/>
  <c r="C1586" i="4"/>
  <c r="E1586" i="4" s="1"/>
  <c r="A1586" i="4" s="1"/>
  <c r="C1585" i="4"/>
  <c r="E1585" i="4" s="1"/>
  <c r="A1585" i="4" s="1"/>
  <c r="C1584" i="4"/>
  <c r="E1584" i="4" s="1"/>
  <c r="A1584" i="4" s="1"/>
  <c r="C1583" i="4"/>
  <c r="E1583" i="4" s="1"/>
  <c r="A1583" i="4" s="1"/>
  <c r="C1582" i="4"/>
  <c r="E1582" i="4" s="1"/>
  <c r="A1582" i="4" s="1"/>
  <c r="C1581" i="4"/>
  <c r="E1581" i="4" s="1"/>
  <c r="A1581" i="4" s="1"/>
  <c r="C1580" i="4"/>
  <c r="E1580" i="4" s="1"/>
  <c r="A1580" i="4" s="1"/>
  <c r="C1579" i="4"/>
  <c r="E1579" i="4" s="1"/>
  <c r="A1579" i="4" s="1"/>
  <c r="C1578" i="4"/>
  <c r="E1578" i="4" s="1"/>
  <c r="A1578" i="4" s="1"/>
  <c r="C1577" i="4"/>
  <c r="E1577" i="4" s="1"/>
  <c r="A1577" i="4" s="1"/>
  <c r="C1576" i="4"/>
  <c r="E1576" i="4" s="1"/>
  <c r="A1576" i="4" s="1"/>
  <c r="C1575" i="4"/>
  <c r="E1575" i="4" s="1"/>
  <c r="A1575" i="4" s="1"/>
  <c r="C1574" i="4"/>
  <c r="E1574" i="4" s="1"/>
  <c r="A1574" i="4" s="1"/>
  <c r="C1573" i="4"/>
  <c r="E1573" i="4" s="1"/>
  <c r="A1573" i="4" s="1"/>
  <c r="C1572" i="4"/>
  <c r="E1572" i="4" s="1"/>
  <c r="A1572" i="4" s="1"/>
  <c r="C1571" i="4"/>
  <c r="E1571" i="4" s="1"/>
  <c r="A1571" i="4" s="1"/>
  <c r="C1570" i="4"/>
  <c r="E1570" i="4" s="1"/>
  <c r="A1570" i="4" s="1"/>
  <c r="C1569" i="4"/>
  <c r="E1569" i="4" s="1"/>
  <c r="A1569" i="4" s="1"/>
  <c r="C1568" i="4"/>
  <c r="E1568" i="4" s="1"/>
  <c r="A1568" i="4" s="1"/>
  <c r="C1567" i="4"/>
  <c r="E1567" i="4" s="1"/>
  <c r="A1567" i="4" s="1"/>
  <c r="C1566" i="4"/>
  <c r="E1566" i="4" s="1"/>
  <c r="A1566" i="4" s="1"/>
  <c r="C1565" i="4"/>
  <c r="E1565" i="4" s="1"/>
  <c r="A1565" i="4" s="1"/>
  <c r="C1564" i="4"/>
  <c r="E1564" i="4" s="1"/>
  <c r="A1564" i="4" s="1"/>
  <c r="C1563" i="4"/>
  <c r="E1563" i="4" s="1"/>
  <c r="A1563" i="4" s="1"/>
  <c r="C1562" i="4"/>
  <c r="E1562" i="4" s="1"/>
  <c r="A1562" i="4" s="1"/>
  <c r="C1561" i="4"/>
  <c r="E1561" i="4" s="1"/>
  <c r="A1561" i="4" s="1"/>
  <c r="C1560" i="4"/>
  <c r="E1560" i="4" s="1"/>
  <c r="A1560" i="4" s="1"/>
  <c r="C1559" i="4"/>
  <c r="E1559" i="4" s="1"/>
  <c r="A1559" i="4" s="1"/>
  <c r="C1558" i="4"/>
  <c r="E1558" i="4" s="1"/>
  <c r="A1558" i="4" s="1"/>
  <c r="C1557" i="4"/>
  <c r="E1557" i="4" s="1"/>
  <c r="A1557" i="4" s="1"/>
  <c r="C1556" i="4"/>
  <c r="E1556" i="4" s="1"/>
  <c r="A1556" i="4" s="1"/>
  <c r="C1555" i="4"/>
  <c r="E1555" i="4" s="1"/>
  <c r="A1555" i="4" s="1"/>
  <c r="C1554" i="4"/>
  <c r="E1554" i="4" s="1"/>
  <c r="A1554" i="4" s="1"/>
  <c r="C1553" i="4"/>
  <c r="E1553" i="4" s="1"/>
  <c r="A1553" i="4" s="1"/>
  <c r="C1552" i="4"/>
  <c r="E1552" i="4" s="1"/>
  <c r="A1552" i="4" s="1"/>
  <c r="C1551" i="4"/>
  <c r="E1551" i="4" s="1"/>
  <c r="A1551" i="4" s="1"/>
  <c r="C1550" i="4"/>
  <c r="E1550" i="4" s="1"/>
  <c r="A1550" i="4" s="1"/>
  <c r="C1549" i="4"/>
  <c r="E1549" i="4" s="1"/>
  <c r="A1549" i="4" s="1"/>
  <c r="C1548" i="4"/>
  <c r="E1548" i="4" s="1"/>
  <c r="A1548" i="4" s="1"/>
  <c r="C1547" i="4"/>
  <c r="E1547" i="4" s="1"/>
  <c r="A1547" i="4" s="1"/>
  <c r="C1546" i="4"/>
  <c r="E1546" i="4" s="1"/>
  <c r="A1546" i="4" s="1"/>
  <c r="C1545" i="4"/>
  <c r="E1545" i="4" s="1"/>
  <c r="A1545" i="4" s="1"/>
  <c r="C1544" i="4"/>
  <c r="E1544" i="4" s="1"/>
  <c r="A1544" i="4" s="1"/>
  <c r="C1543" i="4"/>
  <c r="E1543" i="4" s="1"/>
  <c r="A1543" i="4" s="1"/>
  <c r="C1542" i="4"/>
  <c r="E1542" i="4" s="1"/>
  <c r="A1542" i="4" s="1"/>
  <c r="C1541" i="4"/>
  <c r="E1541" i="4" s="1"/>
  <c r="A1541" i="4" s="1"/>
  <c r="C1540" i="4"/>
  <c r="E1540" i="4" s="1"/>
  <c r="A1540" i="4" s="1"/>
  <c r="C1539" i="4"/>
  <c r="E1539" i="4" s="1"/>
  <c r="A1539" i="4" s="1"/>
  <c r="C1538" i="4"/>
  <c r="E1538" i="4" s="1"/>
  <c r="A1538" i="4" s="1"/>
  <c r="C1537" i="4"/>
  <c r="E1537" i="4" s="1"/>
  <c r="A1537" i="4" s="1"/>
  <c r="C1536" i="4"/>
  <c r="E1536" i="4" s="1"/>
  <c r="A1536" i="4" s="1"/>
  <c r="C1535" i="4"/>
  <c r="E1535" i="4" s="1"/>
  <c r="A1535" i="4" s="1"/>
  <c r="C1534" i="4"/>
  <c r="E1534" i="4" s="1"/>
  <c r="A1534" i="4" s="1"/>
  <c r="C1533" i="4"/>
  <c r="E1533" i="4" s="1"/>
  <c r="A1533" i="4" s="1"/>
  <c r="C1532" i="4"/>
  <c r="E1532" i="4" s="1"/>
  <c r="A1532" i="4" s="1"/>
  <c r="C1531" i="4"/>
  <c r="E1531" i="4" s="1"/>
  <c r="A1531" i="4" s="1"/>
  <c r="C1530" i="4"/>
  <c r="E1530" i="4" s="1"/>
  <c r="A1530" i="4" s="1"/>
  <c r="C1529" i="4"/>
  <c r="E1529" i="4" s="1"/>
  <c r="A1529" i="4" s="1"/>
  <c r="C1528" i="4"/>
  <c r="E1528" i="4" s="1"/>
  <c r="A1528" i="4" s="1"/>
  <c r="C1527" i="4"/>
  <c r="E1527" i="4" s="1"/>
  <c r="A1527" i="4" s="1"/>
  <c r="C1526" i="4"/>
  <c r="E1526" i="4" s="1"/>
  <c r="A1526" i="4" s="1"/>
  <c r="C1525" i="4"/>
  <c r="E1525" i="4" s="1"/>
  <c r="A1525" i="4" s="1"/>
  <c r="C1524" i="4"/>
  <c r="E1524" i="4" s="1"/>
  <c r="A1524" i="4" s="1"/>
  <c r="C1523" i="4"/>
  <c r="E1523" i="4" s="1"/>
  <c r="A1523" i="4" s="1"/>
  <c r="C1522" i="4"/>
  <c r="E1522" i="4" s="1"/>
  <c r="A1522" i="4" s="1"/>
  <c r="C1521" i="4"/>
  <c r="E1521" i="4" s="1"/>
  <c r="A1521" i="4" s="1"/>
  <c r="C1520" i="4"/>
  <c r="E1520" i="4" s="1"/>
  <c r="A1520" i="4" s="1"/>
  <c r="C1519" i="4"/>
  <c r="E1519" i="4" s="1"/>
  <c r="A1519" i="4" s="1"/>
  <c r="C1518" i="4"/>
  <c r="E1518" i="4" s="1"/>
  <c r="A1518" i="4" s="1"/>
  <c r="C1517" i="4"/>
  <c r="E1517" i="4" s="1"/>
  <c r="A1517" i="4" s="1"/>
  <c r="C1516" i="4"/>
  <c r="E1516" i="4" s="1"/>
  <c r="A1516" i="4" s="1"/>
  <c r="C1515" i="4"/>
  <c r="E1515" i="4" s="1"/>
  <c r="A1515" i="4" s="1"/>
  <c r="C1514" i="4"/>
  <c r="E1514" i="4" s="1"/>
  <c r="A1514" i="4" s="1"/>
  <c r="C1513" i="4"/>
  <c r="E1513" i="4" s="1"/>
  <c r="A1513" i="4" s="1"/>
  <c r="C1512" i="4"/>
  <c r="E1512" i="4" s="1"/>
  <c r="A1512" i="4" s="1"/>
  <c r="C1511" i="4"/>
  <c r="E1511" i="4" s="1"/>
  <c r="A1511" i="4" s="1"/>
  <c r="C1510" i="4"/>
  <c r="E1510" i="4" s="1"/>
  <c r="A1510" i="4" s="1"/>
  <c r="C1509" i="4"/>
  <c r="E1509" i="4" s="1"/>
  <c r="A1509" i="4" s="1"/>
  <c r="C1508" i="4"/>
  <c r="E1508" i="4" s="1"/>
  <c r="A1508" i="4" s="1"/>
  <c r="C1507" i="4"/>
  <c r="E1507" i="4" s="1"/>
  <c r="A1507" i="4" s="1"/>
  <c r="C1506" i="4"/>
  <c r="E1506" i="4" s="1"/>
  <c r="A1506" i="4" s="1"/>
  <c r="C1505" i="4"/>
  <c r="E1505" i="4" s="1"/>
  <c r="A1505" i="4" s="1"/>
  <c r="C1504" i="4"/>
  <c r="E1504" i="4" s="1"/>
  <c r="A1504" i="4" s="1"/>
  <c r="C1503" i="4"/>
  <c r="E1503" i="4" s="1"/>
  <c r="A1503" i="4" s="1"/>
  <c r="C1502" i="4"/>
  <c r="E1502" i="4" s="1"/>
  <c r="A1502" i="4" s="1"/>
  <c r="C1501" i="4"/>
  <c r="E1501" i="4" s="1"/>
  <c r="A1501" i="4" s="1"/>
  <c r="C1500" i="4"/>
  <c r="E1500" i="4" s="1"/>
  <c r="A1500" i="4" s="1"/>
  <c r="C1499" i="4"/>
  <c r="E1499" i="4" s="1"/>
  <c r="A1499" i="4" s="1"/>
  <c r="C1498" i="4"/>
  <c r="E1498" i="4" s="1"/>
  <c r="A1498" i="4" s="1"/>
  <c r="C1497" i="4"/>
  <c r="E1497" i="4" s="1"/>
  <c r="A1497" i="4" s="1"/>
  <c r="C1496" i="4"/>
  <c r="E1496" i="4" s="1"/>
  <c r="A1496" i="4" s="1"/>
  <c r="C1495" i="4"/>
  <c r="E1495" i="4" s="1"/>
  <c r="A1495" i="4" s="1"/>
  <c r="C1494" i="4"/>
  <c r="E1494" i="4" s="1"/>
  <c r="A1494" i="4" s="1"/>
  <c r="C1493" i="4"/>
  <c r="E1493" i="4" s="1"/>
  <c r="A1493" i="4" s="1"/>
  <c r="C1492" i="4"/>
  <c r="E1492" i="4" s="1"/>
  <c r="A1492" i="4" s="1"/>
  <c r="C1491" i="4"/>
  <c r="E1491" i="4" s="1"/>
  <c r="A1491" i="4" s="1"/>
  <c r="C1490" i="4"/>
  <c r="E1490" i="4" s="1"/>
  <c r="A1490" i="4" s="1"/>
  <c r="C1489" i="4"/>
  <c r="E1489" i="4" s="1"/>
  <c r="A1489" i="4" s="1"/>
  <c r="C1488" i="4"/>
  <c r="E1488" i="4" s="1"/>
  <c r="A1488" i="4" s="1"/>
  <c r="C1487" i="4"/>
  <c r="E1487" i="4" s="1"/>
  <c r="A1487" i="4" s="1"/>
  <c r="C1486" i="4"/>
  <c r="E1486" i="4" s="1"/>
  <c r="A1486" i="4" s="1"/>
  <c r="C1485" i="4"/>
  <c r="E1485" i="4" s="1"/>
  <c r="A1485" i="4" s="1"/>
  <c r="C1484" i="4"/>
  <c r="E1484" i="4" s="1"/>
  <c r="A1484" i="4" s="1"/>
  <c r="C1483" i="4"/>
  <c r="E1483" i="4" s="1"/>
  <c r="A1483" i="4" s="1"/>
  <c r="C1482" i="4"/>
  <c r="E1482" i="4" s="1"/>
  <c r="A1482" i="4" s="1"/>
  <c r="C1481" i="4"/>
  <c r="E1481" i="4" s="1"/>
  <c r="A1481" i="4" s="1"/>
  <c r="C1480" i="4"/>
  <c r="E1480" i="4" s="1"/>
  <c r="A1480" i="4" s="1"/>
  <c r="C1479" i="4"/>
  <c r="E1479" i="4" s="1"/>
  <c r="A1479" i="4" s="1"/>
  <c r="C1478" i="4"/>
  <c r="E1478" i="4" s="1"/>
  <c r="A1478" i="4" s="1"/>
  <c r="C1477" i="4"/>
  <c r="E1477" i="4" s="1"/>
  <c r="A1477" i="4" s="1"/>
  <c r="C1476" i="4"/>
  <c r="E1476" i="4" s="1"/>
  <c r="A1476" i="4" s="1"/>
  <c r="C1475" i="4"/>
  <c r="E1475" i="4" s="1"/>
  <c r="A1475" i="4" s="1"/>
  <c r="C1474" i="4"/>
  <c r="E1474" i="4" s="1"/>
  <c r="A1474" i="4" s="1"/>
  <c r="C1473" i="4"/>
  <c r="E1473" i="4" s="1"/>
  <c r="A1473" i="4" s="1"/>
  <c r="C1472" i="4"/>
  <c r="E1472" i="4" s="1"/>
  <c r="A1472" i="4" s="1"/>
  <c r="C1471" i="4"/>
  <c r="E1471" i="4" s="1"/>
  <c r="A1471" i="4" s="1"/>
  <c r="C1470" i="4"/>
  <c r="E1470" i="4" s="1"/>
  <c r="A1470" i="4" s="1"/>
  <c r="C1469" i="4"/>
  <c r="E1469" i="4" s="1"/>
  <c r="A1469" i="4" s="1"/>
  <c r="C1468" i="4"/>
  <c r="E1468" i="4" s="1"/>
  <c r="A1468" i="4" s="1"/>
  <c r="C1467" i="4"/>
  <c r="E1467" i="4" s="1"/>
  <c r="A1467" i="4" s="1"/>
  <c r="C1466" i="4"/>
  <c r="E1466" i="4" s="1"/>
  <c r="A1466" i="4" s="1"/>
  <c r="C1465" i="4"/>
  <c r="E1465" i="4" s="1"/>
  <c r="A1465" i="4" s="1"/>
  <c r="C1464" i="4"/>
  <c r="E1464" i="4" s="1"/>
  <c r="A1464" i="4" s="1"/>
  <c r="C1463" i="4"/>
  <c r="E1463" i="4" s="1"/>
  <c r="A1463" i="4" s="1"/>
  <c r="C1462" i="4"/>
  <c r="E1462" i="4" s="1"/>
  <c r="A1462" i="4" s="1"/>
  <c r="C1461" i="4"/>
  <c r="E1461" i="4" s="1"/>
  <c r="A1461" i="4" s="1"/>
  <c r="C1460" i="4"/>
  <c r="E1460" i="4" s="1"/>
  <c r="A1460" i="4" s="1"/>
  <c r="C1459" i="4"/>
  <c r="E1459" i="4" s="1"/>
  <c r="A1459" i="4" s="1"/>
  <c r="C1458" i="4"/>
  <c r="E1458" i="4" s="1"/>
  <c r="A1458" i="4" s="1"/>
  <c r="C1457" i="4"/>
  <c r="E1457" i="4" s="1"/>
  <c r="A1457" i="4" s="1"/>
  <c r="C1456" i="4"/>
  <c r="E1456" i="4" s="1"/>
  <c r="A1456" i="4" s="1"/>
  <c r="C1455" i="4"/>
  <c r="E1455" i="4" s="1"/>
  <c r="A1455" i="4" s="1"/>
  <c r="C1454" i="4"/>
  <c r="E1454" i="4" s="1"/>
  <c r="A1454" i="4" s="1"/>
  <c r="C1453" i="4"/>
  <c r="E1453" i="4" s="1"/>
  <c r="A1453" i="4" s="1"/>
  <c r="C1452" i="4"/>
  <c r="E1452" i="4" s="1"/>
  <c r="A1452" i="4" s="1"/>
  <c r="C1451" i="4"/>
  <c r="E1451" i="4" s="1"/>
  <c r="A1451" i="4" s="1"/>
  <c r="C1450" i="4"/>
  <c r="E1450" i="4" s="1"/>
  <c r="A1450" i="4" s="1"/>
  <c r="C1449" i="4"/>
  <c r="E1449" i="4" s="1"/>
  <c r="A1449" i="4" s="1"/>
  <c r="C1448" i="4"/>
  <c r="E1448" i="4" s="1"/>
  <c r="A1448" i="4" s="1"/>
  <c r="C1447" i="4"/>
  <c r="E1447" i="4" s="1"/>
  <c r="A1447" i="4" s="1"/>
  <c r="C1446" i="4"/>
  <c r="E1446" i="4" s="1"/>
  <c r="A1446" i="4" s="1"/>
  <c r="C1445" i="4"/>
  <c r="E1445" i="4" s="1"/>
  <c r="A1445" i="4" s="1"/>
  <c r="C1444" i="4"/>
  <c r="E1444" i="4" s="1"/>
  <c r="A1444" i="4" s="1"/>
  <c r="C1443" i="4"/>
  <c r="E1443" i="4" s="1"/>
  <c r="A1443" i="4" s="1"/>
  <c r="C1442" i="4"/>
  <c r="E1442" i="4" s="1"/>
  <c r="A1442" i="4" s="1"/>
  <c r="C1441" i="4"/>
  <c r="E1441" i="4" s="1"/>
  <c r="A1441" i="4" s="1"/>
  <c r="C1440" i="4"/>
  <c r="E1440" i="4" s="1"/>
  <c r="A1440" i="4" s="1"/>
  <c r="C1439" i="4"/>
  <c r="E1439" i="4" s="1"/>
  <c r="A1439" i="4" s="1"/>
  <c r="C1438" i="4"/>
  <c r="E1438" i="4" s="1"/>
  <c r="A1438" i="4" s="1"/>
  <c r="C1437" i="4"/>
  <c r="E1437" i="4" s="1"/>
  <c r="A1437" i="4" s="1"/>
  <c r="C1436" i="4"/>
  <c r="E1436" i="4" s="1"/>
  <c r="A1436" i="4" s="1"/>
  <c r="C1435" i="4"/>
  <c r="E1435" i="4" s="1"/>
  <c r="A1435" i="4" s="1"/>
  <c r="C1434" i="4"/>
  <c r="E1434" i="4" s="1"/>
  <c r="A1434" i="4" s="1"/>
  <c r="C1433" i="4"/>
  <c r="E1433" i="4" s="1"/>
  <c r="A1433" i="4" s="1"/>
  <c r="C1432" i="4"/>
  <c r="E1432" i="4" s="1"/>
  <c r="A1432" i="4" s="1"/>
  <c r="C1431" i="4"/>
  <c r="E1431" i="4" s="1"/>
  <c r="A1431" i="4" s="1"/>
  <c r="C1430" i="4"/>
  <c r="E1430" i="4" s="1"/>
  <c r="A1430" i="4" s="1"/>
  <c r="C1429" i="4"/>
  <c r="E1429" i="4" s="1"/>
  <c r="A1429" i="4" s="1"/>
  <c r="C1428" i="4"/>
  <c r="E1428" i="4" s="1"/>
  <c r="A1428" i="4" s="1"/>
  <c r="C1427" i="4"/>
  <c r="E1427" i="4" s="1"/>
  <c r="A1427" i="4" s="1"/>
  <c r="C1426" i="4"/>
  <c r="E1426" i="4" s="1"/>
  <c r="A1426" i="4" s="1"/>
  <c r="C1425" i="4"/>
  <c r="E1425" i="4" s="1"/>
  <c r="A1425" i="4" s="1"/>
  <c r="C1424" i="4"/>
  <c r="E1424" i="4" s="1"/>
  <c r="A1424" i="4" s="1"/>
  <c r="C1423" i="4"/>
  <c r="E1423" i="4" s="1"/>
  <c r="A1423" i="4" s="1"/>
  <c r="C1422" i="4"/>
  <c r="E1422" i="4" s="1"/>
  <c r="A1422" i="4" s="1"/>
  <c r="C1421" i="4"/>
  <c r="E1421" i="4" s="1"/>
  <c r="A1421" i="4" s="1"/>
  <c r="C1420" i="4"/>
  <c r="E1420" i="4" s="1"/>
  <c r="A1420" i="4" s="1"/>
  <c r="C1419" i="4"/>
  <c r="E1419" i="4" s="1"/>
  <c r="A1419" i="4" s="1"/>
  <c r="C1418" i="4"/>
  <c r="E1418" i="4" s="1"/>
  <c r="A1418" i="4" s="1"/>
  <c r="C1417" i="4"/>
  <c r="E1417" i="4" s="1"/>
  <c r="A1417" i="4" s="1"/>
  <c r="C1416" i="4"/>
  <c r="E1416" i="4" s="1"/>
  <c r="A1416" i="4" s="1"/>
  <c r="C1415" i="4"/>
  <c r="E1415" i="4" s="1"/>
  <c r="A1415" i="4" s="1"/>
  <c r="C1414" i="4"/>
  <c r="E1414" i="4" s="1"/>
  <c r="A1414" i="4" s="1"/>
  <c r="C1413" i="4"/>
  <c r="E1413" i="4" s="1"/>
  <c r="A1413" i="4" s="1"/>
  <c r="C1412" i="4"/>
  <c r="E1412" i="4" s="1"/>
  <c r="A1412" i="4" s="1"/>
  <c r="C1411" i="4"/>
  <c r="E1411" i="4" s="1"/>
  <c r="A1411" i="4" s="1"/>
  <c r="C1410" i="4"/>
  <c r="E1410" i="4" s="1"/>
  <c r="A1410" i="4" s="1"/>
  <c r="C1409" i="4"/>
  <c r="E1409" i="4" s="1"/>
  <c r="A1409" i="4" s="1"/>
  <c r="C1408" i="4"/>
  <c r="E1408" i="4" s="1"/>
  <c r="A1408" i="4" s="1"/>
  <c r="C1407" i="4"/>
  <c r="E1407" i="4" s="1"/>
  <c r="A1407" i="4" s="1"/>
  <c r="C1406" i="4"/>
  <c r="E1406" i="4" s="1"/>
  <c r="A1406" i="4" s="1"/>
  <c r="C1405" i="4"/>
  <c r="E1405" i="4" s="1"/>
  <c r="A1405" i="4" s="1"/>
  <c r="C1404" i="4"/>
  <c r="E1404" i="4" s="1"/>
  <c r="A1404" i="4" s="1"/>
  <c r="C1403" i="4"/>
  <c r="E1403" i="4" s="1"/>
  <c r="A1403" i="4" s="1"/>
  <c r="C1402" i="4"/>
  <c r="E1402" i="4" s="1"/>
  <c r="A1402" i="4" s="1"/>
  <c r="C1401" i="4"/>
  <c r="E1401" i="4" s="1"/>
  <c r="A1401" i="4" s="1"/>
  <c r="C1400" i="4"/>
  <c r="E1400" i="4" s="1"/>
  <c r="A1400" i="4" s="1"/>
  <c r="C1399" i="4"/>
  <c r="E1399" i="4" s="1"/>
  <c r="A1399" i="4" s="1"/>
  <c r="C1398" i="4"/>
  <c r="E1398" i="4" s="1"/>
  <c r="A1398" i="4" s="1"/>
  <c r="C1397" i="4"/>
  <c r="E1397" i="4" s="1"/>
  <c r="A1397" i="4" s="1"/>
  <c r="C1396" i="4"/>
  <c r="E1396" i="4" s="1"/>
  <c r="A1396" i="4" s="1"/>
  <c r="C1395" i="4"/>
  <c r="E1395" i="4" s="1"/>
  <c r="A1395" i="4" s="1"/>
  <c r="C1394" i="4"/>
  <c r="E1394" i="4" s="1"/>
  <c r="A1394" i="4" s="1"/>
  <c r="C1393" i="4"/>
  <c r="E1393" i="4" s="1"/>
  <c r="A1393" i="4" s="1"/>
  <c r="C1392" i="4"/>
  <c r="E1392" i="4" s="1"/>
  <c r="A1392" i="4" s="1"/>
  <c r="C1391" i="4"/>
  <c r="E1391" i="4" s="1"/>
  <c r="A1391" i="4" s="1"/>
  <c r="C1390" i="4"/>
  <c r="E1390" i="4" s="1"/>
  <c r="A1390" i="4" s="1"/>
  <c r="C1389" i="4"/>
  <c r="E1389" i="4" s="1"/>
  <c r="A1389" i="4" s="1"/>
  <c r="C1388" i="4"/>
  <c r="E1388" i="4" s="1"/>
  <c r="A1388" i="4" s="1"/>
  <c r="C1387" i="4"/>
  <c r="E1387" i="4" s="1"/>
  <c r="A1387" i="4" s="1"/>
  <c r="C1386" i="4"/>
  <c r="E1386" i="4" s="1"/>
  <c r="A1386" i="4" s="1"/>
  <c r="C1385" i="4"/>
  <c r="E1385" i="4" s="1"/>
  <c r="A1385" i="4" s="1"/>
  <c r="C1384" i="4"/>
  <c r="E1384" i="4" s="1"/>
  <c r="A1384" i="4" s="1"/>
  <c r="C1383" i="4"/>
  <c r="E1383" i="4" s="1"/>
  <c r="A1383" i="4" s="1"/>
  <c r="C1382" i="4"/>
  <c r="E1382" i="4" s="1"/>
  <c r="A1382" i="4" s="1"/>
  <c r="C1381" i="4"/>
  <c r="E1381" i="4" s="1"/>
  <c r="A1381" i="4" s="1"/>
  <c r="C1380" i="4"/>
  <c r="E1380" i="4" s="1"/>
  <c r="A1380" i="4" s="1"/>
  <c r="C1379" i="4"/>
  <c r="E1379" i="4" s="1"/>
  <c r="A1379" i="4" s="1"/>
  <c r="C1378" i="4"/>
  <c r="E1378" i="4" s="1"/>
  <c r="A1378" i="4" s="1"/>
  <c r="C1377" i="4"/>
  <c r="E1377" i="4" s="1"/>
  <c r="A1377" i="4" s="1"/>
  <c r="C1376" i="4"/>
  <c r="E1376" i="4" s="1"/>
  <c r="A1376" i="4" s="1"/>
  <c r="C1375" i="4"/>
  <c r="E1375" i="4" s="1"/>
  <c r="A1375" i="4" s="1"/>
  <c r="C1374" i="4"/>
  <c r="E1374" i="4" s="1"/>
  <c r="A1374" i="4" s="1"/>
  <c r="C1373" i="4"/>
  <c r="E1373" i="4" s="1"/>
  <c r="A1373" i="4" s="1"/>
  <c r="C1372" i="4"/>
  <c r="E1372" i="4" s="1"/>
  <c r="A1372" i="4" s="1"/>
  <c r="C1371" i="4"/>
  <c r="E1371" i="4" s="1"/>
  <c r="A1371" i="4" s="1"/>
  <c r="C1370" i="4"/>
  <c r="E1370" i="4" s="1"/>
  <c r="A1370" i="4" s="1"/>
  <c r="C1369" i="4"/>
  <c r="E1369" i="4" s="1"/>
  <c r="A1369" i="4" s="1"/>
  <c r="C1368" i="4"/>
  <c r="E1368" i="4" s="1"/>
  <c r="A1368" i="4" s="1"/>
  <c r="C1367" i="4"/>
  <c r="E1367" i="4" s="1"/>
  <c r="A1367" i="4" s="1"/>
  <c r="C1366" i="4"/>
  <c r="E1366" i="4" s="1"/>
  <c r="A1366" i="4" s="1"/>
  <c r="C1365" i="4"/>
  <c r="E1365" i="4" s="1"/>
  <c r="A1365" i="4" s="1"/>
  <c r="C1364" i="4"/>
  <c r="E1364" i="4" s="1"/>
  <c r="A1364" i="4" s="1"/>
  <c r="C1363" i="4"/>
  <c r="E1363" i="4" s="1"/>
  <c r="A1363" i="4" s="1"/>
  <c r="C1362" i="4"/>
  <c r="E1362" i="4" s="1"/>
  <c r="A1362" i="4" s="1"/>
  <c r="C1361" i="4"/>
  <c r="E1361" i="4" s="1"/>
  <c r="A1361" i="4" s="1"/>
  <c r="C1360" i="4"/>
  <c r="E1360" i="4" s="1"/>
  <c r="A1360" i="4" s="1"/>
  <c r="C1359" i="4"/>
  <c r="E1359" i="4" s="1"/>
  <c r="A1359" i="4" s="1"/>
  <c r="C1358" i="4"/>
  <c r="E1358" i="4" s="1"/>
  <c r="A1358" i="4" s="1"/>
  <c r="C1357" i="4"/>
  <c r="E1357" i="4" s="1"/>
  <c r="A1357" i="4" s="1"/>
  <c r="C1356" i="4"/>
  <c r="E1356" i="4" s="1"/>
  <c r="A1356" i="4" s="1"/>
  <c r="C1355" i="4"/>
  <c r="E1355" i="4" s="1"/>
  <c r="A1355" i="4" s="1"/>
  <c r="C1354" i="4"/>
  <c r="E1354" i="4" s="1"/>
  <c r="A1354" i="4" s="1"/>
  <c r="C1353" i="4"/>
  <c r="E1353" i="4" s="1"/>
  <c r="A1353" i="4" s="1"/>
  <c r="C1352" i="4"/>
  <c r="E1352" i="4" s="1"/>
  <c r="A1352" i="4" s="1"/>
  <c r="C1351" i="4"/>
  <c r="E1351" i="4" s="1"/>
  <c r="A1351" i="4" s="1"/>
  <c r="C1350" i="4"/>
  <c r="E1350" i="4" s="1"/>
  <c r="A1350" i="4" s="1"/>
  <c r="C1349" i="4"/>
  <c r="E1349" i="4" s="1"/>
  <c r="A1349" i="4" s="1"/>
  <c r="C1348" i="4"/>
  <c r="E1348" i="4" s="1"/>
  <c r="A1348" i="4" s="1"/>
  <c r="C1347" i="4"/>
  <c r="E1347" i="4" s="1"/>
  <c r="A1347" i="4" s="1"/>
  <c r="C1346" i="4"/>
  <c r="E1346" i="4" s="1"/>
  <c r="A1346" i="4" s="1"/>
  <c r="C1345" i="4"/>
  <c r="E1345" i="4" s="1"/>
  <c r="A1345" i="4" s="1"/>
  <c r="C1344" i="4"/>
  <c r="E1344" i="4" s="1"/>
  <c r="A1344" i="4" s="1"/>
  <c r="C1343" i="4"/>
  <c r="E1343" i="4" s="1"/>
  <c r="A1343" i="4" s="1"/>
  <c r="C1342" i="4"/>
  <c r="E1342" i="4" s="1"/>
  <c r="A1342" i="4" s="1"/>
  <c r="C1341" i="4"/>
  <c r="E1341" i="4" s="1"/>
  <c r="A1341" i="4" s="1"/>
  <c r="C1340" i="4"/>
  <c r="E1340" i="4" s="1"/>
  <c r="A1340" i="4" s="1"/>
  <c r="C1339" i="4"/>
  <c r="E1339" i="4" s="1"/>
  <c r="A1339" i="4" s="1"/>
  <c r="C1338" i="4"/>
  <c r="E1338" i="4" s="1"/>
  <c r="A1338" i="4" s="1"/>
  <c r="C1337" i="4"/>
  <c r="E1337" i="4" s="1"/>
  <c r="A1337" i="4" s="1"/>
  <c r="C1336" i="4"/>
  <c r="E1336" i="4" s="1"/>
  <c r="A1336" i="4" s="1"/>
  <c r="C1335" i="4"/>
  <c r="E1335" i="4" s="1"/>
  <c r="A1335" i="4" s="1"/>
  <c r="C1334" i="4"/>
  <c r="E1334" i="4" s="1"/>
  <c r="A1334" i="4" s="1"/>
  <c r="C1333" i="4"/>
  <c r="E1333" i="4" s="1"/>
  <c r="A1333" i="4" s="1"/>
  <c r="C1332" i="4"/>
  <c r="E1332" i="4" s="1"/>
  <c r="A1332" i="4" s="1"/>
  <c r="C1331" i="4"/>
  <c r="E1331" i="4" s="1"/>
  <c r="A1331" i="4" s="1"/>
  <c r="C1330" i="4"/>
  <c r="E1330" i="4" s="1"/>
  <c r="A1330" i="4" s="1"/>
  <c r="C1329" i="4"/>
  <c r="E1329" i="4" s="1"/>
  <c r="A1329" i="4" s="1"/>
  <c r="C1328" i="4"/>
  <c r="E1328" i="4" s="1"/>
  <c r="A1328" i="4" s="1"/>
  <c r="C1327" i="4"/>
  <c r="E1327" i="4" s="1"/>
  <c r="A1327" i="4" s="1"/>
  <c r="C1326" i="4"/>
  <c r="E1326" i="4" s="1"/>
  <c r="A1326" i="4" s="1"/>
  <c r="C1325" i="4"/>
  <c r="E1325" i="4" s="1"/>
  <c r="A1325" i="4" s="1"/>
  <c r="C1324" i="4"/>
  <c r="E1324" i="4" s="1"/>
  <c r="A1324" i="4" s="1"/>
  <c r="C1323" i="4"/>
  <c r="E1323" i="4" s="1"/>
  <c r="A1323" i="4" s="1"/>
  <c r="C1322" i="4"/>
  <c r="E1322" i="4" s="1"/>
  <c r="A1322" i="4" s="1"/>
  <c r="C1321" i="4"/>
  <c r="E1321" i="4" s="1"/>
  <c r="A1321" i="4" s="1"/>
  <c r="C1320" i="4"/>
  <c r="E1320" i="4" s="1"/>
  <c r="A1320" i="4" s="1"/>
  <c r="C1319" i="4"/>
  <c r="E1319" i="4" s="1"/>
  <c r="A1319" i="4" s="1"/>
  <c r="C1318" i="4"/>
  <c r="E1318" i="4" s="1"/>
  <c r="A1318" i="4" s="1"/>
  <c r="C1317" i="4"/>
  <c r="E1317" i="4" s="1"/>
  <c r="A1317" i="4" s="1"/>
  <c r="C1316" i="4"/>
  <c r="E1316" i="4" s="1"/>
  <c r="A1316" i="4" s="1"/>
  <c r="C1315" i="4"/>
  <c r="E1315" i="4" s="1"/>
  <c r="A1315" i="4" s="1"/>
  <c r="C1314" i="4"/>
  <c r="E1314" i="4" s="1"/>
  <c r="A1314" i="4" s="1"/>
  <c r="C1313" i="4"/>
  <c r="E1313" i="4" s="1"/>
  <c r="A1313" i="4" s="1"/>
  <c r="C1312" i="4"/>
  <c r="E1312" i="4" s="1"/>
  <c r="A1312" i="4" s="1"/>
  <c r="C1311" i="4"/>
  <c r="E1311" i="4" s="1"/>
  <c r="A1311" i="4" s="1"/>
  <c r="C1310" i="4"/>
  <c r="E1310" i="4" s="1"/>
  <c r="A1310" i="4" s="1"/>
  <c r="C1309" i="4"/>
  <c r="E1309" i="4" s="1"/>
  <c r="A1309" i="4" s="1"/>
  <c r="C1308" i="4"/>
  <c r="E1308" i="4" s="1"/>
  <c r="A1308" i="4" s="1"/>
  <c r="C1307" i="4"/>
  <c r="E1307" i="4" s="1"/>
  <c r="A1307" i="4" s="1"/>
  <c r="C1306" i="4"/>
  <c r="E1306" i="4" s="1"/>
  <c r="A1306" i="4" s="1"/>
  <c r="C1305" i="4"/>
  <c r="E1305" i="4" s="1"/>
  <c r="A1305" i="4" s="1"/>
  <c r="C1304" i="4"/>
  <c r="E1304" i="4" s="1"/>
  <c r="A1304" i="4" s="1"/>
  <c r="C1303" i="4"/>
  <c r="E1303" i="4" s="1"/>
  <c r="A1303" i="4" s="1"/>
  <c r="C1302" i="4"/>
  <c r="E1302" i="4" s="1"/>
  <c r="A1302" i="4" s="1"/>
  <c r="C1301" i="4"/>
  <c r="E1301" i="4" s="1"/>
  <c r="A1301" i="4" s="1"/>
  <c r="C1300" i="4"/>
  <c r="E1300" i="4" s="1"/>
  <c r="A1300" i="4" s="1"/>
  <c r="C1299" i="4"/>
  <c r="E1299" i="4" s="1"/>
  <c r="A1299" i="4" s="1"/>
  <c r="C1298" i="4"/>
  <c r="E1298" i="4" s="1"/>
  <c r="A1298" i="4" s="1"/>
  <c r="C1297" i="4"/>
  <c r="E1297" i="4" s="1"/>
  <c r="A1297" i="4" s="1"/>
  <c r="C1296" i="4"/>
  <c r="E1296" i="4" s="1"/>
  <c r="A1296" i="4" s="1"/>
  <c r="C1295" i="4"/>
  <c r="E1295" i="4" s="1"/>
  <c r="A1295" i="4" s="1"/>
  <c r="C1294" i="4"/>
  <c r="E1294" i="4" s="1"/>
  <c r="A1294" i="4" s="1"/>
  <c r="C1293" i="4"/>
  <c r="E1293" i="4" s="1"/>
  <c r="A1293" i="4" s="1"/>
  <c r="C1292" i="4"/>
  <c r="E1292" i="4" s="1"/>
  <c r="A1292" i="4" s="1"/>
  <c r="C1291" i="4"/>
  <c r="E1291" i="4" s="1"/>
  <c r="A1291" i="4" s="1"/>
  <c r="C1290" i="4"/>
  <c r="E1290" i="4" s="1"/>
  <c r="A1290" i="4" s="1"/>
  <c r="C1289" i="4"/>
  <c r="E1289" i="4" s="1"/>
  <c r="A1289" i="4" s="1"/>
  <c r="C1288" i="4"/>
  <c r="E1288" i="4" s="1"/>
  <c r="A1288" i="4" s="1"/>
  <c r="C1287" i="4"/>
  <c r="E1287" i="4" s="1"/>
  <c r="A1287" i="4" s="1"/>
  <c r="C1286" i="4"/>
  <c r="E1286" i="4" s="1"/>
  <c r="A1286" i="4" s="1"/>
  <c r="C1285" i="4"/>
  <c r="E1285" i="4" s="1"/>
  <c r="A1285" i="4" s="1"/>
  <c r="C1284" i="4"/>
  <c r="E1284" i="4" s="1"/>
  <c r="A1284" i="4" s="1"/>
  <c r="C1283" i="4"/>
  <c r="E1283" i="4" s="1"/>
  <c r="A1283" i="4" s="1"/>
  <c r="C1282" i="4"/>
  <c r="E1282" i="4" s="1"/>
  <c r="A1282" i="4" s="1"/>
  <c r="C1281" i="4"/>
  <c r="E1281" i="4" s="1"/>
  <c r="A1281" i="4" s="1"/>
  <c r="C1280" i="4"/>
  <c r="E1280" i="4" s="1"/>
  <c r="A1280" i="4" s="1"/>
  <c r="C1279" i="4"/>
  <c r="E1279" i="4" s="1"/>
  <c r="A1279" i="4" s="1"/>
  <c r="C1278" i="4"/>
  <c r="E1278" i="4" s="1"/>
  <c r="A1278" i="4" s="1"/>
  <c r="C1277" i="4"/>
  <c r="E1277" i="4" s="1"/>
  <c r="A1277" i="4" s="1"/>
  <c r="C1276" i="4"/>
  <c r="E1276" i="4" s="1"/>
  <c r="A1276" i="4" s="1"/>
  <c r="C1275" i="4"/>
  <c r="E1275" i="4" s="1"/>
  <c r="A1275" i="4" s="1"/>
  <c r="C1274" i="4"/>
  <c r="E1274" i="4" s="1"/>
  <c r="A1274" i="4" s="1"/>
  <c r="C1273" i="4"/>
  <c r="E1273" i="4" s="1"/>
  <c r="A1273" i="4" s="1"/>
  <c r="C1272" i="4"/>
  <c r="E1272" i="4" s="1"/>
  <c r="A1272" i="4" s="1"/>
  <c r="C1271" i="4"/>
  <c r="E1271" i="4" s="1"/>
  <c r="A1271" i="4" s="1"/>
  <c r="C1270" i="4"/>
  <c r="E1270" i="4" s="1"/>
  <c r="A1270" i="4" s="1"/>
  <c r="C1269" i="4"/>
  <c r="E1269" i="4" s="1"/>
  <c r="A1269" i="4" s="1"/>
  <c r="C1268" i="4"/>
  <c r="E1268" i="4" s="1"/>
  <c r="A1268" i="4" s="1"/>
  <c r="C1267" i="4"/>
  <c r="E1267" i="4" s="1"/>
  <c r="A1267" i="4" s="1"/>
  <c r="C1266" i="4"/>
  <c r="E1266" i="4" s="1"/>
  <c r="A1266" i="4" s="1"/>
  <c r="C1265" i="4"/>
  <c r="E1265" i="4" s="1"/>
  <c r="A1265" i="4" s="1"/>
  <c r="C1264" i="4"/>
  <c r="E1264" i="4" s="1"/>
  <c r="A1264" i="4" s="1"/>
  <c r="C1263" i="4"/>
  <c r="E1263" i="4" s="1"/>
  <c r="A1263" i="4" s="1"/>
  <c r="C1262" i="4"/>
  <c r="E1262" i="4" s="1"/>
  <c r="A1262" i="4" s="1"/>
  <c r="C1261" i="4"/>
  <c r="E1261" i="4" s="1"/>
  <c r="A1261" i="4" s="1"/>
  <c r="C1260" i="4"/>
  <c r="E1260" i="4" s="1"/>
  <c r="A1260" i="4" s="1"/>
  <c r="C1259" i="4"/>
  <c r="E1259" i="4" s="1"/>
  <c r="A1259" i="4" s="1"/>
  <c r="C1258" i="4"/>
  <c r="E1258" i="4" s="1"/>
  <c r="A1258" i="4" s="1"/>
  <c r="C1257" i="4"/>
  <c r="E1257" i="4" s="1"/>
  <c r="A1257" i="4" s="1"/>
  <c r="C1256" i="4"/>
  <c r="E1256" i="4" s="1"/>
  <c r="A1256" i="4" s="1"/>
  <c r="C1255" i="4"/>
  <c r="E1255" i="4" s="1"/>
  <c r="A1255" i="4" s="1"/>
  <c r="C1254" i="4"/>
  <c r="E1254" i="4" s="1"/>
  <c r="A1254" i="4" s="1"/>
  <c r="C1253" i="4"/>
  <c r="E1253" i="4" s="1"/>
  <c r="A1253" i="4" s="1"/>
  <c r="C1252" i="4"/>
  <c r="E1252" i="4" s="1"/>
  <c r="A1252" i="4" s="1"/>
  <c r="C1251" i="4"/>
  <c r="E1251" i="4" s="1"/>
  <c r="A1251" i="4" s="1"/>
  <c r="C1250" i="4"/>
  <c r="E1250" i="4" s="1"/>
  <c r="A1250" i="4" s="1"/>
  <c r="C1249" i="4"/>
  <c r="E1249" i="4" s="1"/>
  <c r="A1249" i="4" s="1"/>
  <c r="C1248" i="4"/>
  <c r="E1248" i="4" s="1"/>
  <c r="A1248" i="4" s="1"/>
  <c r="C1247" i="4"/>
  <c r="E1247" i="4" s="1"/>
  <c r="A1247" i="4" s="1"/>
  <c r="C1246" i="4"/>
  <c r="E1246" i="4" s="1"/>
  <c r="A1246" i="4" s="1"/>
  <c r="C1245" i="4"/>
  <c r="E1245" i="4" s="1"/>
  <c r="A1245" i="4" s="1"/>
  <c r="C1244" i="4"/>
  <c r="E1244" i="4" s="1"/>
  <c r="A1244" i="4" s="1"/>
  <c r="C1243" i="4"/>
  <c r="E1243" i="4" s="1"/>
  <c r="A1243" i="4" s="1"/>
  <c r="C1242" i="4"/>
  <c r="E1242" i="4" s="1"/>
  <c r="A1242" i="4" s="1"/>
  <c r="C1241" i="4"/>
  <c r="E1241" i="4" s="1"/>
  <c r="A1241" i="4" s="1"/>
  <c r="C1240" i="4"/>
  <c r="E1240" i="4" s="1"/>
  <c r="A1240" i="4" s="1"/>
  <c r="C1239" i="4"/>
  <c r="E1239" i="4" s="1"/>
  <c r="A1239" i="4" s="1"/>
  <c r="C1238" i="4"/>
  <c r="E1238" i="4" s="1"/>
  <c r="A1238" i="4" s="1"/>
  <c r="C1237" i="4"/>
  <c r="E1237" i="4" s="1"/>
  <c r="A1237" i="4" s="1"/>
  <c r="C1236" i="4"/>
  <c r="E1236" i="4" s="1"/>
  <c r="A1236" i="4" s="1"/>
  <c r="C1235" i="4"/>
  <c r="E1235" i="4" s="1"/>
  <c r="A1235" i="4" s="1"/>
  <c r="C1234" i="4"/>
  <c r="E1234" i="4" s="1"/>
  <c r="A1234" i="4" s="1"/>
  <c r="C1233" i="4"/>
  <c r="E1233" i="4" s="1"/>
  <c r="A1233" i="4" s="1"/>
  <c r="C1232" i="4"/>
  <c r="E1232" i="4" s="1"/>
  <c r="A1232" i="4" s="1"/>
  <c r="C1231" i="4"/>
  <c r="E1231" i="4" s="1"/>
  <c r="A1231" i="4" s="1"/>
  <c r="C1230" i="4"/>
  <c r="E1230" i="4" s="1"/>
  <c r="A1230" i="4" s="1"/>
  <c r="C1229" i="4"/>
  <c r="E1229" i="4" s="1"/>
  <c r="A1229" i="4" s="1"/>
  <c r="C1228" i="4"/>
  <c r="E1228" i="4" s="1"/>
  <c r="A1228" i="4" s="1"/>
  <c r="C1227" i="4"/>
  <c r="E1227" i="4" s="1"/>
  <c r="A1227" i="4" s="1"/>
  <c r="C1226" i="4"/>
  <c r="E1226" i="4" s="1"/>
  <c r="A1226" i="4" s="1"/>
  <c r="C1225" i="4"/>
  <c r="E1225" i="4" s="1"/>
  <c r="A1225" i="4" s="1"/>
  <c r="C1224" i="4"/>
  <c r="E1224" i="4" s="1"/>
  <c r="A1224" i="4" s="1"/>
  <c r="C1223" i="4"/>
  <c r="E1223" i="4" s="1"/>
  <c r="A1223" i="4" s="1"/>
  <c r="C1222" i="4"/>
  <c r="E1222" i="4" s="1"/>
  <c r="A1222" i="4" s="1"/>
  <c r="C1221" i="4"/>
  <c r="E1221" i="4" s="1"/>
  <c r="A1221" i="4" s="1"/>
  <c r="C1220" i="4"/>
  <c r="E1220" i="4" s="1"/>
  <c r="A1220" i="4" s="1"/>
  <c r="C1219" i="4"/>
  <c r="E1219" i="4" s="1"/>
  <c r="A1219" i="4" s="1"/>
  <c r="C1218" i="4"/>
  <c r="E1218" i="4" s="1"/>
  <c r="A1218" i="4" s="1"/>
  <c r="C1217" i="4"/>
  <c r="E1217" i="4" s="1"/>
  <c r="A1217" i="4" s="1"/>
  <c r="C1216" i="4"/>
  <c r="E1216" i="4" s="1"/>
  <c r="A1216" i="4" s="1"/>
  <c r="C1215" i="4"/>
  <c r="E1215" i="4" s="1"/>
  <c r="A1215" i="4" s="1"/>
  <c r="C1214" i="4"/>
  <c r="E1214" i="4" s="1"/>
  <c r="A1214" i="4" s="1"/>
  <c r="C1213" i="4"/>
  <c r="E1213" i="4" s="1"/>
  <c r="A1213" i="4" s="1"/>
  <c r="C1212" i="4"/>
  <c r="E1212" i="4" s="1"/>
  <c r="A1212" i="4" s="1"/>
  <c r="C1211" i="4"/>
  <c r="E1211" i="4" s="1"/>
  <c r="A1211" i="4" s="1"/>
  <c r="C1210" i="4"/>
  <c r="E1210" i="4" s="1"/>
  <c r="A1210" i="4" s="1"/>
  <c r="C1209" i="4"/>
  <c r="E1209" i="4" s="1"/>
  <c r="A1209" i="4" s="1"/>
  <c r="C1208" i="4"/>
  <c r="E1208" i="4" s="1"/>
  <c r="A1208" i="4" s="1"/>
  <c r="C1207" i="4"/>
  <c r="E1207" i="4" s="1"/>
  <c r="A1207" i="4" s="1"/>
  <c r="C1206" i="4"/>
  <c r="E1206" i="4" s="1"/>
  <c r="A1206" i="4" s="1"/>
  <c r="C1205" i="4"/>
  <c r="E1205" i="4" s="1"/>
  <c r="A1205" i="4" s="1"/>
  <c r="C1204" i="4"/>
  <c r="E1204" i="4" s="1"/>
  <c r="A1204" i="4" s="1"/>
  <c r="C1203" i="4"/>
  <c r="E1203" i="4" s="1"/>
  <c r="A1203" i="4" s="1"/>
  <c r="C1202" i="4"/>
  <c r="E1202" i="4" s="1"/>
  <c r="A1202" i="4" s="1"/>
  <c r="C1201" i="4"/>
  <c r="E1201" i="4" s="1"/>
  <c r="A1201" i="4" s="1"/>
  <c r="C1200" i="4"/>
  <c r="E1200" i="4" s="1"/>
  <c r="A1200" i="4" s="1"/>
  <c r="C1199" i="4"/>
  <c r="E1199" i="4" s="1"/>
  <c r="A1199" i="4" s="1"/>
  <c r="C1198" i="4"/>
  <c r="E1198" i="4" s="1"/>
  <c r="A1198" i="4" s="1"/>
  <c r="C1197" i="4"/>
  <c r="E1197" i="4" s="1"/>
  <c r="A1197" i="4" s="1"/>
  <c r="C1196" i="4"/>
  <c r="E1196" i="4" s="1"/>
  <c r="A1196" i="4" s="1"/>
  <c r="C1195" i="4"/>
  <c r="E1195" i="4" s="1"/>
  <c r="A1195" i="4" s="1"/>
  <c r="C1194" i="4"/>
  <c r="E1194" i="4" s="1"/>
  <c r="A1194" i="4" s="1"/>
  <c r="C1193" i="4"/>
  <c r="E1193" i="4" s="1"/>
  <c r="A1193" i="4" s="1"/>
  <c r="C1192" i="4"/>
  <c r="E1192" i="4" s="1"/>
  <c r="A1192" i="4" s="1"/>
  <c r="C1191" i="4"/>
  <c r="E1191" i="4" s="1"/>
  <c r="A1191" i="4" s="1"/>
  <c r="C1190" i="4"/>
  <c r="E1190" i="4" s="1"/>
  <c r="A1190" i="4" s="1"/>
  <c r="C1189" i="4"/>
  <c r="E1189" i="4" s="1"/>
  <c r="A1189" i="4" s="1"/>
  <c r="C1188" i="4"/>
  <c r="E1188" i="4" s="1"/>
  <c r="A1188" i="4" s="1"/>
  <c r="C1187" i="4"/>
  <c r="E1187" i="4" s="1"/>
  <c r="A1187" i="4" s="1"/>
  <c r="C1186" i="4"/>
  <c r="E1186" i="4" s="1"/>
  <c r="A1186" i="4" s="1"/>
  <c r="C1185" i="4"/>
  <c r="E1185" i="4" s="1"/>
  <c r="A1185" i="4" s="1"/>
  <c r="C1184" i="4"/>
  <c r="E1184" i="4" s="1"/>
  <c r="A1184" i="4" s="1"/>
  <c r="C1183" i="4"/>
  <c r="E1183" i="4" s="1"/>
  <c r="A1183" i="4" s="1"/>
  <c r="C1182" i="4"/>
  <c r="E1182" i="4" s="1"/>
  <c r="A1182" i="4" s="1"/>
  <c r="C1181" i="4"/>
  <c r="E1181" i="4" s="1"/>
  <c r="A1181" i="4" s="1"/>
  <c r="C1180" i="4"/>
  <c r="E1180" i="4" s="1"/>
  <c r="A1180" i="4" s="1"/>
  <c r="C1179" i="4"/>
  <c r="E1179" i="4" s="1"/>
  <c r="A1179" i="4" s="1"/>
  <c r="C1178" i="4"/>
  <c r="E1178" i="4" s="1"/>
  <c r="A1178" i="4" s="1"/>
  <c r="C1177" i="4"/>
  <c r="E1177" i="4" s="1"/>
  <c r="A1177" i="4" s="1"/>
  <c r="C1176" i="4"/>
  <c r="E1176" i="4" s="1"/>
  <c r="A1176" i="4" s="1"/>
  <c r="C1175" i="4"/>
  <c r="E1175" i="4" s="1"/>
  <c r="A1175" i="4" s="1"/>
  <c r="C1174" i="4"/>
  <c r="E1174" i="4" s="1"/>
  <c r="A1174" i="4" s="1"/>
  <c r="C1173" i="4"/>
  <c r="E1173" i="4" s="1"/>
  <c r="A1173" i="4" s="1"/>
  <c r="C1172" i="4"/>
  <c r="E1172" i="4" s="1"/>
  <c r="A1172" i="4" s="1"/>
  <c r="C1171" i="4"/>
  <c r="E1171" i="4" s="1"/>
  <c r="A1171" i="4" s="1"/>
  <c r="C1170" i="4"/>
  <c r="E1170" i="4" s="1"/>
  <c r="A1170" i="4" s="1"/>
  <c r="C1169" i="4"/>
  <c r="E1169" i="4" s="1"/>
  <c r="A1169" i="4" s="1"/>
  <c r="C1168" i="4"/>
  <c r="E1168" i="4" s="1"/>
  <c r="A1168" i="4" s="1"/>
  <c r="C1167" i="4"/>
  <c r="E1167" i="4" s="1"/>
  <c r="A1167" i="4" s="1"/>
  <c r="C1166" i="4"/>
  <c r="E1166" i="4" s="1"/>
  <c r="A1166" i="4" s="1"/>
  <c r="C1165" i="4"/>
  <c r="E1165" i="4" s="1"/>
  <c r="A1165" i="4" s="1"/>
  <c r="C1164" i="4"/>
  <c r="E1164" i="4" s="1"/>
  <c r="A1164" i="4" s="1"/>
  <c r="C1163" i="4"/>
  <c r="E1163" i="4" s="1"/>
  <c r="A1163" i="4" s="1"/>
  <c r="C1162" i="4"/>
  <c r="E1162" i="4" s="1"/>
  <c r="A1162" i="4" s="1"/>
  <c r="C1161" i="4"/>
  <c r="E1161" i="4" s="1"/>
  <c r="A1161" i="4" s="1"/>
  <c r="C1160" i="4"/>
  <c r="E1160" i="4" s="1"/>
  <c r="A1160" i="4" s="1"/>
  <c r="C1159" i="4"/>
  <c r="E1159" i="4" s="1"/>
  <c r="A1159" i="4" s="1"/>
  <c r="C1158" i="4"/>
  <c r="E1158" i="4" s="1"/>
  <c r="A1158" i="4" s="1"/>
  <c r="C1157" i="4"/>
  <c r="E1157" i="4" s="1"/>
  <c r="A1157" i="4" s="1"/>
  <c r="C1156" i="4"/>
  <c r="E1156" i="4" s="1"/>
  <c r="A1156" i="4" s="1"/>
  <c r="C1155" i="4"/>
  <c r="E1155" i="4" s="1"/>
  <c r="A1155" i="4" s="1"/>
  <c r="C1154" i="4"/>
  <c r="E1154" i="4" s="1"/>
  <c r="A1154" i="4" s="1"/>
  <c r="C1153" i="4"/>
  <c r="E1153" i="4" s="1"/>
  <c r="A1153" i="4" s="1"/>
  <c r="C1152" i="4"/>
  <c r="E1152" i="4" s="1"/>
  <c r="A1152" i="4" s="1"/>
  <c r="C1151" i="4"/>
  <c r="E1151" i="4" s="1"/>
  <c r="A1151" i="4" s="1"/>
  <c r="C1150" i="4"/>
  <c r="E1150" i="4" s="1"/>
  <c r="A1150" i="4" s="1"/>
  <c r="C1149" i="4"/>
  <c r="E1149" i="4" s="1"/>
  <c r="A1149" i="4" s="1"/>
  <c r="C1148" i="4"/>
  <c r="E1148" i="4" s="1"/>
  <c r="A1148" i="4" s="1"/>
  <c r="C1147" i="4"/>
  <c r="E1147" i="4" s="1"/>
  <c r="A1147" i="4" s="1"/>
  <c r="C1146" i="4"/>
  <c r="E1146" i="4" s="1"/>
  <c r="A1146" i="4" s="1"/>
  <c r="C1145" i="4"/>
  <c r="E1145" i="4" s="1"/>
  <c r="A1145" i="4" s="1"/>
  <c r="C1144" i="4"/>
  <c r="E1144" i="4" s="1"/>
  <c r="A1144" i="4" s="1"/>
  <c r="C1143" i="4"/>
  <c r="E1143" i="4" s="1"/>
  <c r="A1143" i="4" s="1"/>
  <c r="C1142" i="4"/>
  <c r="E1142" i="4" s="1"/>
  <c r="A1142" i="4" s="1"/>
  <c r="C1141" i="4"/>
  <c r="E1141" i="4" s="1"/>
  <c r="A1141" i="4" s="1"/>
  <c r="C1140" i="4"/>
  <c r="E1140" i="4" s="1"/>
  <c r="A1140" i="4" s="1"/>
  <c r="C1139" i="4"/>
  <c r="E1139" i="4" s="1"/>
  <c r="A1139" i="4" s="1"/>
  <c r="C1138" i="4"/>
  <c r="E1138" i="4" s="1"/>
  <c r="A1138" i="4" s="1"/>
  <c r="C1137" i="4"/>
  <c r="E1137" i="4" s="1"/>
  <c r="A1137" i="4" s="1"/>
  <c r="C1136" i="4"/>
  <c r="E1136" i="4" s="1"/>
  <c r="A1136" i="4" s="1"/>
  <c r="C1135" i="4"/>
  <c r="E1135" i="4" s="1"/>
  <c r="A1135" i="4" s="1"/>
  <c r="C1134" i="4"/>
  <c r="E1134" i="4" s="1"/>
  <c r="A1134" i="4" s="1"/>
  <c r="C1133" i="4"/>
  <c r="E1133" i="4" s="1"/>
  <c r="A1133" i="4" s="1"/>
  <c r="C1132" i="4"/>
  <c r="E1132" i="4" s="1"/>
  <c r="A1132" i="4" s="1"/>
  <c r="C1131" i="4"/>
  <c r="E1131" i="4" s="1"/>
  <c r="A1131" i="4" s="1"/>
  <c r="C1130" i="4"/>
  <c r="E1130" i="4" s="1"/>
  <c r="A1130" i="4" s="1"/>
  <c r="C1129" i="4"/>
  <c r="E1129" i="4" s="1"/>
  <c r="A1129" i="4" s="1"/>
  <c r="C1128" i="4"/>
  <c r="E1128" i="4" s="1"/>
  <c r="A1128" i="4" s="1"/>
  <c r="C1127" i="4"/>
  <c r="E1127" i="4" s="1"/>
  <c r="A1127" i="4" s="1"/>
  <c r="C1126" i="4"/>
  <c r="E1126" i="4" s="1"/>
  <c r="A1126" i="4" s="1"/>
  <c r="C1125" i="4"/>
  <c r="E1125" i="4" s="1"/>
  <c r="A1125" i="4" s="1"/>
  <c r="C1124" i="4"/>
  <c r="E1124" i="4" s="1"/>
  <c r="A1124" i="4" s="1"/>
  <c r="C1123" i="4"/>
  <c r="E1123" i="4" s="1"/>
  <c r="A1123" i="4" s="1"/>
  <c r="C1122" i="4"/>
  <c r="E1122" i="4" s="1"/>
  <c r="A1122" i="4" s="1"/>
  <c r="C1121" i="4"/>
  <c r="E1121" i="4" s="1"/>
  <c r="A1121" i="4" s="1"/>
  <c r="C1120" i="4"/>
  <c r="E1120" i="4" s="1"/>
  <c r="A1120" i="4" s="1"/>
  <c r="C1119" i="4"/>
  <c r="E1119" i="4" s="1"/>
  <c r="A1119" i="4" s="1"/>
  <c r="C1118" i="4"/>
  <c r="E1118" i="4" s="1"/>
  <c r="A1118" i="4" s="1"/>
  <c r="C1117" i="4"/>
  <c r="E1117" i="4" s="1"/>
  <c r="A1117" i="4" s="1"/>
  <c r="C1116" i="4"/>
  <c r="E1116" i="4" s="1"/>
  <c r="A1116" i="4" s="1"/>
  <c r="C1115" i="4"/>
  <c r="E1115" i="4" s="1"/>
  <c r="A1115" i="4" s="1"/>
  <c r="C1114" i="4"/>
  <c r="E1114" i="4" s="1"/>
  <c r="A1114" i="4" s="1"/>
  <c r="C1113" i="4"/>
  <c r="E1113" i="4" s="1"/>
  <c r="A1113" i="4" s="1"/>
  <c r="C1112" i="4"/>
  <c r="E1112" i="4" s="1"/>
  <c r="A1112" i="4" s="1"/>
  <c r="C1111" i="4"/>
  <c r="E1111" i="4" s="1"/>
  <c r="A1111" i="4" s="1"/>
  <c r="C1110" i="4"/>
  <c r="E1110" i="4" s="1"/>
  <c r="A1110" i="4" s="1"/>
  <c r="C1109" i="4"/>
  <c r="E1109" i="4" s="1"/>
  <c r="A1109" i="4" s="1"/>
  <c r="C1108" i="4"/>
  <c r="E1108" i="4" s="1"/>
  <c r="A1108" i="4" s="1"/>
  <c r="C1107" i="4"/>
  <c r="E1107" i="4" s="1"/>
  <c r="A1107" i="4" s="1"/>
  <c r="C1106" i="4"/>
  <c r="E1106" i="4" s="1"/>
  <c r="A1106" i="4" s="1"/>
  <c r="C1105" i="4"/>
  <c r="E1105" i="4" s="1"/>
  <c r="A1105" i="4" s="1"/>
  <c r="C1104" i="4"/>
  <c r="E1104" i="4" s="1"/>
  <c r="A1104" i="4" s="1"/>
  <c r="C1103" i="4"/>
  <c r="E1103" i="4" s="1"/>
  <c r="A1103" i="4" s="1"/>
  <c r="C1102" i="4"/>
  <c r="E1102" i="4" s="1"/>
  <c r="A1102" i="4" s="1"/>
  <c r="C1101" i="4"/>
  <c r="E1101" i="4" s="1"/>
  <c r="A1101" i="4" s="1"/>
  <c r="C1100" i="4"/>
  <c r="E1100" i="4" s="1"/>
  <c r="A1100" i="4" s="1"/>
  <c r="C1099" i="4"/>
  <c r="E1099" i="4" s="1"/>
  <c r="A1099" i="4" s="1"/>
  <c r="C1098" i="4"/>
  <c r="E1098" i="4" s="1"/>
  <c r="A1098" i="4" s="1"/>
  <c r="C1097" i="4"/>
  <c r="E1097" i="4" s="1"/>
  <c r="A1097" i="4" s="1"/>
  <c r="C1096" i="4"/>
  <c r="E1096" i="4" s="1"/>
  <c r="A1096" i="4" s="1"/>
  <c r="C1095" i="4"/>
  <c r="E1095" i="4" s="1"/>
  <c r="A1095" i="4" s="1"/>
  <c r="C1094" i="4"/>
  <c r="E1094" i="4" s="1"/>
  <c r="A1094" i="4" s="1"/>
  <c r="C1093" i="4"/>
  <c r="E1093" i="4" s="1"/>
  <c r="A1093" i="4" s="1"/>
  <c r="C1092" i="4"/>
  <c r="E1092" i="4" s="1"/>
  <c r="A1092" i="4" s="1"/>
  <c r="C1091" i="4"/>
  <c r="E1091" i="4" s="1"/>
  <c r="A1091" i="4" s="1"/>
  <c r="C1090" i="4"/>
  <c r="E1090" i="4" s="1"/>
  <c r="A1090" i="4" s="1"/>
  <c r="C1089" i="4"/>
  <c r="E1089" i="4" s="1"/>
  <c r="A1089" i="4" s="1"/>
  <c r="C1088" i="4"/>
  <c r="E1088" i="4" s="1"/>
  <c r="A1088" i="4" s="1"/>
  <c r="C1087" i="4"/>
  <c r="E1087" i="4" s="1"/>
  <c r="A1087" i="4" s="1"/>
  <c r="C1086" i="4"/>
  <c r="E1086" i="4" s="1"/>
  <c r="A1086" i="4" s="1"/>
  <c r="C1085" i="4"/>
  <c r="E1085" i="4" s="1"/>
  <c r="A1085" i="4" s="1"/>
  <c r="C1084" i="4"/>
  <c r="E1084" i="4" s="1"/>
  <c r="A1084" i="4" s="1"/>
  <c r="C1083" i="4"/>
  <c r="E1083" i="4" s="1"/>
  <c r="A1083" i="4" s="1"/>
  <c r="C1082" i="4"/>
  <c r="E1082" i="4" s="1"/>
  <c r="A1082" i="4" s="1"/>
  <c r="C1081" i="4"/>
  <c r="E1081" i="4" s="1"/>
  <c r="A1081" i="4" s="1"/>
  <c r="C1080" i="4"/>
  <c r="E1080" i="4" s="1"/>
  <c r="A1080" i="4" s="1"/>
  <c r="C1079" i="4"/>
  <c r="E1079" i="4" s="1"/>
  <c r="A1079" i="4" s="1"/>
  <c r="C1078" i="4"/>
  <c r="E1078" i="4" s="1"/>
  <c r="A1078" i="4" s="1"/>
  <c r="C1077" i="4"/>
  <c r="E1077" i="4" s="1"/>
  <c r="A1077" i="4" s="1"/>
  <c r="C1076" i="4"/>
  <c r="E1076" i="4" s="1"/>
  <c r="A1076" i="4" s="1"/>
  <c r="C1075" i="4"/>
  <c r="E1075" i="4" s="1"/>
  <c r="A1075" i="4" s="1"/>
  <c r="C1074" i="4"/>
  <c r="E1074" i="4" s="1"/>
  <c r="A1074" i="4" s="1"/>
  <c r="C1073" i="4"/>
  <c r="E1073" i="4" s="1"/>
  <c r="A1073" i="4" s="1"/>
  <c r="C1072" i="4"/>
  <c r="E1072" i="4" s="1"/>
  <c r="A1072" i="4" s="1"/>
  <c r="C1071" i="4"/>
  <c r="E1071" i="4" s="1"/>
  <c r="A1071" i="4" s="1"/>
  <c r="C1070" i="4"/>
  <c r="E1070" i="4" s="1"/>
  <c r="A1070" i="4" s="1"/>
  <c r="C1069" i="4"/>
  <c r="E1069" i="4" s="1"/>
  <c r="A1069" i="4" s="1"/>
  <c r="C1068" i="4"/>
  <c r="E1068" i="4" s="1"/>
  <c r="A1068" i="4" s="1"/>
  <c r="C1067" i="4"/>
  <c r="E1067" i="4" s="1"/>
  <c r="A1067" i="4" s="1"/>
  <c r="C1066" i="4"/>
  <c r="E1066" i="4" s="1"/>
  <c r="A1066" i="4" s="1"/>
  <c r="C1065" i="4"/>
  <c r="E1065" i="4" s="1"/>
  <c r="A1065" i="4" s="1"/>
  <c r="C1064" i="4"/>
  <c r="E1064" i="4" s="1"/>
  <c r="A1064" i="4" s="1"/>
  <c r="C1063" i="4"/>
  <c r="E1063" i="4" s="1"/>
  <c r="A1063" i="4" s="1"/>
  <c r="C1062" i="4"/>
  <c r="E1062" i="4" s="1"/>
  <c r="A1062" i="4" s="1"/>
  <c r="C1061" i="4"/>
  <c r="E1061" i="4" s="1"/>
  <c r="A1061" i="4" s="1"/>
  <c r="C1060" i="4"/>
  <c r="E1060" i="4" s="1"/>
  <c r="A1060" i="4" s="1"/>
  <c r="C1059" i="4"/>
  <c r="E1059" i="4" s="1"/>
  <c r="A1059" i="4" s="1"/>
  <c r="C1058" i="4"/>
  <c r="E1058" i="4" s="1"/>
  <c r="A1058" i="4" s="1"/>
  <c r="C1057" i="4"/>
  <c r="E1057" i="4" s="1"/>
  <c r="A1057" i="4" s="1"/>
  <c r="C1056" i="4"/>
  <c r="E1056" i="4" s="1"/>
  <c r="A1056" i="4" s="1"/>
  <c r="C1055" i="4"/>
  <c r="E1055" i="4" s="1"/>
  <c r="A1055" i="4" s="1"/>
  <c r="C1054" i="4"/>
  <c r="E1054" i="4" s="1"/>
  <c r="A1054" i="4" s="1"/>
  <c r="C1053" i="4"/>
  <c r="E1053" i="4" s="1"/>
  <c r="A1053" i="4" s="1"/>
  <c r="C1052" i="4"/>
  <c r="E1052" i="4" s="1"/>
  <c r="A1052" i="4" s="1"/>
  <c r="C1051" i="4"/>
  <c r="E1051" i="4" s="1"/>
  <c r="A1051" i="4" s="1"/>
  <c r="C1050" i="4"/>
  <c r="E1050" i="4" s="1"/>
  <c r="A1050" i="4" s="1"/>
  <c r="C1049" i="4"/>
  <c r="E1049" i="4" s="1"/>
  <c r="A1049" i="4" s="1"/>
  <c r="C1048" i="4"/>
  <c r="E1048" i="4" s="1"/>
  <c r="A1048" i="4" s="1"/>
  <c r="C1047" i="4"/>
  <c r="E1047" i="4" s="1"/>
  <c r="A1047" i="4" s="1"/>
  <c r="C1046" i="4"/>
  <c r="E1046" i="4" s="1"/>
  <c r="A1046" i="4" s="1"/>
  <c r="C1045" i="4"/>
  <c r="E1045" i="4" s="1"/>
  <c r="A1045" i="4" s="1"/>
  <c r="C1044" i="4"/>
  <c r="E1044" i="4" s="1"/>
  <c r="A1044" i="4" s="1"/>
  <c r="C1043" i="4"/>
  <c r="E1043" i="4" s="1"/>
  <c r="A1043" i="4" s="1"/>
  <c r="C1042" i="4"/>
  <c r="E1042" i="4" s="1"/>
  <c r="A1042" i="4" s="1"/>
  <c r="C1041" i="4"/>
  <c r="E1041" i="4" s="1"/>
  <c r="A1041" i="4" s="1"/>
  <c r="C1040" i="4"/>
  <c r="E1040" i="4" s="1"/>
  <c r="A1040" i="4" s="1"/>
  <c r="C1039" i="4"/>
  <c r="E1039" i="4" s="1"/>
  <c r="A1039" i="4" s="1"/>
  <c r="C1038" i="4"/>
  <c r="E1038" i="4" s="1"/>
  <c r="A1038" i="4" s="1"/>
  <c r="C1037" i="4"/>
  <c r="E1037" i="4" s="1"/>
  <c r="A1037" i="4" s="1"/>
  <c r="C1036" i="4"/>
  <c r="E1036" i="4" s="1"/>
  <c r="A1036" i="4" s="1"/>
  <c r="C1035" i="4"/>
  <c r="E1035" i="4" s="1"/>
  <c r="A1035" i="4" s="1"/>
  <c r="C1034" i="4"/>
  <c r="E1034" i="4" s="1"/>
  <c r="A1034" i="4" s="1"/>
  <c r="C1033" i="4"/>
  <c r="E1033" i="4" s="1"/>
  <c r="A1033" i="4" s="1"/>
  <c r="C1032" i="4"/>
  <c r="E1032" i="4" s="1"/>
  <c r="A1032" i="4" s="1"/>
  <c r="C1031" i="4"/>
  <c r="E1031" i="4" s="1"/>
  <c r="A1031" i="4" s="1"/>
  <c r="C1030" i="4"/>
  <c r="E1030" i="4" s="1"/>
  <c r="A1030" i="4" s="1"/>
  <c r="C1029" i="4"/>
  <c r="E1029" i="4" s="1"/>
  <c r="A1029" i="4" s="1"/>
  <c r="C1028" i="4"/>
  <c r="E1028" i="4" s="1"/>
  <c r="A1028" i="4" s="1"/>
  <c r="C1027" i="4"/>
  <c r="E1027" i="4" s="1"/>
  <c r="A1027" i="4" s="1"/>
  <c r="C1026" i="4"/>
  <c r="E1026" i="4" s="1"/>
  <c r="A1026" i="4" s="1"/>
  <c r="C1025" i="4"/>
  <c r="E1025" i="4" s="1"/>
  <c r="A1025" i="4" s="1"/>
  <c r="C1024" i="4"/>
  <c r="E1024" i="4" s="1"/>
  <c r="A1024" i="4" s="1"/>
  <c r="C1023" i="4"/>
  <c r="E1023" i="4" s="1"/>
  <c r="A1023" i="4" s="1"/>
  <c r="C1022" i="4"/>
  <c r="E1022" i="4" s="1"/>
  <c r="A1022" i="4" s="1"/>
  <c r="C1021" i="4"/>
  <c r="E1021" i="4" s="1"/>
  <c r="A1021" i="4" s="1"/>
  <c r="C1020" i="4"/>
  <c r="E1020" i="4" s="1"/>
  <c r="A1020" i="4" s="1"/>
  <c r="C1019" i="4"/>
  <c r="E1019" i="4" s="1"/>
  <c r="A1019" i="4" s="1"/>
  <c r="C1018" i="4"/>
  <c r="E1018" i="4" s="1"/>
  <c r="A1018" i="4" s="1"/>
  <c r="C1017" i="4"/>
  <c r="E1017" i="4" s="1"/>
  <c r="A1017" i="4" s="1"/>
  <c r="C1016" i="4"/>
  <c r="E1016" i="4" s="1"/>
  <c r="A1016" i="4" s="1"/>
  <c r="C1015" i="4"/>
  <c r="E1015" i="4" s="1"/>
  <c r="A1015" i="4" s="1"/>
  <c r="C1014" i="4"/>
  <c r="E1014" i="4" s="1"/>
  <c r="A1014" i="4" s="1"/>
  <c r="C1013" i="4"/>
  <c r="E1013" i="4" s="1"/>
  <c r="A1013" i="4" s="1"/>
  <c r="C1012" i="4"/>
  <c r="E1012" i="4" s="1"/>
  <c r="A1012" i="4" s="1"/>
  <c r="C1011" i="4"/>
  <c r="E1011" i="4" s="1"/>
  <c r="A1011" i="4" s="1"/>
  <c r="C1010" i="4"/>
  <c r="E1010" i="4" s="1"/>
  <c r="A1010" i="4" s="1"/>
  <c r="C1009" i="4"/>
  <c r="E1009" i="4" s="1"/>
  <c r="A1009" i="4" s="1"/>
  <c r="C1008" i="4"/>
  <c r="E1008" i="4" s="1"/>
  <c r="A1008" i="4" s="1"/>
  <c r="C1007" i="4"/>
  <c r="E1007" i="4" s="1"/>
  <c r="A1007" i="4" s="1"/>
  <c r="C1006" i="4"/>
  <c r="E1006" i="4" s="1"/>
  <c r="A1006" i="4" s="1"/>
  <c r="C1005" i="4"/>
  <c r="E1005" i="4" s="1"/>
  <c r="A1005" i="4" s="1"/>
  <c r="C1004" i="4"/>
  <c r="E1004" i="4" s="1"/>
  <c r="A1004" i="4" s="1"/>
  <c r="C1003" i="4"/>
  <c r="E1003" i="4" s="1"/>
  <c r="A1003" i="4" s="1"/>
  <c r="C1002" i="4"/>
  <c r="E1002" i="4" s="1"/>
  <c r="A1002" i="4" s="1"/>
  <c r="C1001" i="4"/>
  <c r="E1001" i="4" s="1"/>
  <c r="A1001" i="4" s="1"/>
  <c r="C1000" i="4"/>
  <c r="E1000" i="4" s="1"/>
  <c r="A1000" i="4" s="1"/>
  <c r="C999" i="4"/>
  <c r="E999" i="4" s="1"/>
  <c r="A999" i="4" s="1"/>
  <c r="C998" i="4"/>
  <c r="E998" i="4" s="1"/>
  <c r="A998" i="4" s="1"/>
  <c r="C997" i="4"/>
  <c r="E997" i="4" s="1"/>
  <c r="A997" i="4" s="1"/>
  <c r="C996" i="4"/>
  <c r="E996" i="4" s="1"/>
  <c r="A996" i="4" s="1"/>
  <c r="C995" i="4"/>
  <c r="E995" i="4" s="1"/>
  <c r="A995" i="4" s="1"/>
  <c r="C994" i="4"/>
  <c r="E994" i="4" s="1"/>
  <c r="A994" i="4" s="1"/>
  <c r="C993" i="4"/>
  <c r="E993" i="4" s="1"/>
  <c r="A993" i="4" s="1"/>
  <c r="C992" i="4"/>
  <c r="E992" i="4" s="1"/>
  <c r="A992" i="4" s="1"/>
  <c r="C991" i="4"/>
  <c r="E991" i="4" s="1"/>
  <c r="A991" i="4" s="1"/>
  <c r="C990" i="4"/>
  <c r="E990" i="4" s="1"/>
  <c r="A990" i="4" s="1"/>
  <c r="C989" i="4"/>
  <c r="E989" i="4" s="1"/>
  <c r="A989" i="4" s="1"/>
  <c r="C988" i="4"/>
  <c r="E988" i="4" s="1"/>
  <c r="A988" i="4" s="1"/>
  <c r="C987" i="4"/>
  <c r="E987" i="4" s="1"/>
  <c r="A987" i="4" s="1"/>
  <c r="C986" i="4"/>
  <c r="E986" i="4" s="1"/>
  <c r="A986" i="4" s="1"/>
  <c r="C985" i="4"/>
  <c r="E985" i="4" s="1"/>
  <c r="A985" i="4" s="1"/>
  <c r="C984" i="4"/>
  <c r="E984" i="4" s="1"/>
  <c r="A984" i="4" s="1"/>
  <c r="C983" i="4"/>
  <c r="E983" i="4" s="1"/>
  <c r="A983" i="4" s="1"/>
  <c r="C982" i="4"/>
  <c r="E982" i="4" s="1"/>
  <c r="A982" i="4" s="1"/>
  <c r="C981" i="4"/>
  <c r="E981" i="4" s="1"/>
  <c r="A981" i="4" s="1"/>
  <c r="C980" i="4"/>
  <c r="E980" i="4" s="1"/>
  <c r="A980" i="4" s="1"/>
  <c r="C979" i="4"/>
  <c r="E979" i="4" s="1"/>
  <c r="A979" i="4" s="1"/>
  <c r="C978" i="4"/>
  <c r="E978" i="4" s="1"/>
  <c r="A978" i="4" s="1"/>
  <c r="C977" i="4"/>
  <c r="E977" i="4" s="1"/>
  <c r="A977" i="4" s="1"/>
  <c r="C976" i="4"/>
  <c r="E976" i="4" s="1"/>
  <c r="A976" i="4" s="1"/>
  <c r="C975" i="4"/>
  <c r="E975" i="4" s="1"/>
  <c r="A975" i="4" s="1"/>
  <c r="C974" i="4"/>
  <c r="E974" i="4" s="1"/>
  <c r="A974" i="4" s="1"/>
  <c r="C973" i="4"/>
  <c r="E973" i="4" s="1"/>
  <c r="A973" i="4" s="1"/>
  <c r="C972" i="4"/>
  <c r="E972" i="4" s="1"/>
  <c r="A972" i="4" s="1"/>
  <c r="C971" i="4"/>
  <c r="E971" i="4" s="1"/>
  <c r="A971" i="4" s="1"/>
  <c r="C970" i="4"/>
  <c r="E970" i="4" s="1"/>
  <c r="A970" i="4" s="1"/>
  <c r="C969" i="4"/>
  <c r="E969" i="4" s="1"/>
  <c r="A969" i="4" s="1"/>
  <c r="C968" i="4"/>
  <c r="E968" i="4" s="1"/>
  <c r="A968" i="4" s="1"/>
  <c r="C967" i="4"/>
  <c r="E967" i="4" s="1"/>
  <c r="A967" i="4" s="1"/>
  <c r="C966" i="4"/>
  <c r="E966" i="4" s="1"/>
  <c r="A966" i="4" s="1"/>
  <c r="C965" i="4"/>
  <c r="E965" i="4" s="1"/>
  <c r="A965" i="4" s="1"/>
  <c r="C964" i="4"/>
  <c r="E964" i="4" s="1"/>
  <c r="A964" i="4" s="1"/>
  <c r="C963" i="4"/>
  <c r="E963" i="4" s="1"/>
  <c r="A963" i="4" s="1"/>
  <c r="C962" i="4"/>
  <c r="E962" i="4" s="1"/>
  <c r="A962" i="4" s="1"/>
  <c r="C961" i="4"/>
  <c r="E961" i="4" s="1"/>
  <c r="A961" i="4" s="1"/>
  <c r="C960" i="4"/>
  <c r="E960" i="4" s="1"/>
  <c r="A960" i="4" s="1"/>
  <c r="C959" i="4"/>
  <c r="E959" i="4" s="1"/>
  <c r="A959" i="4" s="1"/>
  <c r="C958" i="4"/>
  <c r="E958" i="4" s="1"/>
  <c r="A958" i="4" s="1"/>
  <c r="C957" i="4"/>
  <c r="E957" i="4" s="1"/>
  <c r="A957" i="4" s="1"/>
  <c r="C956" i="4"/>
  <c r="E956" i="4" s="1"/>
  <c r="A956" i="4" s="1"/>
  <c r="C955" i="4"/>
  <c r="E955" i="4" s="1"/>
  <c r="A955" i="4" s="1"/>
  <c r="C954" i="4"/>
  <c r="E954" i="4" s="1"/>
  <c r="A954" i="4" s="1"/>
  <c r="C953" i="4"/>
  <c r="E953" i="4" s="1"/>
  <c r="A953" i="4" s="1"/>
  <c r="C952" i="4"/>
  <c r="E952" i="4" s="1"/>
  <c r="A952" i="4" s="1"/>
  <c r="C951" i="4"/>
  <c r="E951" i="4" s="1"/>
  <c r="A951" i="4" s="1"/>
  <c r="C950" i="4"/>
  <c r="E950" i="4" s="1"/>
  <c r="A950" i="4" s="1"/>
  <c r="C949" i="4"/>
  <c r="E949" i="4" s="1"/>
  <c r="A949" i="4" s="1"/>
  <c r="C948" i="4"/>
  <c r="E948" i="4" s="1"/>
  <c r="A948" i="4" s="1"/>
  <c r="C947" i="4"/>
  <c r="E947" i="4" s="1"/>
  <c r="A947" i="4" s="1"/>
  <c r="C946" i="4"/>
  <c r="E946" i="4" s="1"/>
  <c r="A946" i="4" s="1"/>
  <c r="C945" i="4"/>
  <c r="E945" i="4" s="1"/>
  <c r="A945" i="4" s="1"/>
  <c r="C944" i="4"/>
  <c r="E944" i="4" s="1"/>
  <c r="A944" i="4" s="1"/>
  <c r="C943" i="4"/>
  <c r="E943" i="4" s="1"/>
  <c r="A943" i="4" s="1"/>
  <c r="C942" i="4"/>
  <c r="E942" i="4" s="1"/>
  <c r="A942" i="4" s="1"/>
  <c r="C941" i="4"/>
  <c r="E941" i="4" s="1"/>
  <c r="A941" i="4" s="1"/>
  <c r="C940" i="4"/>
  <c r="E940" i="4" s="1"/>
  <c r="A940" i="4" s="1"/>
  <c r="C939" i="4"/>
  <c r="E939" i="4" s="1"/>
  <c r="A939" i="4" s="1"/>
  <c r="C938" i="4"/>
  <c r="E938" i="4" s="1"/>
  <c r="A938" i="4" s="1"/>
  <c r="C937" i="4"/>
  <c r="E937" i="4" s="1"/>
  <c r="A937" i="4" s="1"/>
  <c r="C936" i="4"/>
  <c r="E936" i="4" s="1"/>
  <c r="A936" i="4" s="1"/>
  <c r="C935" i="4"/>
  <c r="E935" i="4" s="1"/>
  <c r="A935" i="4" s="1"/>
  <c r="C934" i="4"/>
  <c r="E934" i="4" s="1"/>
  <c r="A934" i="4" s="1"/>
  <c r="C933" i="4"/>
  <c r="E933" i="4" s="1"/>
  <c r="A933" i="4" s="1"/>
  <c r="C932" i="4"/>
  <c r="E932" i="4" s="1"/>
  <c r="A932" i="4" s="1"/>
  <c r="C931" i="4"/>
  <c r="E931" i="4" s="1"/>
  <c r="A931" i="4" s="1"/>
  <c r="C930" i="4"/>
  <c r="E930" i="4" s="1"/>
  <c r="A930" i="4" s="1"/>
  <c r="C929" i="4"/>
  <c r="E929" i="4" s="1"/>
  <c r="A929" i="4" s="1"/>
  <c r="C928" i="4"/>
  <c r="E928" i="4" s="1"/>
  <c r="A928" i="4" s="1"/>
  <c r="C927" i="4"/>
  <c r="E927" i="4" s="1"/>
  <c r="A927" i="4" s="1"/>
  <c r="C926" i="4"/>
  <c r="E926" i="4" s="1"/>
  <c r="A926" i="4" s="1"/>
  <c r="C925" i="4"/>
  <c r="E925" i="4" s="1"/>
  <c r="A925" i="4" s="1"/>
  <c r="C924" i="4"/>
  <c r="E924" i="4" s="1"/>
  <c r="A924" i="4" s="1"/>
  <c r="C923" i="4"/>
  <c r="E923" i="4" s="1"/>
  <c r="A923" i="4" s="1"/>
  <c r="C922" i="4"/>
  <c r="E922" i="4" s="1"/>
  <c r="A922" i="4" s="1"/>
  <c r="C921" i="4"/>
  <c r="E921" i="4" s="1"/>
  <c r="A921" i="4" s="1"/>
  <c r="C920" i="4"/>
  <c r="E920" i="4" s="1"/>
  <c r="A920" i="4" s="1"/>
  <c r="C919" i="4"/>
  <c r="E919" i="4" s="1"/>
  <c r="A919" i="4" s="1"/>
  <c r="C918" i="4"/>
  <c r="E918" i="4" s="1"/>
  <c r="A918" i="4" s="1"/>
  <c r="C917" i="4"/>
  <c r="E917" i="4" s="1"/>
  <c r="A917" i="4" s="1"/>
  <c r="C916" i="4"/>
  <c r="E916" i="4" s="1"/>
  <c r="A916" i="4" s="1"/>
  <c r="C915" i="4"/>
  <c r="E915" i="4" s="1"/>
  <c r="A915" i="4" s="1"/>
  <c r="C914" i="4"/>
  <c r="E914" i="4" s="1"/>
  <c r="A914" i="4" s="1"/>
  <c r="C913" i="4"/>
  <c r="E913" i="4" s="1"/>
  <c r="A913" i="4" s="1"/>
  <c r="C912" i="4"/>
  <c r="E912" i="4" s="1"/>
  <c r="A912" i="4" s="1"/>
  <c r="C911" i="4"/>
  <c r="E911" i="4" s="1"/>
  <c r="A911" i="4" s="1"/>
  <c r="C910" i="4"/>
  <c r="E910" i="4" s="1"/>
  <c r="A910" i="4" s="1"/>
  <c r="C909" i="4"/>
  <c r="E909" i="4" s="1"/>
  <c r="A909" i="4" s="1"/>
  <c r="C908" i="4"/>
  <c r="E908" i="4" s="1"/>
  <c r="A908" i="4" s="1"/>
  <c r="C907" i="4"/>
  <c r="E907" i="4" s="1"/>
  <c r="A907" i="4" s="1"/>
  <c r="C906" i="4"/>
  <c r="E906" i="4" s="1"/>
  <c r="A906" i="4" s="1"/>
  <c r="C905" i="4"/>
  <c r="E905" i="4" s="1"/>
  <c r="A905" i="4" s="1"/>
  <c r="C904" i="4"/>
  <c r="E904" i="4" s="1"/>
  <c r="A904" i="4" s="1"/>
  <c r="C903" i="4"/>
  <c r="E903" i="4" s="1"/>
  <c r="A903" i="4" s="1"/>
  <c r="C902" i="4"/>
  <c r="E902" i="4" s="1"/>
  <c r="A902" i="4" s="1"/>
  <c r="C901" i="4"/>
  <c r="E901" i="4" s="1"/>
  <c r="A901" i="4" s="1"/>
  <c r="C900" i="4"/>
  <c r="E900" i="4" s="1"/>
  <c r="A900" i="4" s="1"/>
  <c r="C899" i="4"/>
  <c r="E899" i="4" s="1"/>
  <c r="A899" i="4" s="1"/>
  <c r="C898" i="4"/>
  <c r="E898" i="4" s="1"/>
  <c r="A898" i="4" s="1"/>
  <c r="C897" i="4"/>
  <c r="E897" i="4" s="1"/>
  <c r="A897" i="4" s="1"/>
  <c r="C896" i="4"/>
  <c r="E896" i="4" s="1"/>
  <c r="A896" i="4" s="1"/>
  <c r="C895" i="4"/>
  <c r="E895" i="4" s="1"/>
  <c r="A895" i="4" s="1"/>
  <c r="C894" i="4"/>
  <c r="E894" i="4" s="1"/>
  <c r="A894" i="4" s="1"/>
  <c r="C893" i="4"/>
  <c r="E893" i="4" s="1"/>
  <c r="A893" i="4" s="1"/>
  <c r="C892" i="4"/>
  <c r="E892" i="4" s="1"/>
  <c r="A892" i="4" s="1"/>
  <c r="C891" i="4"/>
  <c r="E891" i="4" s="1"/>
  <c r="A891" i="4" s="1"/>
  <c r="C890" i="4"/>
  <c r="E890" i="4" s="1"/>
  <c r="A890" i="4" s="1"/>
  <c r="C889" i="4"/>
  <c r="E889" i="4" s="1"/>
  <c r="A889" i="4" s="1"/>
  <c r="C888" i="4"/>
  <c r="E888" i="4" s="1"/>
  <c r="A888" i="4" s="1"/>
  <c r="C887" i="4"/>
  <c r="E887" i="4" s="1"/>
  <c r="A887" i="4" s="1"/>
  <c r="C886" i="4"/>
  <c r="E886" i="4" s="1"/>
  <c r="A886" i="4" s="1"/>
  <c r="C885" i="4"/>
  <c r="E885" i="4" s="1"/>
  <c r="A885" i="4" s="1"/>
  <c r="C884" i="4"/>
  <c r="E884" i="4" s="1"/>
  <c r="A884" i="4" s="1"/>
  <c r="C883" i="4"/>
  <c r="E883" i="4" s="1"/>
  <c r="A883" i="4" s="1"/>
  <c r="C882" i="4"/>
  <c r="E882" i="4" s="1"/>
  <c r="A882" i="4" s="1"/>
  <c r="C881" i="4"/>
  <c r="E881" i="4" s="1"/>
  <c r="A881" i="4" s="1"/>
  <c r="C880" i="4"/>
  <c r="E880" i="4" s="1"/>
  <c r="A880" i="4" s="1"/>
  <c r="C879" i="4"/>
  <c r="E879" i="4" s="1"/>
  <c r="A879" i="4" s="1"/>
  <c r="C878" i="4"/>
  <c r="E878" i="4" s="1"/>
  <c r="A878" i="4" s="1"/>
  <c r="C877" i="4"/>
  <c r="E877" i="4" s="1"/>
  <c r="A877" i="4" s="1"/>
  <c r="C876" i="4"/>
  <c r="E876" i="4" s="1"/>
  <c r="A876" i="4" s="1"/>
  <c r="C875" i="4"/>
  <c r="E875" i="4" s="1"/>
  <c r="A875" i="4" s="1"/>
  <c r="C874" i="4"/>
  <c r="E874" i="4" s="1"/>
  <c r="A874" i="4" s="1"/>
  <c r="C873" i="4"/>
  <c r="E873" i="4" s="1"/>
  <c r="A873" i="4" s="1"/>
  <c r="C872" i="4"/>
  <c r="E872" i="4" s="1"/>
  <c r="A872" i="4" s="1"/>
  <c r="C871" i="4"/>
  <c r="E871" i="4" s="1"/>
  <c r="A871" i="4" s="1"/>
  <c r="C870" i="4"/>
  <c r="E870" i="4" s="1"/>
  <c r="A870" i="4" s="1"/>
  <c r="C869" i="4"/>
  <c r="E869" i="4" s="1"/>
  <c r="A869" i="4" s="1"/>
  <c r="C868" i="4"/>
  <c r="E868" i="4" s="1"/>
  <c r="A868" i="4" s="1"/>
  <c r="C867" i="4"/>
  <c r="E867" i="4" s="1"/>
  <c r="A867" i="4" s="1"/>
  <c r="C866" i="4"/>
  <c r="E866" i="4" s="1"/>
  <c r="A866" i="4" s="1"/>
  <c r="C865" i="4"/>
  <c r="E865" i="4" s="1"/>
  <c r="A865" i="4" s="1"/>
  <c r="C864" i="4"/>
  <c r="E864" i="4" s="1"/>
  <c r="A864" i="4" s="1"/>
  <c r="C863" i="4"/>
  <c r="E863" i="4" s="1"/>
  <c r="A863" i="4" s="1"/>
  <c r="C862" i="4"/>
  <c r="E862" i="4" s="1"/>
  <c r="A862" i="4" s="1"/>
  <c r="C861" i="4"/>
  <c r="E861" i="4" s="1"/>
  <c r="A861" i="4" s="1"/>
  <c r="C860" i="4"/>
  <c r="E860" i="4" s="1"/>
  <c r="A860" i="4" s="1"/>
  <c r="C859" i="4"/>
  <c r="E859" i="4" s="1"/>
  <c r="A859" i="4" s="1"/>
  <c r="C858" i="4"/>
  <c r="E858" i="4" s="1"/>
  <c r="A858" i="4" s="1"/>
  <c r="C857" i="4"/>
  <c r="E857" i="4" s="1"/>
  <c r="A857" i="4" s="1"/>
  <c r="C856" i="4"/>
  <c r="E856" i="4" s="1"/>
  <c r="A856" i="4" s="1"/>
  <c r="C855" i="4"/>
  <c r="E855" i="4" s="1"/>
  <c r="A855" i="4" s="1"/>
  <c r="C854" i="4"/>
  <c r="E854" i="4" s="1"/>
  <c r="A854" i="4" s="1"/>
  <c r="C853" i="4"/>
  <c r="E853" i="4" s="1"/>
  <c r="A853" i="4" s="1"/>
  <c r="C852" i="4"/>
  <c r="E852" i="4" s="1"/>
  <c r="A852" i="4" s="1"/>
  <c r="C851" i="4"/>
  <c r="E851" i="4" s="1"/>
  <c r="A851" i="4" s="1"/>
  <c r="C850" i="4"/>
  <c r="E850" i="4" s="1"/>
  <c r="A850" i="4" s="1"/>
  <c r="C849" i="4"/>
  <c r="E849" i="4" s="1"/>
  <c r="A849" i="4" s="1"/>
  <c r="C848" i="4"/>
  <c r="E848" i="4" s="1"/>
  <c r="A848" i="4" s="1"/>
  <c r="C847" i="4"/>
  <c r="E847" i="4" s="1"/>
  <c r="A847" i="4" s="1"/>
  <c r="C846" i="4"/>
  <c r="E846" i="4" s="1"/>
  <c r="A846" i="4" s="1"/>
  <c r="C845" i="4"/>
  <c r="E845" i="4" s="1"/>
  <c r="A845" i="4" s="1"/>
  <c r="C844" i="4"/>
  <c r="E844" i="4" s="1"/>
  <c r="A844" i="4" s="1"/>
  <c r="C843" i="4"/>
  <c r="E843" i="4" s="1"/>
  <c r="A843" i="4" s="1"/>
  <c r="C842" i="4"/>
  <c r="E842" i="4" s="1"/>
  <c r="A842" i="4" s="1"/>
  <c r="C841" i="4"/>
  <c r="E841" i="4" s="1"/>
  <c r="A841" i="4" s="1"/>
  <c r="C840" i="4"/>
  <c r="E840" i="4" s="1"/>
  <c r="A840" i="4" s="1"/>
  <c r="C839" i="4"/>
  <c r="E839" i="4" s="1"/>
  <c r="A839" i="4" s="1"/>
  <c r="C838" i="4"/>
  <c r="E838" i="4" s="1"/>
  <c r="A838" i="4" s="1"/>
  <c r="C837" i="4"/>
  <c r="E837" i="4" s="1"/>
  <c r="A837" i="4" s="1"/>
  <c r="C836" i="4"/>
  <c r="E836" i="4" s="1"/>
  <c r="A836" i="4" s="1"/>
  <c r="C835" i="4"/>
  <c r="E835" i="4" s="1"/>
  <c r="A835" i="4" s="1"/>
  <c r="C834" i="4"/>
  <c r="E834" i="4" s="1"/>
  <c r="A834" i="4" s="1"/>
  <c r="C833" i="4"/>
  <c r="E833" i="4" s="1"/>
  <c r="A833" i="4" s="1"/>
  <c r="C832" i="4"/>
  <c r="E832" i="4" s="1"/>
  <c r="A832" i="4" s="1"/>
  <c r="C831" i="4"/>
  <c r="E831" i="4" s="1"/>
  <c r="A831" i="4" s="1"/>
  <c r="C830" i="4"/>
  <c r="E830" i="4" s="1"/>
  <c r="A830" i="4" s="1"/>
  <c r="C829" i="4"/>
  <c r="E829" i="4" s="1"/>
  <c r="A829" i="4" s="1"/>
  <c r="C828" i="4"/>
  <c r="E828" i="4" s="1"/>
  <c r="A828" i="4" s="1"/>
  <c r="C827" i="4"/>
  <c r="E827" i="4" s="1"/>
  <c r="A827" i="4" s="1"/>
  <c r="C826" i="4"/>
  <c r="E826" i="4" s="1"/>
  <c r="A826" i="4" s="1"/>
  <c r="C825" i="4"/>
  <c r="E825" i="4" s="1"/>
  <c r="A825" i="4" s="1"/>
  <c r="C824" i="4"/>
  <c r="E824" i="4" s="1"/>
  <c r="A824" i="4" s="1"/>
  <c r="C823" i="4"/>
  <c r="E823" i="4" s="1"/>
  <c r="A823" i="4" s="1"/>
  <c r="C822" i="4"/>
  <c r="E822" i="4" s="1"/>
  <c r="A822" i="4" s="1"/>
  <c r="C821" i="4"/>
  <c r="E821" i="4" s="1"/>
  <c r="A821" i="4" s="1"/>
  <c r="C820" i="4"/>
  <c r="E820" i="4" s="1"/>
  <c r="A820" i="4" s="1"/>
  <c r="C819" i="4"/>
  <c r="E819" i="4" s="1"/>
  <c r="A819" i="4" s="1"/>
  <c r="C818" i="4"/>
  <c r="E818" i="4" s="1"/>
  <c r="A818" i="4" s="1"/>
  <c r="C817" i="4"/>
  <c r="E817" i="4" s="1"/>
  <c r="A817" i="4" s="1"/>
  <c r="C816" i="4"/>
  <c r="E816" i="4" s="1"/>
  <c r="A816" i="4" s="1"/>
  <c r="C815" i="4"/>
  <c r="E815" i="4" s="1"/>
  <c r="A815" i="4" s="1"/>
  <c r="C814" i="4"/>
  <c r="E814" i="4" s="1"/>
  <c r="A814" i="4" s="1"/>
  <c r="C813" i="4"/>
  <c r="E813" i="4" s="1"/>
  <c r="A813" i="4" s="1"/>
  <c r="C812" i="4"/>
  <c r="E812" i="4" s="1"/>
  <c r="A812" i="4" s="1"/>
  <c r="C811" i="4"/>
  <c r="E811" i="4" s="1"/>
  <c r="A811" i="4" s="1"/>
  <c r="C810" i="4"/>
  <c r="E810" i="4" s="1"/>
  <c r="A810" i="4" s="1"/>
  <c r="C809" i="4"/>
  <c r="E809" i="4" s="1"/>
  <c r="A809" i="4" s="1"/>
  <c r="C808" i="4"/>
  <c r="E808" i="4" s="1"/>
  <c r="A808" i="4" s="1"/>
  <c r="C807" i="4"/>
  <c r="E807" i="4" s="1"/>
  <c r="A807" i="4" s="1"/>
  <c r="C806" i="4"/>
  <c r="E806" i="4" s="1"/>
  <c r="A806" i="4" s="1"/>
  <c r="C805" i="4"/>
  <c r="E805" i="4" s="1"/>
  <c r="A805" i="4" s="1"/>
  <c r="C804" i="4"/>
  <c r="E804" i="4" s="1"/>
  <c r="A804" i="4" s="1"/>
  <c r="C803" i="4"/>
  <c r="E803" i="4" s="1"/>
  <c r="A803" i="4" s="1"/>
  <c r="C802" i="4"/>
  <c r="E802" i="4" s="1"/>
  <c r="A802" i="4" s="1"/>
  <c r="C801" i="4"/>
  <c r="E801" i="4" s="1"/>
  <c r="A801" i="4" s="1"/>
  <c r="C800" i="4"/>
  <c r="E800" i="4" s="1"/>
  <c r="A800" i="4" s="1"/>
  <c r="C799" i="4"/>
  <c r="E799" i="4" s="1"/>
  <c r="A799" i="4" s="1"/>
  <c r="C798" i="4"/>
  <c r="E798" i="4" s="1"/>
  <c r="A798" i="4" s="1"/>
  <c r="C797" i="4"/>
  <c r="E797" i="4" s="1"/>
  <c r="A797" i="4" s="1"/>
  <c r="C796" i="4"/>
  <c r="E796" i="4" s="1"/>
  <c r="A796" i="4" s="1"/>
  <c r="C795" i="4"/>
  <c r="E795" i="4" s="1"/>
  <c r="A795" i="4" s="1"/>
  <c r="C794" i="4"/>
  <c r="E794" i="4" s="1"/>
  <c r="A794" i="4" s="1"/>
  <c r="C793" i="4"/>
  <c r="E793" i="4" s="1"/>
  <c r="A793" i="4" s="1"/>
  <c r="C792" i="4"/>
  <c r="E792" i="4" s="1"/>
  <c r="A792" i="4" s="1"/>
  <c r="C791" i="4"/>
  <c r="E791" i="4" s="1"/>
  <c r="A791" i="4" s="1"/>
  <c r="C790" i="4"/>
  <c r="E790" i="4" s="1"/>
  <c r="A790" i="4" s="1"/>
  <c r="C789" i="4"/>
  <c r="E789" i="4" s="1"/>
  <c r="A789" i="4" s="1"/>
  <c r="C788" i="4"/>
  <c r="E788" i="4" s="1"/>
  <c r="A788" i="4" s="1"/>
  <c r="C787" i="4"/>
  <c r="E787" i="4" s="1"/>
  <c r="A787" i="4" s="1"/>
  <c r="C786" i="4"/>
  <c r="E786" i="4" s="1"/>
  <c r="A786" i="4" s="1"/>
  <c r="C785" i="4"/>
  <c r="E785" i="4" s="1"/>
  <c r="A785" i="4" s="1"/>
  <c r="C784" i="4"/>
  <c r="E784" i="4" s="1"/>
  <c r="A784" i="4" s="1"/>
  <c r="C783" i="4"/>
  <c r="E783" i="4" s="1"/>
  <c r="A783" i="4" s="1"/>
  <c r="C782" i="4"/>
  <c r="E782" i="4" s="1"/>
  <c r="A782" i="4" s="1"/>
  <c r="C781" i="4"/>
  <c r="E781" i="4" s="1"/>
  <c r="A781" i="4" s="1"/>
  <c r="C780" i="4"/>
  <c r="E780" i="4" s="1"/>
  <c r="A780" i="4" s="1"/>
  <c r="C779" i="4"/>
  <c r="E779" i="4" s="1"/>
  <c r="A779" i="4" s="1"/>
  <c r="C778" i="4"/>
  <c r="E778" i="4" s="1"/>
  <c r="A778" i="4" s="1"/>
  <c r="C777" i="4"/>
  <c r="E777" i="4" s="1"/>
  <c r="A777" i="4" s="1"/>
  <c r="C776" i="4"/>
  <c r="E776" i="4" s="1"/>
  <c r="A776" i="4" s="1"/>
  <c r="C775" i="4"/>
  <c r="E775" i="4" s="1"/>
  <c r="A775" i="4" s="1"/>
  <c r="C774" i="4"/>
  <c r="E774" i="4" s="1"/>
  <c r="A774" i="4" s="1"/>
  <c r="C773" i="4"/>
  <c r="E773" i="4" s="1"/>
  <c r="A773" i="4" s="1"/>
  <c r="C772" i="4"/>
  <c r="E772" i="4" s="1"/>
  <c r="A772" i="4" s="1"/>
  <c r="C771" i="4"/>
  <c r="E771" i="4" s="1"/>
  <c r="A771" i="4" s="1"/>
  <c r="C770" i="4"/>
  <c r="E770" i="4" s="1"/>
  <c r="A770" i="4" s="1"/>
  <c r="C769" i="4"/>
  <c r="E769" i="4" s="1"/>
  <c r="A769" i="4" s="1"/>
  <c r="C768" i="4"/>
  <c r="E768" i="4" s="1"/>
  <c r="A768" i="4" s="1"/>
  <c r="C767" i="4"/>
  <c r="E767" i="4" s="1"/>
  <c r="A767" i="4" s="1"/>
  <c r="C766" i="4"/>
  <c r="E766" i="4" s="1"/>
  <c r="A766" i="4" s="1"/>
  <c r="C765" i="4"/>
  <c r="E765" i="4" s="1"/>
  <c r="A765" i="4" s="1"/>
  <c r="C764" i="4"/>
  <c r="E764" i="4" s="1"/>
  <c r="A764" i="4" s="1"/>
  <c r="C763" i="4"/>
  <c r="E763" i="4" s="1"/>
  <c r="A763" i="4" s="1"/>
  <c r="C762" i="4"/>
  <c r="E762" i="4" s="1"/>
  <c r="A762" i="4" s="1"/>
  <c r="C761" i="4"/>
  <c r="E761" i="4" s="1"/>
  <c r="A761" i="4" s="1"/>
  <c r="C760" i="4"/>
  <c r="E760" i="4" s="1"/>
  <c r="A760" i="4" s="1"/>
  <c r="C759" i="4"/>
  <c r="E759" i="4" s="1"/>
  <c r="A759" i="4" s="1"/>
  <c r="C758" i="4"/>
  <c r="E758" i="4" s="1"/>
  <c r="A758" i="4" s="1"/>
  <c r="C757" i="4"/>
  <c r="E757" i="4" s="1"/>
  <c r="A757" i="4" s="1"/>
  <c r="C756" i="4"/>
  <c r="E756" i="4" s="1"/>
  <c r="A756" i="4" s="1"/>
  <c r="C755" i="4"/>
  <c r="E755" i="4" s="1"/>
  <c r="A755" i="4" s="1"/>
  <c r="C754" i="4"/>
  <c r="E754" i="4" s="1"/>
  <c r="A754" i="4" s="1"/>
  <c r="C753" i="4"/>
  <c r="E753" i="4" s="1"/>
  <c r="A753" i="4" s="1"/>
  <c r="C752" i="4"/>
  <c r="E752" i="4" s="1"/>
  <c r="A752" i="4" s="1"/>
  <c r="C751" i="4"/>
  <c r="E751" i="4" s="1"/>
  <c r="A751" i="4" s="1"/>
  <c r="C750" i="4"/>
  <c r="E750" i="4" s="1"/>
  <c r="A750" i="4" s="1"/>
  <c r="C749" i="4"/>
  <c r="E749" i="4" s="1"/>
  <c r="A749" i="4" s="1"/>
  <c r="C748" i="4"/>
  <c r="E748" i="4" s="1"/>
  <c r="A748" i="4" s="1"/>
  <c r="C747" i="4"/>
  <c r="E747" i="4" s="1"/>
  <c r="A747" i="4" s="1"/>
  <c r="C746" i="4"/>
  <c r="E746" i="4" s="1"/>
  <c r="A746" i="4" s="1"/>
  <c r="C745" i="4"/>
  <c r="E745" i="4" s="1"/>
  <c r="A745" i="4" s="1"/>
  <c r="C744" i="4"/>
  <c r="E744" i="4" s="1"/>
  <c r="A744" i="4" s="1"/>
  <c r="C743" i="4"/>
  <c r="E743" i="4" s="1"/>
  <c r="A743" i="4" s="1"/>
  <c r="C742" i="4"/>
  <c r="E742" i="4" s="1"/>
  <c r="A742" i="4" s="1"/>
  <c r="C741" i="4"/>
  <c r="E741" i="4" s="1"/>
  <c r="A741" i="4" s="1"/>
  <c r="C740" i="4"/>
  <c r="E740" i="4" s="1"/>
  <c r="A740" i="4" s="1"/>
  <c r="C739" i="4"/>
  <c r="E739" i="4" s="1"/>
  <c r="A739" i="4" s="1"/>
  <c r="C738" i="4"/>
  <c r="E738" i="4" s="1"/>
  <c r="A738" i="4" s="1"/>
  <c r="C737" i="4"/>
  <c r="E737" i="4" s="1"/>
  <c r="A737" i="4" s="1"/>
  <c r="C736" i="4"/>
  <c r="E736" i="4" s="1"/>
  <c r="A736" i="4" s="1"/>
  <c r="C735" i="4"/>
  <c r="E735" i="4" s="1"/>
  <c r="A735" i="4" s="1"/>
  <c r="C734" i="4"/>
  <c r="E734" i="4" s="1"/>
  <c r="A734" i="4" s="1"/>
  <c r="C733" i="4"/>
  <c r="E733" i="4" s="1"/>
  <c r="A733" i="4" s="1"/>
  <c r="C732" i="4"/>
  <c r="E732" i="4" s="1"/>
  <c r="A732" i="4" s="1"/>
  <c r="C731" i="4"/>
  <c r="E731" i="4" s="1"/>
  <c r="A731" i="4" s="1"/>
  <c r="C730" i="4"/>
  <c r="E730" i="4" s="1"/>
  <c r="A730" i="4" s="1"/>
  <c r="C729" i="4"/>
  <c r="E729" i="4" s="1"/>
  <c r="A729" i="4" s="1"/>
  <c r="C728" i="4"/>
  <c r="E728" i="4" s="1"/>
  <c r="A728" i="4" s="1"/>
  <c r="C727" i="4"/>
  <c r="E727" i="4" s="1"/>
  <c r="A727" i="4" s="1"/>
  <c r="C726" i="4"/>
  <c r="E726" i="4" s="1"/>
  <c r="A726" i="4" s="1"/>
  <c r="C725" i="4"/>
  <c r="E725" i="4" s="1"/>
  <c r="A725" i="4" s="1"/>
  <c r="C724" i="4"/>
  <c r="E724" i="4" s="1"/>
  <c r="A724" i="4" s="1"/>
  <c r="C723" i="4"/>
  <c r="E723" i="4" s="1"/>
  <c r="A723" i="4" s="1"/>
  <c r="C722" i="4"/>
  <c r="E722" i="4" s="1"/>
  <c r="A722" i="4" s="1"/>
  <c r="C721" i="4"/>
  <c r="E721" i="4" s="1"/>
  <c r="A721" i="4" s="1"/>
  <c r="C720" i="4"/>
  <c r="E720" i="4" s="1"/>
  <c r="A720" i="4" s="1"/>
  <c r="C719" i="4"/>
  <c r="E719" i="4" s="1"/>
  <c r="A719" i="4" s="1"/>
  <c r="C718" i="4"/>
  <c r="E718" i="4" s="1"/>
  <c r="A718" i="4" s="1"/>
  <c r="C717" i="4"/>
  <c r="E717" i="4" s="1"/>
  <c r="A717" i="4" s="1"/>
  <c r="C716" i="4"/>
  <c r="E716" i="4" s="1"/>
  <c r="A716" i="4" s="1"/>
  <c r="C715" i="4"/>
  <c r="E715" i="4" s="1"/>
  <c r="A715" i="4" s="1"/>
  <c r="C714" i="4"/>
  <c r="E714" i="4" s="1"/>
  <c r="A714" i="4" s="1"/>
  <c r="C713" i="4"/>
  <c r="E713" i="4" s="1"/>
  <c r="A713" i="4" s="1"/>
  <c r="C712" i="4"/>
  <c r="E712" i="4" s="1"/>
  <c r="A712" i="4" s="1"/>
  <c r="C711" i="4"/>
  <c r="E711" i="4" s="1"/>
  <c r="A711" i="4" s="1"/>
  <c r="C710" i="4"/>
  <c r="E710" i="4" s="1"/>
  <c r="A710" i="4" s="1"/>
  <c r="C709" i="4"/>
  <c r="E709" i="4" s="1"/>
  <c r="A709" i="4" s="1"/>
  <c r="C708" i="4"/>
  <c r="E708" i="4" s="1"/>
  <c r="A708" i="4" s="1"/>
  <c r="C707" i="4"/>
  <c r="E707" i="4" s="1"/>
  <c r="A707" i="4" s="1"/>
  <c r="C706" i="4"/>
  <c r="E706" i="4" s="1"/>
  <c r="A706" i="4" s="1"/>
  <c r="C705" i="4"/>
  <c r="E705" i="4" s="1"/>
  <c r="A705" i="4" s="1"/>
  <c r="C704" i="4"/>
  <c r="E704" i="4" s="1"/>
  <c r="A704" i="4" s="1"/>
  <c r="C703" i="4"/>
  <c r="E703" i="4" s="1"/>
  <c r="A703" i="4" s="1"/>
  <c r="C702" i="4"/>
  <c r="E702" i="4" s="1"/>
  <c r="A702" i="4" s="1"/>
  <c r="C701" i="4"/>
  <c r="E701" i="4" s="1"/>
  <c r="A701" i="4" s="1"/>
  <c r="C700" i="4"/>
  <c r="E700" i="4" s="1"/>
  <c r="A700" i="4" s="1"/>
  <c r="C699" i="4"/>
  <c r="E699" i="4" s="1"/>
  <c r="A699" i="4" s="1"/>
  <c r="C698" i="4"/>
  <c r="E698" i="4" s="1"/>
  <c r="A698" i="4" s="1"/>
  <c r="C697" i="4"/>
  <c r="E697" i="4" s="1"/>
  <c r="A697" i="4" s="1"/>
  <c r="C696" i="4"/>
  <c r="E696" i="4" s="1"/>
  <c r="A696" i="4" s="1"/>
  <c r="C695" i="4"/>
  <c r="E695" i="4" s="1"/>
  <c r="A695" i="4" s="1"/>
  <c r="C694" i="4"/>
  <c r="E694" i="4" s="1"/>
  <c r="A694" i="4" s="1"/>
  <c r="C693" i="4"/>
  <c r="E693" i="4" s="1"/>
  <c r="A693" i="4" s="1"/>
  <c r="C692" i="4"/>
  <c r="E692" i="4" s="1"/>
  <c r="A692" i="4" s="1"/>
  <c r="C691" i="4"/>
  <c r="E691" i="4" s="1"/>
  <c r="A691" i="4" s="1"/>
  <c r="C690" i="4"/>
  <c r="E690" i="4" s="1"/>
  <c r="A690" i="4" s="1"/>
  <c r="C689" i="4"/>
  <c r="E689" i="4" s="1"/>
  <c r="A689" i="4" s="1"/>
  <c r="C688" i="4"/>
  <c r="E688" i="4" s="1"/>
  <c r="A688" i="4" s="1"/>
  <c r="C687" i="4"/>
  <c r="E687" i="4" s="1"/>
  <c r="A687" i="4" s="1"/>
  <c r="C686" i="4"/>
  <c r="E686" i="4" s="1"/>
  <c r="A686" i="4" s="1"/>
  <c r="C685" i="4"/>
  <c r="E685" i="4" s="1"/>
  <c r="A685" i="4" s="1"/>
  <c r="C684" i="4"/>
  <c r="E684" i="4" s="1"/>
  <c r="A684" i="4" s="1"/>
  <c r="C683" i="4"/>
  <c r="E683" i="4" s="1"/>
  <c r="A683" i="4" s="1"/>
  <c r="C682" i="4"/>
  <c r="E682" i="4" s="1"/>
  <c r="A682" i="4" s="1"/>
  <c r="C681" i="4"/>
  <c r="E681" i="4" s="1"/>
  <c r="A681" i="4" s="1"/>
  <c r="C680" i="4"/>
  <c r="E680" i="4" s="1"/>
  <c r="A680" i="4" s="1"/>
  <c r="C679" i="4"/>
  <c r="E679" i="4" s="1"/>
  <c r="A679" i="4" s="1"/>
  <c r="C678" i="4"/>
  <c r="E678" i="4" s="1"/>
  <c r="A678" i="4" s="1"/>
  <c r="C677" i="4"/>
  <c r="E677" i="4" s="1"/>
  <c r="A677" i="4" s="1"/>
  <c r="C676" i="4"/>
  <c r="E676" i="4" s="1"/>
  <c r="A676" i="4" s="1"/>
  <c r="C675" i="4"/>
  <c r="E675" i="4" s="1"/>
  <c r="A675" i="4" s="1"/>
  <c r="C674" i="4"/>
  <c r="E674" i="4" s="1"/>
  <c r="A674" i="4" s="1"/>
  <c r="C673" i="4"/>
  <c r="E673" i="4" s="1"/>
  <c r="A673" i="4" s="1"/>
  <c r="C672" i="4"/>
  <c r="E672" i="4" s="1"/>
  <c r="A672" i="4" s="1"/>
  <c r="C671" i="4"/>
  <c r="E671" i="4" s="1"/>
  <c r="A671" i="4" s="1"/>
  <c r="C670" i="4"/>
  <c r="E670" i="4" s="1"/>
  <c r="A670" i="4" s="1"/>
  <c r="C669" i="4"/>
  <c r="E669" i="4" s="1"/>
  <c r="A669" i="4" s="1"/>
  <c r="C668" i="4"/>
  <c r="E668" i="4" s="1"/>
  <c r="A668" i="4" s="1"/>
  <c r="C667" i="4"/>
  <c r="E667" i="4" s="1"/>
  <c r="A667" i="4" s="1"/>
  <c r="C666" i="4"/>
  <c r="E666" i="4" s="1"/>
  <c r="A666" i="4" s="1"/>
  <c r="C665" i="4"/>
  <c r="E665" i="4" s="1"/>
  <c r="A665" i="4" s="1"/>
  <c r="C664" i="4"/>
  <c r="E664" i="4" s="1"/>
  <c r="A664" i="4" s="1"/>
  <c r="C663" i="4"/>
  <c r="E663" i="4" s="1"/>
  <c r="A663" i="4" s="1"/>
  <c r="C662" i="4"/>
  <c r="E662" i="4" s="1"/>
  <c r="A662" i="4" s="1"/>
  <c r="C661" i="4"/>
  <c r="E661" i="4" s="1"/>
  <c r="A661" i="4" s="1"/>
  <c r="C660" i="4"/>
  <c r="E660" i="4" s="1"/>
  <c r="A660" i="4" s="1"/>
  <c r="C659" i="4"/>
  <c r="E659" i="4" s="1"/>
  <c r="A659" i="4" s="1"/>
  <c r="C658" i="4"/>
  <c r="E658" i="4" s="1"/>
  <c r="A658" i="4" s="1"/>
  <c r="C657" i="4"/>
  <c r="E657" i="4" s="1"/>
  <c r="A657" i="4" s="1"/>
  <c r="C656" i="4"/>
  <c r="E656" i="4" s="1"/>
  <c r="A656" i="4" s="1"/>
  <c r="C655" i="4"/>
  <c r="E655" i="4" s="1"/>
  <c r="A655" i="4" s="1"/>
  <c r="C654" i="4"/>
  <c r="E654" i="4" s="1"/>
  <c r="A654" i="4" s="1"/>
  <c r="C653" i="4"/>
  <c r="E653" i="4" s="1"/>
  <c r="A653" i="4" s="1"/>
  <c r="C652" i="4"/>
  <c r="E652" i="4" s="1"/>
  <c r="A652" i="4" s="1"/>
  <c r="C651" i="4"/>
  <c r="E651" i="4" s="1"/>
  <c r="A651" i="4" s="1"/>
  <c r="C650" i="4"/>
  <c r="E650" i="4" s="1"/>
  <c r="A650" i="4" s="1"/>
  <c r="C649" i="4"/>
  <c r="E649" i="4" s="1"/>
  <c r="A649" i="4" s="1"/>
  <c r="C648" i="4"/>
  <c r="E648" i="4" s="1"/>
  <c r="A648" i="4" s="1"/>
  <c r="C647" i="4"/>
  <c r="E647" i="4" s="1"/>
  <c r="A647" i="4" s="1"/>
  <c r="C646" i="4"/>
  <c r="E646" i="4" s="1"/>
  <c r="A646" i="4" s="1"/>
  <c r="C645" i="4"/>
  <c r="E645" i="4" s="1"/>
  <c r="A645" i="4" s="1"/>
  <c r="C644" i="4"/>
  <c r="E644" i="4" s="1"/>
  <c r="A644" i="4" s="1"/>
  <c r="C643" i="4"/>
  <c r="E643" i="4" s="1"/>
  <c r="A643" i="4" s="1"/>
  <c r="C642" i="4"/>
  <c r="E642" i="4" s="1"/>
  <c r="A642" i="4" s="1"/>
  <c r="C641" i="4"/>
  <c r="E641" i="4" s="1"/>
  <c r="A641" i="4" s="1"/>
  <c r="C640" i="4"/>
  <c r="E640" i="4" s="1"/>
  <c r="A640" i="4" s="1"/>
  <c r="C639" i="4"/>
  <c r="E639" i="4" s="1"/>
  <c r="A639" i="4" s="1"/>
  <c r="C638" i="4"/>
  <c r="E638" i="4" s="1"/>
  <c r="A638" i="4" s="1"/>
  <c r="C637" i="4"/>
  <c r="E637" i="4" s="1"/>
  <c r="A637" i="4" s="1"/>
  <c r="C636" i="4"/>
  <c r="E636" i="4" s="1"/>
  <c r="A636" i="4" s="1"/>
  <c r="C635" i="4"/>
  <c r="E635" i="4" s="1"/>
  <c r="A635" i="4" s="1"/>
  <c r="C634" i="4"/>
  <c r="E634" i="4" s="1"/>
  <c r="A634" i="4" s="1"/>
  <c r="C633" i="4"/>
  <c r="E633" i="4" s="1"/>
  <c r="A633" i="4" s="1"/>
  <c r="C632" i="4"/>
  <c r="E632" i="4" s="1"/>
  <c r="A632" i="4" s="1"/>
  <c r="C631" i="4"/>
  <c r="E631" i="4" s="1"/>
  <c r="A631" i="4" s="1"/>
  <c r="C630" i="4"/>
  <c r="E630" i="4" s="1"/>
  <c r="A630" i="4" s="1"/>
  <c r="C629" i="4"/>
  <c r="E629" i="4" s="1"/>
  <c r="A629" i="4" s="1"/>
  <c r="C628" i="4"/>
  <c r="E628" i="4" s="1"/>
  <c r="A628" i="4" s="1"/>
  <c r="C627" i="4"/>
  <c r="E627" i="4" s="1"/>
  <c r="A627" i="4" s="1"/>
  <c r="C626" i="4"/>
  <c r="E626" i="4" s="1"/>
  <c r="A626" i="4" s="1"/>
  <c r="C625" i="4"/>
  <c r="E625" i="4" s="1"/>
  <c r="A625" i="4" s="1"/>
  <c r="C624" i="4"/>
  <c r="E624" i="4" s="1"/>
  <c r="A624" i="4" s="1"/>
  <c r="C623" i="4"/>
  <c r="E623" i="4" s="1"/>
  <c r="A623" i="4" s="1"/>
  <c r="C622" i="4"/>
  <c r="E622" i="4" s="1"/>
  <c r="A622" i="4" s="1"/>
  <c r="C621" i="4"/>
  <c r="E621" i="4" s="1"/>
  <c r="A621" i="4" s="1"/>
  <c r="C620" i="4"/>
  <c r="E620" i="4" s="1"/>
  <c r="A620" i="4" s="1"/>
  <c r="C619" i="4"/>
  <c r="E619" i="4" s="1"/>
  <c r="A619" i="4" s="1"/>
  <c r="C618" i="4"/>
  <c r="E618" i="4" s="1"/>
  <c r="A618" i="4" s="1"/>
  <c r="C617" i="4"/>
  <c r="E617" i="4" s="1"/>
  <c r="A617" i="4" s="1"/>
  <c r="C616" i="4"/>
  <c r="E616" i="4" s="1"/>
  <c r="A616" i="4" s="1"/>
  <c r="C615" i="4"/>
  <c r="E615" i="4" s="1"/>
  <c r="A615" i="4" s="1"/>
  <c r="C614" i="4"/>
  <c r="E614" i="4" s="1"/>
  <c r="A614" i="4" s="1"/>
  <c r="C613" i="4"/>
  <c r="E613" i="4" s="1"/>
  <c r="A613" i="4" s="1"/>
  <c r="C612" i="4"/>
  <c r="E612" i="4" s="1"/>
  <c r="A612" i="4" s="1"/>
  <c r="C611" i="4"/>
  <c r="E611" i="4" s="1"/>
  <c r="A611" i="4" s="1"/>
  <c r="C610" i="4"/>
  <c r="E610" i="4" s="1"/>
  <c r="A610" i="4" s="1"/>
  <c r="C609" i="4"/>
  <c r="E609" i="4" s="1"/>
  <c r="A609" i="4" s="1"/>
  <c r="C608" i="4"/>
  <c r="E608" i="4" s="1"/>
  <c r="A608" i="4" s="1"/>
  <c r="C607" i="4"/>
  <c r="E607" i="4" s="1"/>
  <c r="A607" i="4" s="1"/>
  <c r="C606" i="4"/>
  <c r="E606" i="4" s="1"/>
  <c r="A606" i="4" s="1"/>
  <c r="C605" i="4"/>
  <c r="E605" i="4" s="1"/>
  <c r="A605" i="4" s="1"/>
  <c r="C604" i="4"/>
  <c r="E604" i="4" s="1"/>
  <c r="A604" i="4" s="1"/>
  <c r="C603" i="4"/>
  <c r="E603" i="4" s="1"/>
  <c r="A603" i="4" s="1"/>
  <c r="C602" i="4"/>
  <c r="E602" i="4" s="1"/>
  <c r="A602" i="4" s="1"/>
  <c r="C601" i="4"/>
  <c r="E601" i="4" s="1"/>
  <c r="A601" i="4" s="1"/>
  <c r="C600" i="4"/>
  <c r="E600" i="4" s="1"/>
  <c r="A600" i="4" s="1"/>
  <c r="C599" i="4"/>
  <c r="E599" i="4" s="1"/>
  <c r="A599" i="4" s="1"/>
  <c r="C598" i="4"/>
  <c r="E598" i="4" s="1"/>
  <c r="A598" i="4" s="1"/>
  <c r="C597" i="4"/>
  <c r="E597" i="4" s="1"/>
  <c r="A597" i="4" s="1"/>
  <c r="C596" i="4"/>
  <c r="E596" i="4" s="1"/>
  <c r="A596" i="4" s="1"/>
  <c r="C595" i="4"/>
  <c r="E595" i="4" s="1"/>
  <c r="A595" i="4" s="1"/>
  <c r="C594" i="4"/>
  <c r="E594" i="4" s="1"/>
  <c r="A594" i="4" s="1"/>
  <c r="C593" i="4"/>
  <c r="E593" i="4" s="1"/>
  <c r="A593" i="4" s="1"/>
  <c r="C592" i="4"/>
  <c r="E592" i="4" s="1"/>
  <c r="A592" i="4" s="1"/>
  <c r="C591" i="4"/>
  <c r="E591" i="4" s="1"/>
  <c r="A591" i="4" s="1"/>
  <c r="C590" i="4"/>
  <c r="E590" i="4" s="1"/>
  <c r="A590" i="4" s="1"/>
  <c r="C589" i="4"/>
  <c r="E589" i="4" s="1"/>
  <c r="A589" i="4" s="1"/>
  <c r="C588" i="4"/>
  <c r="E588" i="4" s="1"/>
  <c r="A588" i="4" s="1"/>
  <c r="C587" i="4"/>
  <c r="E587" i="4" s="1"/>
  <c r="A587" i="4" s="1"/>
  <c r="C586" i="4"/>
  <c r="E586" i="4" s="1"/>
  <c r="A586" i="4" s="1"/>
  <c r="C585" i="4"/>
  <c r="E585" i="4" s="1"/>
  <c r="A585" i="4" s="1"/>
  <c r="C584" i="4"/>
  <c r="E584" i="4" s="1"/>
  <c r="A584" i="4" s="1"/>
  <c r="C583" i="4"/>
  <c r="E583" i="4" s="1"/>
  <c r="A583" i="4" s="1"/>
  <c r="C582" i="4"/>
  <c r="E582" i="4" s="1"/>
  <c r="A582" i="4" s="1"/>
  <c r="C581" i="4"/>
  <c r="E581" i="4" s="1"/>
  <c r="A581" i="4" s="1"/>
  <c r="C580" i="4"/>
  <c r="E580" i="4" s="1"/>
  <c r="A580" i="4" s="1"/>
  <c r="C579" i="4"/>
  <c r="E579" i="4" s="1"/>
  <c r="A579" i="4" s="1"/>
  <c r="C578" i="4"/>
  <c r="E578" i="4" s="1"/>
  <c r="A578" i="4" s="1"/>
  <c r="C577" i="4"/>
  <c r="E577" i="4" s="1"/>
  <c r="A577" i="4" s="1"/>
  <c r="C576" i="4"/>
  <c r="E576" i="4" s="1"/>
  <c r="A576" i="4" s="1"/>
  <c r="C575" i="4"/>
  <c r="E575" i="4" s="1"/>
  <c r="A575" i="4" s="1"/>
  <c r="C574" i="4"/>
  <c r="E574" i="4" s="1"/>
  <c r="A574" i="4" s="1"/>
  <c r="C573" i="4"/>
  <c r="E573" i="4" s="1"/>
  <c r="A573" i="4" s="1"/>
  <c r="C572" i="4"/>
  <c r="E572" i="4" s="1"/>
  <c r="A572" i="4" s="1"/>
  <c r="C571" i="4"/>
  <c r="E571" i="4" s="1"/>
  <c r="A571" i="4" s="1"/>
  <c r="C570" i="4"/>
  <c r="E570" i="4" s="1"/>
  <c r="A570" i="4" s="1"/>
  <c r="C569" i="4"/>
  <c r="E569" i="4" s="1"/>
  <c r="A569" i="4" s="1"/>
  <c r="C568" i="4"/>
  <c r="E568" i="4" s="1"/>
  <c r="A568" i="4" s="1"/>
  <c r="C567" i="4"/>
  <c r="E567" i="4" s="1"/>
  <c r="A567" i="4" s="1"/>
  <c r="C566" i="4"/>
  <c r="E566" i="4" s="1"/>
  <c r="A566" i="4" s="1"/>
  <c r="C565" i="4"/>
  <c r="E565" i="4" s="1"/>
  <c r="A565" i="4" s="1"/>
  <c r="C564" i="4"/>
  <c r="E564" i="4" s="1"/>
  <c r="A564" i="4" s="1"/>
  <c r="C563" i="4"/>
  <c r="E563" i="4" s="1"/>
  <c r="A563" i="4" s="1"/>
  <c r="C562" i="4"/>
  <c r="E562" i="4" s="1"/>
  <c r="A562" i="4" s="1"/>
  <c r="C561" i="4"/>
  <c r="E561" i="4" s="1"/>
  <c r="A561" i="4" s="1"/>
  <c r="C560" i="4"/>
  <c r="E560" i="4" s="1"/>
  <c r="A560" i="4" s="1"/>
  <c r="C559" i="4"/>
  <c r="E559" i="4" s="1"/>
  <c r="A559" i="4" s="1"/>
  <c r="C558" i="4"/>
  <c r="E558" i="4" s="1"/>
  <c r="A558" i="4" s="1"/>
  <c r="C557" i="4"/>
  <c r="E557" i="4" s="1"/>
  <c r="A557" i="4" s="1"/>
  <c r="C556" i="4"/>
  <c r="E556" i="4" s="1"/>
  <c r="A556" i="4" s="1"/>
  <c r="C555" i="4"/>
  <c r="E555" i="4" s="1"/>
  <c r="A555" i="4" s="1"/>
  <c r="C554" i="4"/>
  <c r="E554" i="4" s="1"/>
  <c r="A554" i="4" s="1"/>
  <c r="C553" i="4"/>
  <c r="E553" i="4" s="1"/>
  <c r="A553" i="4" s="1"/>
  <c r="C552" i="4"/>
  <c r="E552" i="4" s="1"/>
  <c r="A552" i="4" s="1"/>
  <c r="C551" i="4"/>
  <c r="E551" i="4" s="1"/>
  <c r="A551" i="4" s="1"/>
  <c r="C550" i="4"/>
  <c r="E550" i="4" s="1"/>
  <c r="A550" i="4" s="1"/>
  <c r="C549" i="4"/>
  <c r="E549" i="4" s="1"/>
  <c r="A549" i="4" s="1"/>
  <c r="C548" i="4"/>
  <c r="E548" i="4" s="1"/>
  <c r="A548" i="4" s="1"/>
  <c r="C547" i="4"/>
  <c r="E547" i="4" s="1"/>
  <c r="A547" i="4" s="1"/>
  <c r="C546" i="4"/>
  <c r="E546" i="4" s="1"/>
  <c r="A546" i="4" s="1"/>
  <c r="C545" i="4"/>
  <c r="E545" i="4" s="1"/>
  <c r="A545" i="4" s="1"/>
  <c r="C544" i="4"/>
  <c r="E544" i="4" s="1"/>
  <c r="A544" i="4" s="1"/>
  <c r="C543" i="4"/>
  <c r="E543" i="4" s="1"/>
  <c r="A543" i="4" s="1"/>
  <c r="C542" i="4"/>
  <c r="E542" i="4" s="1"/>
  <c r="A542" i="4" s="1"/>
  <c r="C541" i="4"/>
  <c r="E541" i="4" s="1"/>
  <c r="A541" i="4" s="1"/>
  <c r="C540" i="4"/>
  <c r="E540" i="4" s="1"/>
  <c r="A540" i="4" s="1"/>
  <c r="C539" i="4"/>
  <c r="E539" i="4" s="1"/>
  <c r="A539" i="4" s="1"/>
  <c r="C538" i="4"/>
  <c r="E538" i="4" s="1"/>
  <c r="A538" i="4" s="1"/>
  <c r="C537" i="4"/>
  <c r="E537" i="4" s="1"/>
  <c r="A537" i="4" s="1"/>
  <c r="C536" i="4"/>
  <c r="E536" i="4" s="1"/>
  <c r="A536" i="4" s="1"/>
  <c r="C535" i="4"/>
  <c r="E535" i="4" s="1"/>
  <c r="A535" i="4" s="1"/>
  <c r="C534" i="4"/>
  <c r="E534" i="4" s="1"/>
  <c r="A534" i="4" s="1"/>
  <c r="C533" i="4"/>
  <c r="E533" i="4" s="1"/>
  <c r="A533" i="4" s="1"/>
  <c r="C532" i="4"/>
  <c r="E532" i="4" s="1"/>
  <c r="A532" i="4" s="1"/>
  <c r="C531" i="4"/>
  <c r="E531" i="4" s="1"/>
  <c r="A531" i="4" s="1"/>
  <c r="C530" i="4"/>
  <c r="E530" i="4" s="1"/>
  <c r="A530" i="4" s="1"/>
  <c r="C529" i="4"/>
  <c r="E529" i="4" s="1"/>
  <c r="A529" i="4" s="1"/>
  <c r="C528" i="4"/>
  <c r="E528" i="4" s="1"/>
  <c r="A528" i="4" s="1"/>
  <c r="C527" i="4"/>
  <c r="E527" i="4" s="1"/>
  <c r="A527" i="4" s="1"/>
  <c r="C526" i="4"/>
  <c r="E526" i="4" s="1"/>
  <c r="A526" i="4" s="1"/>
  <c r="C525" i="4"/>
  <c r="E525" i="4" s="1"/>
  <c r="A525" i="4" s="1"/>
  <c r="C524" i="4"/>
  <c r="E524" i="4" s="1"/>
  <c r="A524" i="4" s="1"/>
  <c r="C523" i="4"/>
  <c r="E523" i="4" s="1"/>
  <c r="A523" i="4" s="1"/>
  <c r="C522" i="4"/>
  <c r="E522" i="4" s="1"/>
  <c r="A522" i="4" s="1"/>
  <c r="C521" i="4"/>
  <c r="E521" i="4" s="1"/>
  <c r="A521" i="4" s="1"/>
  <c r="C520" i="4"/>
  <c r="E520" i="4" s="1"/>
  <c r="A520" i="4" s="1"/>
  <c r="C519" i="4"/>
  <c r="E519" i="4" s="1"/>
  <c r="A519" i="4" s="1"/>
  <c r="C518" i="4"/>
  <c r="E518" i="4" s="1"/>
  <c r="A518" i="4" s="1"/>
  <c r="C517" i="4"/>
  <c r="E517" i="4" s="1"/>
  <c r="A517" i="4" s="1"/>
  <c r="C516" i="4"/>
  <c r="E516" i="4" s="1"/>
  <c r="A516" i="4" s="1"/>
  <c r="C515" i="4"/>
  <c r="E515" i="4" s="1"/>
  <c r="A515" i="4" s="1"/>
  <c r="C514" i="4"/>
  <c r="E514" i="4" s="1"/>
  <c r="A514" i="4" s="1"/>
  <c r="C513" i="4"/>
  <c r="E513" i="4" s="1"/>
  <c r="A513" i="4" s="1"/>
  <c r="C512" i="4"/>
  <c r="E512" i="4" s="1"/>
  <c r="A512" i="4" s="1"/>
  <c r="C511" i="4"/>
  <c r="E511" i="4" s="1"/>
  <c r="A511" i="4" s="1"/>
  <c r="C510" i="4"/>
  <c r="E510" i="4" s="1"/>
  <c r="A510" i="4" s="1"/>
  <c r="C509" i="4"/>
  <c r="E509" i="4" s="1"/>
  <c r="A509" i="4" s="1"/>
  <c r="C508" i="4"/>
  <c r="E508" i="4" s="1"/>
  <c r="A508" i="4" s="1"/>
  <c r="C507" i="4"/>
  <c r="E507" i="4" s="1"/>
  <c r="A507" i="4" s="1"/>
  <c r="C506" i="4"/>
  <c r="E506" i="4" s="1"/>
  <c r="A506" i="4" s="1"/>
  <c r="C505" i="4"/>
  <c r="E505" i="4" s="1"/>
  <c r="A505" i="4" s="1"/>
  <c r="C504" i="4"/>
  <c r="E504" i="4" s="1"/>
  <c r="A504" i="4" s="1"/>
  <c r="C503" i="4"/>
  <c r="E503" i="4" s="1"/>
  <c r="A503" i="4" s="1"/>
  <c r="C502" i="4"/>
  <c r="E502" i="4" s="1"/>
  <c r="A502" i="4" s="1"/>
  <c r="C501" i="4"/>
  <c r="E501" i="4" s="1"/>
  <c r="A501" i="4" s="1"/>
  <c r="C500" i="4"/>
  <c r="E500" i="4" s="1"/>
  <c r="A500" i="4" s="1"/>
  <c r="C499" i="4"/>
  <c r="E499" i="4" s="1"/>
  <c r="A499" i="4" s="1"/>
  <c r="C498" i="4"/>
  <c r="E498" i="4" s="1"/>
  <c r="A498" i="4" s="1"/>
  <c r="C497" i="4"/>
  <c r="E497" i="4" s="1"/>
  <c r="A497" i="4" s="1"/>
  <c r="C496" i="4"/>
  <c r="E496" i="4" s="1"/>
  <c r="A496" i="4" s="1"/>
  <c r="C495" i="4"/>
  <c r="E495" i="4" s="1"/>
  <c r="A495" i="4" s="1"/>
  <c r="C494" i="4"/>
  <c r="E494" i="4" s="1"/>
  <c r="A494" i="4" s="1"/>
  <c r="C493" i="4"/>
  <c r="E493" i="4" s="1"/>
  <c r="A493" i="4" s="1"/>
  <c r="C492" i="4"/>
  <c r="E492" i="4" s="1"/>
  <c r="A492" i="4" s="1"/>
  <c r="C491" i="4"/>
  <c r="E491" i="4" s="1"/>
  <c r="A491" i="4" s="1"/>
  <c r="C490" i="4"/>
  <c r="E490" i="4" s="1"/>
  <c r="A490" i="4" s="1"/>
  <c r="C489" i="4"/>
  <c r="E489" i="4" s="1"/>
  <c r="A489" i="4" s="1"/>
  <c r="C488" i="4"/>
  <c r="E488" i="4" s="1"/>
  <c r="A488" i="4" s="1"/>
  <c r="C487" i="4"/>
  <c r="E487" i="4" s="1"/>
  <c r="A487" i="4" s="1"/>
  <c r="C486" i="4"/>
  <c r="E486" i="4" s="1"/>
  <c r="A486" i="4" s="1"/>
  <c r="C485" i="4"/>
  <c r="E485" i="4" s="1"/>
  <c r="A485" i="4" s="1"/>
  <c r="C484" i="4"/>
  <c r="E484" i="4" s="1"/>
  <c r="A484" i="4" s="1"/>
  <c r="C483" i="4"/>
  <c r="E483" i="4" s="1"/>
  <c r="A483" i="4" s="1"/>
  <c r="C482" i="4"/>
  <c r="E482" i="4" s="1"/>
  <c r="A482" i="4" s="1"/>
  <c r="C481" i="4"/>
  <c r="E481" i="4" s="1"/>
  <c r="A481" i="4" s="1"/>
  <c r="C480" i="4"/>
  <c r="E480" i="4" s="1"/>
  <c r="A480" i="4" s="1"/>
  <c r="C479" i="4"/>
  <c r="E479" i="4" s="1"/>
  <c r="A479" i="4" s="1"/>
  <c r="C478" i="4"/>
  <c r="E478" i="4" s="1"/>
  <c r="A478" i="4" s="1"/>
  <c r="C477" i="4"/>
  <c r="E477" i="4" s="1"/>
  <c r="A477" i="4" s="1"/>
  <c r="C476" i="4"/>
  <c r="E476" i="4" s="1"/>
  <c r="A476" i="4" s="1"/>
  <c r="C475" i="4"/>
  <c r="E475" i="4" s="1"/>
  <c r="A475" i="4" s="1"/>
  <c r="C474" i="4"/>
  <c r="E474" i="4" s="1"/>
  <c r="A474" i="4" s="1"/>
  <c r="C473" i="4"/>
  <c r="E473" i="4" s="1"/>
  <c r="A473" i="4" s="1"/>
  <c r="C472" i="4"/>
  <c r="E472" i="4" s="1"/>
  <c r="A472" i="4" s="1"/>
  <c r="C471" i="4"/>
  <c r="E471" i="4" s="1"/>
  <c r="A471" i="4" s="1"/>
  <c r="C470" i="4"/>
  <c r="E470" i="4" s="1"/>
  <c r="A470" i="4" s="1"/>
  <c r="C469" i="4"/>
  <c r="E469" i="4" s="1"/>
  <c r="A469" i="4" s="1"/>
  <c r="C468" i="4"/>
  <c r="E468" i="4" s="1"/>
  <c r="A468" i="4" s="1"/>
  <c r="C467" i="4"/>
  <c r="E467" i="4" s="1"/>
  <c r="A467" i="4" s="1"/>
  <c r="C466" i="4"/>
  <c r="E466" i="4" s="1"/>
  <c r="A466" i="4" s="1"/>
  <c r="C465" i="4"/>
  <c r="E465" i="4" s="1"/>
  <c r="A465" i="4" s="1"/>
  <c r="C464" i="4"/>
  <c r="E464" i="4" s="1"/>
  <c r="A464" i="4" s="1"/>
  <c r="C463" i="4"/>
  <c r="E463" i="4" s="1"/>
  <c r="A463" i="4" s="1"/>
  <c r="C462" i="4"/>
  <c r="E462" i="4" s="1"/>
  <c r="A462" i="4" s="1"/>
  <c r="C461" i="4"/>
  <c r="E461" i="4" s="1"/>
  <c r="A461" i="4" s="1"/>
  <c r="C460" i="4"/>
  <c r="E460" i="4" s="1"/>
  <c r="A460" i="4" s="1"/>
  <c r="C459" i="4"/>
  <c r="E459" i="4" s="1"/>
  <c r="A459" i="4" s="1"/>
  <c r="C458" i="4"/>
  <c r="E458" i="4" s="1"/>
  <c r="A458" i="4" s="1"/>
  <c r="C457" i="4"/>
  <c r="E457" i="4" s="1"/>
  <c r="A457" i="4" s="1"/>
  <c r="C456" i="4"/>
  <c r="E456" i="4" s="1"/>
  <c r="A456" i="4" s="1"/>
  <c r="C455" i="4"/>
  <c r="E455" i="4" s="1"/>
  <c r="A455" i="4" s="1"/>
  <c r="C454" i="4"/>
  <c r="E454" i="4" s="1"/>
  <c r="A454" i="4" s="1"/>
  <c r="C453" i="4"/>
  <c r="E453" i="4" s="1"/>
  <c r="A453" i="4" s="1"/>
  <c r="C452" i="4"/>
  <c r="E452" i="4" s="1"/>
  <c r="A452" i="4" s="1"/>
  <c r="C451" i="4"/>
  <c r="E451" i="4" s="1"/>
  <c r="A451" i="4" s="1"/>
  <c r="C450" i="4"/>
  <c r="E450" i="4" s="1"/>
  <c r="A450" i="4" s="1"/>
  <c r="C449" i="4"/>
  <c r="E449" i="4" s="1"/>
  <c r="A449" i="4" s="1"/>
  <c r="C448" i="4"/>
  <c r="E448" i="4" s="1"/>
  <c r="A448" i="4" s="1"/>
  <c r="C447" i="4"/>
  <c r="E447" i="4" s="1"/>
  <c r="A447" i="4" s="1"/>
  <c r="C446" i="4"/>
  <c r="E446" i="4" s="1"/>
  <c r="A446" i="4" s="1"/>
  <c r="C445" i="4"/>
  <c r="E445" i="4" s="1"/>
  <c r="A445" i="4" s="1"/>
  <c r="C444" i="4"/>
  <c r="E444" i="4" s="1"/>
  <c r="A444" i="4" s="1"/>
  <c r="C443" i="4"/>
  <c r="E443" i="4" s="1"/>
  <c r="A443" i="4" s="1"/>
  <c r="C442" i="4"/>
  <c r="E442" i="4" s="1"/>
  <c r="A442" i="4" s="1"/>
  <c r="C441" i="4"/>
  <c r="E441" i="4" s="1"/>
  <c r="A441" i="4" s="1"/>
  <c r="C440" i="4"/>
  <c r="E440" i="4" s="1"/>
  <c r="A440" i="4" s="1"/>
  <c r="C439" i="4"/>
  <c r="E439" i="4" s="1"/>
  <c r="A439" i="4" s="1"/>
  <c r="C438" i="4"/>
  <c r="E438" i="4" s="1"/>
  <c r="A438" i="4" s="1"/>
  <c r="C437" i="4"/>
  <c r="E437" i="4" s="1"/>
  <c r="A437" i="4" s="1"/>
  <c r="C436" i="4"/>
  <c r="E436" i="4" s="1"/>
  <c r="A436" i="4" s="1"/>
  <c r="C435" i="4"/>
  <c r="E435" i="4" s="1"/>
  <c r="A435" i="4" s="1"/>
  <c r="C434" i="4"/>
  <c r="E434" i="4" s="1"/>
  <c r="A434" i="4" s="1"/>
  <c r="C433" i="4"/>
  <c r="E433" i="4" s="1"/>
  <c r="A433" i="4" s="1"/>
  <c r="C432" i="4"/>
  <c r="E432" i="4" s="1"/>
  <c r="A432" i="4" s="1"/>
  <c r="C431" i="4"/>
  <c r="E431" i="4" s="1"/>
  <c r="A431" i="4" s="1"/>
  <c r="C430" i="4"/>
  <c r="E430" i="4" s="1"/>
  <c r="A430" i="4" s="1"/>
  <c r="C429" i="4"/>
  <c r="E429" i="4" s="1"/>
  <c r="A429" i="4" s="1"/>
  <c r="C428" i="4"/>
  <c r="E428" i="4" s="1"/>
  <c r="A428" i="4" s="1"/>
  <c r="C427" i="4"/>
  <c r="E427" i="4" s="1"/>
  <c r="A427" i="4" s="1"/>
  <c r="C426" i="4"/>
  <c r="E426" i="4" s="1"/>
  <c r="A426" i="4" s="1"/>
  <c r="C425" i="4"/>
  <c r="E425" i="4" s="1"/>
  <c r="A425" i="4" s="1"/>
  <c r="C424" i="4"/>
  <c r="E424" i="4" s="1"/>
  <c r="A424" i="4" s="1"/>
  <c r="C423" i="4"/>
  <c r="E423" i="4" s="1"/>
  <c r="A423" i="4" s="1"/>
  <c r="C422" i="4"/>
  <c r="E422" i="4" s="1"/>
  <c r="A422" i="4" s="1"/>
  <c r="C421" i="4"/>
  <c r="E421" i="4" s="1"/>
  <c r="A421" i="4" s="1"/>
  <c r="C420" i="4"/>
  <c r="E420" i="4" s="1"/>
  <c r="A420" i="4" s="1"/>
  <c r="C419" i="4"/>
  <c r="E419" i="4" s="1"/>
  <c r="A419" i="4" s="1"/>
  <c r="C418" i="4"/>
  <c r="E418" i="4" s="1"/>
  <c r="A418" i="4" s="1"/>
  <c r="C417" i="4"/>
  <c r="E417" i="4" s="1"/>
  <c r="A417" i="4" s="1"/>
  <c r="C416" i="4"/>
  <c r="E416" i="4" s="1"/>
  <c r="A416" i="4" s="1"/>
  <c r="C415" i="4"/>
  <c r="E415" i="4" s="1"/>
  <c r="A415" i="4" s="1"/>
  <c r="C414" i="4"/>
  <c r="E414" i="4" s="1"/>
  <c r="A414" i="4" s="1"/>
  <c r="C413" i="4"/>
  <c r="E413" i="4" s="1"/>
  <c r="A413" i="4" s="1"/>
  <c r="C412" i="4"/>
  <c r="E412" i="4" s="1"/>
  <c r="A412" i="4" s="1"/>
  <c r="C411" i="4"/>
  <c r="E411" i="4" s="1"/>
  <c r="A411" i="4" s="1"/>
  <c r="C410" i="4"/>
  <c r="E410" i="4" s="1"/>
  <c r="A410" i="4" s="1"/>
  <c r="C409" i="4"/>
  <c r="E409" i="4" s="1"/>
  <c r="A409" i="4" s="1"/>
  <c r="C408" i="4"/>
  <c r="E408" i="4" s="1"/>
  <c r="A408" i="4" s="1"/>
  <c r="C407" i="4"/>
  <c r="E407" i="4" s="1"/>
  <c r="A407" i="4" s="1"/>
  <c r="C406" i="4"/>
  <c r="E406" i="4" s="1"/>
  <c r="A406" i="4" s="1"/>
  <c r="C405" i="4"/>
  <c r="E405" i="4" s="1"/>
  <c r="A405" i="4" s="1"/>
  <c r="C404" i="4"/>
  <c r="E404" i="4" s="1"/>
  <c r="A404" i="4" s="1"/>
  <c r="C403" i="4"/>
  <c r="E403" i="4" s="1"/>
  <c r="A403" i="4" s="1"/>
  <c r="C402" i="4"/>
  <c r="E402" i="4" s="1"/>
  <c r="A402" i="4" s="1"/>
  <c r="C401" i="4"/>
  <c r="E401" i="4" s="1"/>
  <c r="A401" i="4" s="1"/>
  <c r="C400" i="4"/>
  <c r="E400" i="4" s="1"/>
  <c r="A400" i="4" s="1"/>
  <c r="C399" i="4"/>
  <c r="E399" i="4" s="1"/>
  <c r="A399" i="4" s="1"/>
  <c r="C398" i="4"/>
  <c r="E398" i="4" s="1"/>
  <c r="A398" i="4" s="1"/>
  <c r="C397" i="4"/>
  <c r="E397" i="4" s="1"/>
  <c r="A397" i="4" s="1"/>
  <c r="C396" i="4"/>
  <c r="E396" i="4" s="1"/>
  <c r="A396" i="4" s="1"/>
  <c r="C395" i="4"/>
  <c r="E395" i="4" s="1"/>
  <c r="A395" i="4" s="1"/>
  <c r="C394" i="4"/>
  <c r="E394" i="4" s="1"/>
  <c r="A394" i="4" s="1"/>
  <c r="C393" i="4"/>
  <c r="E393" i="4" s="1"/>
  <c r="A393" i="4" s="1"/>
  <c r="C392" i="4"/>
  <c r="E392" i="4" s="1"/>
  <c r="A392" i="4" s="1"/>
  <c r="C391" i="4"/>
  <c r="E391" i="4" s="1"/>
  <c r="A391" i="4" s="1"/>
  <c r="C390" i="4"/>
  <c r="E390" i="4" s="1"/>
  <c r="A390" i="4" s="1"/>
  <c r="C389" i="4"/>
  <c r="E389" i="4" s="1"/>
  <c r="A389" i="4" s="1"/>
  <c r="C388" i="4"/>
  <c r="E388" i="4" s="1"/>
  <c r="A388" i="4" s="1"/>
  <c r="C387" i="4"/>
  <c r="E387" i="4" s="1"/>
  <c r="A387" i="4" s="1"/>
  <c r="C386" i="4"/>
  <c r="E386" i="4" s="1"/>
  <c r="A386" i="4" s="1"/>
  <c r="C385" i="4"/>
  <c r="E385" i="4" s="1"/>
  <c r="A385" i="4" s="1"/>
  <c r="C384" i="4"/>
  <c r="E384" i="4" s="1"/>
  <c r="A384" i="4" s="1"/>
  <c r="C383" i="4"/>
  <c r="E383" i="4" s="1"/>
  <c r="A383" i="4" s="1"/>
  <c r="C382" i="4"/>
  <c r="E382" i="4" s="1"/>
  <c r="A382" i="4" s="1"/>
  <c r="C381" i="4"/>
  <c r="E381" i="4" s="1"/>
  <c r="A381" i="4" s="1"/>
  <c r="C380" i="4"/>
  <c r="E380" i="4" s="1"/>
  <c r="A380" i="4" s="1"/>
  <c r="C379" i="4"/>
  <c r="E379" i="4" s="1"/>
  <c r="A379" i="4" s="1"/>
  <c r="C378" i="4"/>
  <c r="E378" i="4" s="1"/>
  <c r="A378" i="4" s="1"/>
  <c r="C377" i="4"/>
  <c r="E377" i="4" s="1"/>
  <c r="A377" i="4" s="1"/>
  <c r="C376" i="4"/>
  <c r="E376" i="4" s="1"/>
  <c r="A376" i="4" s="1"/>
  <c r="C375" i="4"/>
  <c r="E375" i="4" s="1"/>
  <c r="A375" i="4" s="1"/>
  <c r="C374" i="4"/>
  <c r="E374" i="4" s="1"/>
  <c r="A374" i="4" s="1"/>
  <c r="C373" i="4"/>
  <c r="E373" i="4" s="1"/>
  <c r="A373" i="4" s="1"/>
  <c r="C372" i="4"/>
  <c r="E372" i="4" s="1"/>
  <c r="A372" i="4" s="1"/>
  <c r="C371" i="4"/>
  <c r="E371" i="4" s="1"/>
  <c r="A371" i="4" s="1"/>
  <c r="C370" i="4"/>
  <c r="E370" i="4" s="1"/>
  <c r="A370" i="4" s="1"/>
  <c r="C369" i="4"/>
  <c r="E369" i="4" s="1"/>
  <c r="A369" i="4" s="1"/>
  <c r="C368" i="4"/>
  <c r="E368" i="4" s="1"/>
  <c r="A368" i="4" s="1"/>
  <c r="C367" i="4"/>
  <c r="E367" i="4" s="1"/>
  <c r="A367" i="4" s="1"/>
  <c r="C366" i="4"/>
  <c r="E366" i="4" s="1"/>
  <c r="A366" i="4" s="1"/>
  <c r="C365" i="4"/>
  <c r="E365" i="4" s="1"/>
  <c r="A365" i="4" s="1"/>
  <c r="C364" i="4"/>
  <c r="E364" i="4" s="1"/>
  <c r="A364" i="4" s="1"/>
  <c r="C363" i="4"/>
  <c r="E363" i="4" s="1"/>
  <c r="A363" i="4" s="1"/>
  <c r="C362" i="4"/>
  <c r="E362" i="4" s="1"/>
  <c r="A362" i="4" s="1"/>
  <c r="C361" i="4"/>
  <c r="E361" i="4" s="1"/>
  <c r="A361" i="4" s="1"/>
  <c r="C360" i="4"/>
  <c r="E360" i="4" s="1"/>
  <c r="A360" i="4" s="1"/>
  <c r="C359" i="4"/>
  <c r="E359" i="4" s="1"/>
  <c r="A359" i="4" s="1"/>
  <c r="C358" i="4"/>
  <c r="E358" i="4" s="1"/>
  <c r="A358" i="4" s="1"/>
  <c r="C357" i="4"/>
  <c r="E357" i="4" s="1"/>
  <c r="A357" i="4" s="1"/>
  <c r="C356" i="4"/>
  <c r="E356" i="4" s="1"/>
  <c r="A356" i="4" s="1"/>
  <c r="C355" i="4"/>
  <c r="E355" i="4" s="1"/>
  <c r="A355" i="4" s="1"/>
  <c r="C354" i="4"/>
  <c r="E354" i="4" s="1"/>
  <c r="A354" i="4" s="1"/>
  <c r="C353" i="4"/>
  <c r="E353" i="4" s="1"/>
  <c r="A353" i="4" s="1"/>
  <c r="C352" i="4"/>
  <c r="E352" i="4" s="1"/>
  <c r="A352" i="4" s="1"/>
  <c r="C351" i="4"/>
  <c r="E351" i="4" s="1"/>
  <c r="A351" i="4" s="1"/>
  <c r="C350" i="4"/>
  <c r="E350" i="4" s="1"/>
  <c r="A350" i="4" s="1"/>
  <c r="C349" i="4"/>
  <c r="E349" i="4" s="1"/>
  <c r="A349" i="4" s="1"/>
  <c r="C348" i="4"/>
  <c r="E348" i="4" s="1"/>
  <c r="A348" i="4" s="1"/>
  <c r="C347" i="4"/>
  <c r="E347" i="4" s="1"/>
  <c r="A347" i="4" s="1"/>
  <c r="C346" i="4"/>
  <c r="E346" i="4" s="1"/>
  <c r="A346" i="4" s="1"/>
  <c r="C345" i="4"/>
  <c r="E345" i="4" s="1"/>
  <c r="A345" i="4" s="1"/>
  <c r="C344" i="4"/>
  <c r="E344" i="4" s="1"/>
  <c r="A344" i="4" s="1"/>
  <c r="C343" i="4"/>
  <c r="E343" i="4" s="1"/>
  <c r="A343" i="4" s="1"/>
  <c r="C342" i="4"/>
  <c r="E342" i="4" s="1"/>
  <c r="A342" i="4" s="1"/>
  <c r="C341" i="4"/>
  <c r="E341" i="4" s="1"/>
  <c r="A341" i="4" s="1"/>
  <c r="C340" i="4"/>
  <c r="E340" i="4" s="1"/>
  <c r="A340" i="4" s="1"/>
  <c r="C339" i="4"/>
  <c r="E339" i="4" s="1"/>
  <c r="A339" i="4" s="1"/>
  <c r="C338" i="4"/>
  <c r="E338" i="4" s="1"/>
  <c r="A338" i="4" s="1"/>
  <c r="C337" i="4"/>
  <c r="E337" i="4" s="1"/>
  <c r="A337" i="4" s="1"/>
  <c r="C336" i="4"/>
  <c r="E336" i="4" s="1"/>
  <c r="A336" i="4" s="1"/>
  <c r="C335" i="4"/>
  <c r="E335" i="4" s="1"/>
  <c r="A335" i="4" s="1"/>
  <c r="C334" i="4"/>
  <c r="E334" i="4" s="1"/>
  <c r="A334" i="4" s="1"/>
  <c r="C333" i="4"/>
  <c r="E333" i="4" s="1"/>
  <c r="A333" i="4" s="1"/>
  <c r="C332" i="4"/>
  <c r="E332" i="4" s="1"/>
  <c r="A332" i="4" s="1"/>
  <c r="C331" i="4"/>
  <c r="E331" i="4" s="1"/>
  <c r="A331" i="4" s="1"/>
  <c r="C330" i="4"/>
  <c r="E330" i="4" s="1"/>
  <c r="A330" i="4" s="1"/>
  <c r="C329" i="4"/>
  <c r="E329" i="4" s="1"/>
  <c r="A329" i="4" s="1"/>
  <c r="C328" i="4"/>
  <c r="E328" i="4" s="1"/>
  <c r="A328" i="4" s="1"/>
  <c r="C327" i="4"/>
  <c r="E327" i="4" s="1"/>
  <c r="A327" i="4" s="1"/>
  <c r="C326" i="4"/>
  <c r="E326" i="4" s="1"/>
  <c r="A326" i="4" s="1"/>
  <c r="C325" i="4"/>
  <c r="E325" i="4" s="1"/>
  <c r="A325" i="4" s="1"/>
  <c r="C324" i="4"/>
  <c r="E324" i="4" s="1"/>
  <c r="A324" i="4" s="1"/>
  <c r="C323" i="4"/>
  <c r="E323" i="4" s="1"/>
  <c r="A323" i="4" s="1"/>
  <c r="C322" i="4"/>
  <c r="E322" i="4" s="1"/>
  <c r="A322" i="4" s="1"/>
  <c r="C321" i="4"/>
  <c r="E321" i="4" s="1"/>
  <c r="A321" i="4" s="1"/>
  <c r="C320" i="4"/>
  <c r="E320" i="4" s="1"/>
  <c r="A320" i="4" s="1"/>
  <c r="C319" i="4"/>
  <c r="E319" i="4" s="1"/>
  <c r="A319" i="4" s="1"/>
  <c r="C318" i="4"/>
  <c r="E318" i="4" s="1"/>
  <c r="A318" i="4" s="1"/>
  <c r="C317" i="4"/>
  <c r="E317" i="4" s="1"/>
  <c r="A317" i="4" s="1"/>
  <c r="C316" i="4"/>
  <c r="E316" i="4" s="1"/>
  <c r="A316" i="4" s="1"/>
  <c r="C315" i="4"/>
  <c r="E315" i="4" s="1"/>
  <c r="A315" i="4" s="1"/>
  <c r="C314" i="4"/>
  <c r="E314" i="4" s="1"/>
  <c r="A314" i="4" s="1"/>
  <c r="C313" i="4"/>
  <c r="E313" i="4" s="1"/>
  <c r="A313" i="4" s="1"/>
  <c r="C312" i="4"/>
  <c r="E312" i="4" s="1"/>
  <c r="A312" i="4" s="1"/>
  <c r="C311" i="4"/>
  <c r="E311" i="4" s="1"/>
  <c r="A311" i="4" s="1"/>
  <c r="C310" i="4"/>
  <c r="E310" i="4" s="1"/>
  <c r="A310" i="4" s="1"/>
  <c r="C309" i="4"/>
  <c r="E309" i="4" s="1"/>
  <c r="A309" i="4" s="1"/>
  <c r="C308" i="4"/>
  <c r="E308" i="4" s="1"/>
  <c r="A308" i="4" s="1"/>
  <c r="C307" i="4"/>
  <c r="E307" i="4" s="1"/>
  <c r="A307" i="4" s="1"/>
  <c r="C306" i="4"/>
  <c r="E306" i="4" s="1"/>
  <c r="A306" i="4" s="1"/>
  <c r="C305" i="4"/>
  <c r="E305" i="4" s="1"/>
  <c r="A305" i="4" s="1"/>
  <c r="C304" i="4"/>
  <c r="E304" i="4" s="1"/>
  <c r="A304" i="4" s="1"/>
  <c r="C303" i="4"/>
  <c r="E303" i="4" s="1"/>
  <c r="A303" i="4" s="1"/>
  <c r="C302" i="4"/>
  <c r="E302" i="4" s="1"/>
  <c r="A302" i="4" s="1"/>
  <c r="C301" i="4"/>
  <c r="E301" i="4" s="1"/>
  <c r="A301" i="4" s="1"/>
  <c r="C300" i="4"/>
  <c r="E300" i="4" s="1"/>
  <c r="A300" i="4" s="1"/>
  <c r="C299" i="4"/>
  <c r="E299" i="4" s="1"/>
  <c r="A299" i="4" s="1"/>
  <c r="C298" i="4"/>
  <c r="E298" i="4" s="1"/>
  <c r="A298" i="4" s="1"/>
  <c r="C297" i="4"/>
  <c r="E297" i="4" s="1"/>
  <c r="A297" i="4" s="1"/>
  <c r="C296" i="4"/>
  <c r="E296" i="4" s="1"/>
  <c r="A296" i="4" s="1"/>
  <c r="C295" i="4"/>
  <c r="E295" i="4" s="1"/>
  <c r="A295" i="4" s="1"/>
  <c r="C294" i="4"/>
  <c r="E294" i="4" s="1"/>
  <c r="A294" i="4" s="1"/>
  <c r="C293" i="4"/>
  <c r="E293" i="4" s="1"/>
  <c r="A293" i="4" s="1"/>
  <c r="C292" i="4"/>
  <c r="E292" i="4" s="1"/>
  <c r="A292" i="4" s="1"/>
  <c r="C291" i="4"/>
  <c r="E291" i="4" s="1"/>
  <c r="A291" i="4" s="1"/>
  <c r="C290" i="4"/>
  <c r="E290" i="4" s="1"/>
  <c r="A290" i="4" s="1"/>
  <c r="C289" i="4"/>
  <c r="E289" i="4" s="1"/>
  <c r="A289" i="4" s="1"/>
  <c r="C288" i="4"/>
  <c r="E288" i="4" s="1"/>
  <c r="A288" i="4" s="1"/>
  <c r="C287" i="4"/>
  <c r="E287" i="4" s="1"/>
  <c r="A287" i="4" s="1"/>
  <c r="C286" i="4"/>
  <c r="E286" i="4" s="1"/>
  <c r="A286" i="4" s="1"/>
  <c r="C285" i="4"/>
  <c r="E285" i="4" s="1"/>
  <c r="A285" i="4" s="1"/>
  <c r="C284" i="4"/>
  <c r="E284" i="4" s="1"/>
  <c r="A284" i="4" s="1"/>
  <c r="C283" i="4"/>
  <c r="E283" i="4" s="1"/>
  <c r="A283" i="4" s="1"/>
  <c r="C282" i="4"/>
  <c r="E282" i="4" s="1"/>
  <c r="A282" i="4" s="1"/>
  <c r="F282" i="4" s="1"/>
  <c r="C281" i="4"/>
  <c r="E281" i="4" s="1"/>
  <c r="A281" i="4" s="1"/>
  <c r="C280" i="4"/>
  <c r="E280" i="4" s="1"/>
  <c r="A280" i="4" s="1"/>
  <c r="C279" i="4"/>
  <c r="E279" i="4" s="1"/>
  <c r="A279" i="4" s="1"/>
  <c r="C278" i="4"/>
  <c r="E278" i="4" s="1"/>
  <c r="A278" i="4" s="1"/>
  <c r="C277" i="4"/>
  <c r="E277" i="4" s="1"/>
  <c r="A277" i="4" s="1"/>
  <c r="C276" i="4"/>
  <c r="E276" i="4" s="1"/>
  <c r="A276" i="4" s="1"/>
  <c r="F276" i="4" s="1"/>
  <c r="C275" i="4"/>
  <c r="E275" i="4" s="1"/>
  <c r="A275" i="4" s="1"/>
  <c r="C274" i="4"/>
  <c r="E274" i="4" s="1"/>
  <c r="A274" i="4" s="1"/>
  <c r="C273" i="4"/>
  <c r="E273" i="4" s="1"/>
  <c r="A273" i="4" s="1"/>
  <c r="C272" i="4"/>
  <c r="E272" i="4" s="1"/>
  <c r="A272" i="4" s="1"/>
  <c r="C271" i="4"/>
  <c r="E271" i="4" s="1"/>
  <c r="A271" i="4" s="1"/>
  <c r="C270" i="4"/>
  <c r="E270" i="4" s="1"/>
  <c r="A270" i="4" s="1"/>
  <c r="C269" i="4"/>
  <c r="E269" i="4" s="1"/>
  <c r="A269" i="4" s="1"/>
  <c r="C268" i="4"/>
  <c r="E268" i="4" s="1"/>
  <c r="A268" i="4" s="1"/>
  <c r="C267" i="4"/>
  <c r="E267" i="4" s="1"/>
  <c r="A267" i="4" s="1"/>
  <c r="C266" i="4"/>
  <c r="E266" i="4" s="1"/>
  <c r="A266" i="4" s="1"/>
  <c r="C265" i="4"/>
  <c r="E265" i="4" s="1"/>
  <c r="A265" i="4" s="1"/>
  <c r="C264" i="4"/>
  <c r="E264" i="4" s="1"/>
  <c r="A264" i="4" s="1"/>
  <c r="C263" i="4"/>
  <c r="E263" i="4" s="1"/>
  <c r="A263" i="4" s="1"/>
  <c r="C262" i="4"/>
  <c r="E262" i="4" s="1"/>
  <c r="A262" i="4" s="1"/>
  <c r="C261" i="4"/>
  <c r="E261" i="4" s="1"/>
  <c r="A261" i="4" s="1"/>
  <c r="C260" i="4"/>
  <c r="E260" i="4" s="1"/>
  <c r="A260" i="4" s="1"/>
  <c r="C259" i="4"/>
  <c r="E259" i="4" s="1"/>
  <c r="A259" i="4" s="1"/>
  <c r="C258" i="4"/>
  <c r="E258" i="4" s="1"/>
  <c r="A258" i="4" s="1"/>
  <c r="C257" i="4"/>
  <c r="E257" i="4" s="1"/>
  <c r="A257" i="4" s="1"/>
  <c r="C256" i="4"/>
  <c r="E256" i="4" s="1"/>
  <c r="A256" i="4" s="1"/>
  <c r="C255" i="4"/>
  <c r="E255" i="4" s="1"/>
  <c r="A255" i="4" s="1"/>
  <c r="C254" i="4"/>
  <c r="E254" i="4" s="1"/>
  <c r="A254" i="4" s="1"/>
  <c r="C253" i="4"/>
  <c r="E253" i="4" s="1"/>
  <c r="A253" i="4" s="1"/>
  <c r="C252" i="4"/>
  <c r="E252" i="4" s="1"/>
  <c r="A252" i="4" s="1"/>
  <c r="C251" i="4"/>
  <c r="E251" i="4" s="1"/>
  <c r="A251" i="4" s="1"/>
  <c r="C250" i="4"/>
  <c r="E250" i="4" s="1"/>
  <c r="A250" i="4" s="1"/>
  <c r="C249" i="4"/>
  <c r="E249" i="4" s="1"/>
  <c r="A249" i="4" s="1"/>
  <c r="C248" i="4"/>
  <c r="E248" i="4" s="1"/>
  <c r="A248" i="4" s="1"/>
  <c r="C247" i="4"/>
  <c r="E247" i="4" s="1"/>
  <c r="A247" i="4" s="1"/>
  <c r="C246" i="4"/>
  <c r="E246" i="4" s="1"/>
  <c r="A246" i="4" s="1"/>
  <c r="C245" i="4"/>
  <c r="E245" i="4" s="1"/>
  <c r="A245" i="4" s="1"/>
  <c r="C244" i="4"/>
  <c r="E244" i="4" s="1"/>
  <c r="A244" i="4" s="1"/>
  <c r="C243" i="4"/>
  <c r="E243" i="4" s="1"/>
  <c r="A243" i="4" s="1"/>
  <c r="C242" i="4"/>
  <c r="E242" i="4" s="1"/>
  <c r="A242" i="4" s="1"/>
  <c r="C241" i="4"/>
  <c r="E241" i="4" s="1"/>
  <c r="A241" i="4" s="1"/>
  <c r="C240" i="4"/>
  <c r="E240" i="4" s="1"/>
  <c r="A240" i="4" s="1"/>
  <c r="C239" i="4"/>
  <c r="E239" i="4" s="1"/>
  <c r="A239" i="4" s="1"/>
  <c r="C238" i="4"/>
  <c r="E238" i="4" s="1"/>
  <c r="A238" i="4" s="1"/>
  <c r="C237" i="4"/>
  <c r="E237" i="4" s="1"/>
  <c r="A237" i="4" s="1"/>
  <c r="C236" i="4"/>
  <c r="E236" i="4" s="1"/>
  <c r="A236" i="4" s="1"/>
  <c r="C235" i="4"/>
  <c r="E235" i="4" s="1"/>
  <c r="A235" i="4" s="1"/>
  <c r="C234" i="4"/>
  <c r="E234" i="4" s="1"/>
  <c r="A234" i="4" s="1"/>
  <c r="C233" i="4"/>
  <c r="E233" i="4" s="1"/>
  <c r="A233" i="4" s="1"/>
  <c r="C232" i="4"/>
  <c r="E232" i="4" s="1"/>
  <c r="A232" i="4" s="1"/>
  <c r="C231" i="4"/>
  <c r="E231" i="4" s="1"/>
  <c r="A231" i="4" s="1"/>
  <c r="C230" i="4"/>
  <c r="E230" i="4" s="1"/>
  <c r="A230" i="4" s="1"/>
  <c r="C229" i="4"/>
  <c r="E229" i="4" s="1"/>
  <c r="A229" i="4" s="1"/>
  <c r="C228" i="4"/>
  <c r="E228" i="4" s="1"/>
  <c r="A228" i="4" s="1"/>
  <c r="C227" i="4"/>
  <c r="E227" i="4" s="1"/>
  <c r="A227" i="4" s="1"/>
  <c r="C226" i="4"/>
  <c r="E226" i="4" s="1"/>
  <c r="A226" i="4" s="1"/>
  <c r="C225" i="4"/>
  <c r="E225" i="4" s="1"/>
  <c r="A225" i="4" s="1"/>
  <c r="C224" i="4"/>
  <c r="E224" i="4" s="1"/>
  <c r="A224" i="4" s="1"/>
  <c r="C223" i="4"/>
  <c r="E223" i="4" s="1"/>
  <c r="A223" i="4" s="1"/>
  <c r="C222" i="4"/>
  <c r="E222" i="4" s="1"/>
  <c r="A222" i="4" s="1"/>
  <c r="C221" i="4"/>
  <c r="E221" i="4" s="1"/>
  <c r="A221" i="4" s="1"/>
  <c r="C220" i="4"/>
  <c r="E220" i="4" s="1"/>
  <c r="A220" i="4" s="1"/>
  <c r="C219" i="4"/>
  <c r="E219" i="4" s="1"/>
  <c r="A219" i="4" s="1"/>
  <c r="C218" i="4"/>
  <c r="E218" i="4" s="1"/>
  <c r="A218" i="4" s="1"/>
  <c r="C217" i="4"/>
  <c r="E217" i="4" s="1"/>
  <c r="A217" i="4" s="1"/>
  <c r="C216" i="4"/>
  <c r="E216" i="4" s="1"/>
  <c r="A216" i="4" s="1"/>
  <c r="C215" i="4"/>
  <c r="E215" i="4" s="1"/>
  <c r="A215" i="4" s="1"/>
  <c r="C214" i="4"/>
  <c r="E214" i="4" s="1"/>
  <c r="A214" i="4" s="1"/>
  <c r="C213" i="4"/>
  <c r="E213" i="4" s="1"/>
  <c r="A213" i="4" s="1"/>
  <c r="C212" i="4"/>
  <c r="E212" i="4" s="1"/>
  <c r="A212" i="4" s="1"/>
  <c r="C211" i="4"/>
  <c r="E211" i="4" s="1"/>
  <c r="A211" i="4" s="1"/>
  <c r="C210" i="4"/>
  <c r="E210" i="4" s="1"/>
  <c r="A210" i="4" s="1"/>
  <c r="C209" i="4"/>
  <c r="E209" i="4" s="1"/>
  <c r="A209" i="4" s="1"/>
  <c r="C208" i="4"/>
  <c r="E208" i="4" s="1"/>
  <c r="A208" i="4" s="1"/>
  <c r="C207" i="4"/>
  <c r="E207" i="4" s="1"/>
  <c r="A207" i="4" s="1"/>
  <c r="C206" i="4"/>
  <c r="E206" i="4" s="1"/>
  <c r="A206" i="4" s="1"/>
  <c r="C205" i="4"/>
  <c r="E205" i="4" s="1"/>
  <c r="A205" i="4" s="1"/>
  <c r="C204" i="4"/>
  <c r="E204" i="4" s="1"/>
  <c r="A204" i="4" s="1"/>
  <c r="C203" i="4"/>
  <c r="E203" i="4" s="1"/>
  <c r="A203" i="4" s="1"/>
  <c r="C202" i="4"/>
  <c r="E202" i="4" s="1"/>
  <c r="A202" i="4" s="1"/>
  <c r="C201" i="4"/>
  <c r="E201" i="4" s="1"/>
  <c r="A201" i="4" s="1"/>
  <c r="C200" i="4"/>
  <c r="E200" i="4" s="1"/>
  <c r="A200" i="4" s="1"/>
  <c r="C199" i="4"/>
  <c r="E199" i="4" s="1"/>
  <c r="A199" i="4" s="1"/>
  <c r="C198" i="4"/>
  <c r="E198" i="4" s="1"/>
  <c r="A198" i="4" s="1"/>
  <c r="C197" i="4"/>
  <c r="E197" i="4" s="1"/>
  <c r="A197" i="4" s="1"/>
  <c r="C196" i="4"/>
  <c r="E196" i="4" s="1"/>
  <c r="A196" i="4" s="1"/>
  <c r="C195" i="4"/>
  <c r="E195" i="4" s="1"/>
  <c r="A195" i="4" s="1"/>
  <c r="C194" i="4"/>
  <c r="E194" i="4" s="1"/>
  <c r="A194" i="4" s="1"/>
  <c r="C193" i="4"/>
  <c r="E193" i="4" s="1"/>
  <c r="A193" i="4" s="1"/>
  <c r="C192" i="4"/>
  <c r="E192" i="4" s="1"/>
  <c r="A192" i="4" s="1"/>
  <c r="C191" i="4"/>
  <c r="E191" i="4" s="1"/>
  <c r="A191" i="4" s="1"/>
  <c r="C190" i="4"/>
  <c r="E190" i="4" s="1"/>
  <c r="A190" i="4" s="1"/>
  <c r="C189" i="4"/>
  <c r="E189" i="4" s="1"/>
  <c r="A189" i="4" s="1"/>
  <c r="C188" i="4"/>
  <c r="E188" i="4" s="1"/>
  <c r="A188" i="4" s="1"/>
  <c r="C187" i="4"/>
  <c r="E187" i="4" s="1"/>
  <c r="A187" i="4" s="1"/>
  <c r="C186" i="4"/>
  <c r="E186" i="4" s="1"/>
  <c r="A186" i="4" s="1"/>
  <c r="C185" i="4"/>
  <c r="E185" i="4" s="1"/>
  <c r="A185" i="4" s="1"/>
  <c r="C184" i="4"/>
  <c r="E184" i="4" s="1"/>
  <c r="A184" i="4" s="1"/>
  <c r="C183" i="4"/>
  <c r="E183" i="4" s="1"/>
  <c r="A183" i="4" s="1"/>
  <c r="C182" i="4"/>
  <c r="E182" i="4" s="1"/>
  <c r="A182" i="4" s="1"/>
  <c r="C181" i="4"/>
  <c r="E181" i="4" s="1"/>
  <c r="A181" i="4" s="1"/>
  <c r="C180" i="4"/>
  <c r="E180" i="4" s="1"/>
  <c r="A180" i="4" s="1"/>
  <c r="C179" i="4"/>
  <c r="E179" i="4" s="1"/>
  <c r="A179" i="4" s="1"/>
  <c r="C178" i="4"/>
  <c r="E178" i="4" s="1"/>
  <c r="A178" i="4" s="1"/>
  <c r="C177" i="4"/>
  <c r="E177" i="4" s="1"/>
  <c r="A177" i="4" s="1"/>
  <c r="C176" i="4"/>
  <c r="E176" i="4" s="1"/>
  <c r="A176" i="4" s="1"/>
  <c r="C175" i="4"/>
  <c r="E175" i="4" s="1"/>
  <c r="A175" i="4" s="1"/>
  <c r="C174" i="4"/>
  <c r="E174" i="4" s="1"/>
  <c r="A174" i="4" s="1"/>
  <c r="C173" i="4"/>
  <c r="E173" i="4" s="1"/>
  <c r="A173" i="4" s="1"/>
  <c r="C172" i="4"/>
  <c r="E172" i="4" s="1"/>
  <c r="A172" i="4" s="1"/>
  <c r="C171" i="4"/>
  <c r="E171" i="4" s="1"/>
  <c r="A171" i="4" s="1"/>
  <c r="C170" i="4"/>
  <c r="E170" i="4" s="1"/>
  <c r="A170" i="4" s="1"/>
  <c r="C169" i="4"/>
  <c r="E169" i="4" s="1"/>
  <c r="A169" i="4" s="1"/>
  <c r="C168" i="4"/>
  <c r="E168" i="4" s="1"/>
  <c r="A168" i="4" s="1"/>
  <c r="C167" i="4"/>
  <c r="E167" i="4" s="1"/>
  <c r="A167" i="4" s="1"/>
  <c r="C166" i="4"/>
  <c r="E166" i="4" s="1"/>
  <c r="A166" i="4" s="1"/>
  <c r="C165" i="4"/>
  <c r="E165" i="4" s="1"/>
  <c r="A165" i="4" s="1"/>
  <c r="C164" i="4"/>
  <c r="E164" i="4" s="1"/>
  <c r="A164" i="4" s="1"/>
  <c r="C163" i="4"/>
  <c r="E163" i="4" s="1"/>
  <c r="A163" i="4" s="1"/>
  <c r="C162" i="4"/>
  <c r="E162" i="4" s="1"/>
  <c r="A162" i="4" s="1"/>
  <c r="C161" i="4"/>
  <c r="E161" i="4" s="1"/>
  <c r="A161" i="4" s="1"/>
  <c r="C160" i="4"/>
  <c r="E160" i="4" s="1"/>
  <c r="A160" i="4" s="1"/>
  <c r="C159" i="4"/>
  <c r="E159" i="4" s="1"/>
  <c r="A159" i="4" s="1"/>
  <c r="C158" i="4"/>
  <c r="E158" i="4" s="1"/>
  <c r="A158" i="4" s="1"/>
  <c r="C157" i="4"/>
  <c r="E157" i="4" s="1"/>
  <c r="A157" i="4" s="1"/>
  <c r="C156" i="4"/>
  <c r="E156" i="4" s="1"/>
  <c r="A156" i="4" s="1"/>
  <c r="C155" i="4"/>
  <c r="E155" i="4" s="1"/>
  <c r="A155" i="4" s="1"/>
  <c r="C154" i="4"/>
  <c r="E154" i="4" s="1"/>
  <c r="A154" i="4" s="1"/>
  <c r="C153" i="4"/>
  <c r="E153" i="4" s="1"/>
  <c r="A153" i="4" s="1"/>
  <c r="C152" i="4"/>
  <c r="E152" i="4" s="1"/>
  <c r="A152" i="4" s="1"/>
  <c r="C151" i="4"/>
  <c r="E151" i="4" s="1"/>
  <c r="A151" i="4" s="1"/>
  <c r="C150" i="4"/>
  <c r="E150" i="4" s="1"/>
  <c r="A150" i="4" s="1"/>
  <c r="C149" i="4"/>
  <c r="E149" i="4" s="1"/>
  <c r="A149" i="4" s="1"/>
  <c r="C148" i="4"/>
  <c r="E148" i="4" s="1"/>
  <c r="A148" i="4" s="1"/>
  <c r="C147" i="4"/>
  <c r="E147" i="4" s="1"/>
  <c r="A147" i="4" s="1"/>
  <c r="C146" i="4"/>
  <c r="E146" i="4" s="1"/>
  <c r="A146" i="4" s="1"/>
  <c r="C145" i="4"/>
  <c r="E145" i="4" s="1"/>
  <c r="A145" i="4" s="1"/>
  <c r="C144" i="4"/>
  <c r="E144" i="4" s="1"/>
  <c r="A144" i="4" s="1"/>
  <c r="C143" i="4"/>
  <c r="E143" i="4" s="1"/>
  <c r="A143" i="4" s="1"/>
  <c r="C142" i="4"/>
  <c r="E142" i="4" s="1"/>
  <c r="A142" i="4" s="1"/>
  <c r="C141" i="4"/>
  <c r="E141" i="4" s="1"/>
  <c r="A141" i="4" s="1"/>
  <c r="C140" i="4"/>
  <c r="E140" i="4" s="1"/>
  <c r="A140" i="4" s="1"/>
  <c r="F140" i="4" s="1"/>
  <c r="C139" i="4"/>
  <c r="E139" i="4" s="1"/>
  <c r="A139" i="4" s="1"/>
  <c r="C138" i="4"/>
  <c r="E138" i="4" s="1"/>
  <c r="A138" i="4" s="1"/>
  <c r="C137" i="4"/>
  <c r="E137" i="4" s="1"/>
  <c r="A137" i="4" s="1"/>
  <c r="C136" i="4"/>
  <c r="E136" i="4" s="1"/>
  <c r="A136" i="4" s="1"/>
  <c r="C135" i="4"/>
  <c r="E135" i="4" s="1"/>
  <c r="A135" i="4" s="1"/>
  <c r="C134" i="4"/>
  <c r="E134" i="4" s="1"/>
  <c r="A134" i="4" s="1"/>
  <c r="C133" i="4"/>
  <c r="E133" i="4" s="1"/>
  <c r="A133" i="4" s="1"/>
  <c r="C132" i="4"/>
  <c r="E132" i="4" s="1"/>
  <c r="A132" i="4" s="1"/>
  <c r="C131" i="4"/>
  <c r="E131" i="4" s="1"/>
  <c r="A131" i="4" s="1"/>
  <c r="C130" i="4"/>
  <c r="E130" i="4" s="1"/>
  <c r="A130" i="4" s="1"/>
  <c r="C129" i="4"/>
  <c r="E129" i="4" s="1"/>
  <c r="A129" i="4" s="1"/>
  <c r="C128" i="4"/>
  <c r="E128" i="4" s="1"/>
  <c r="A128" i="4" s="1"/>
  <c r="C127" i="4"/>
  <c r="E127" i="4" s="1"/>
  <c r="A127" i="4" s="1"/>
  <c r="C126" i="4"/>
  <c r="E126" i="4" s="1"/>
  <c r="A126" i="4" s="1"/>
  <c r="C125" i="4"/>
  <c r="E125" i="4" s="1"/>
  <c r="A125" i="4" s="1"/>
  <c r="C124" i="4"/>
  <c r="E124" i="4" s="1"/>
  <c r="A124" i="4" s="1"/>
  <c r="C123" i="4"/>
  <c r="E123" i="4" s="1"/>
  <c r="A123" i="4" s="1"/>
  <c r="C122" i="4"/>
  <c r="E122" i="4" s="1"/>
  <c r="A122" i="4" s="1"/>
  <c r="C121" i="4"/>
  <c r="E121" i="4" s="1"/>
  <c r="A121" i="4" s="1"/>
  <c r="C120" i="4"/>
  <c r="E120" i="4" s="1"/>
  <c r="A120" i="4" s="1"/>
  <c r="C119" i="4"/>
  <c r="E119" i="4" s="1"/>
  <c r="A119" i="4" s="1"/>
  <c r="C118" i="4"/>
  <c r="E118" i="4" s="1"/>
  <c r="A118" i="4" s="1"/>
  <c r="C117" i="4"/>
  <c r="E117" i="4" s="1"/>
  <c r="A117" i="4" s="1"/>
  <c r="C116" i="4"/>
  <c r="E116" i="4" s="1"/>
  <c r="A116" i="4" s="1"/>
  <c r="C115" i="4"/>
  <c r="E115" i="4" s="1"/>
  <c r="A115" i="4" s="1"/>
  <c r="C114" i="4"/>
  <c r="E114" i="4" s="1"/>
  <c r="A114" i="4" s="1"/>
  <c r="C113" i="4"/>
  <c r="E113" i="4" s="1"/>
  <c r="A113" i="4" s="1"/>
  <c r="C112" i="4"/>
  <c r="E112" i="4" s="1"/>
  <c r="A112" i="4" s="1"/>
  <c r="C111" i="4"/>
  <c r="E111" i="4" s="1"/>
  <c r="A111" i="4" s="1"/>
  <c r="C110" i="4"/>
  <c r="E110" i="4" s="1"/>
  <c r="A110" i="4" s="1"/>
  <c r="C109" i="4"/>
  <c r="E109" i="4" s="1"/>
  <c r="A109" i="4" s="1"/>
  <c r="C108" i="4"/>
  <c r="E108" i="4" s="1"/>
  <c r="A108" i="4" s="1"/>
  <c r="C107" i="4"/>
  <c r="E107" i="4" s="1"/>
  <c r="A107" i="4" s="1"/>
  <c r="C106" i="4"/>
  <c r="E106" i="4" s="1"/>
  <c r="A106" i="4" s="1"/>
  <c r="C105" i="4"/>
  <c r="E105" i="4" s="1"/>
  <c r="A105" i="4" s="1"/>
  <c r="C104" i="4"/>
  <c r="E104" i="4" s="1"/>
  <c r="A104" i="4" s="1"/>
  <c r="C103" i="4"/>
  <c r="E103" i="4" s="1"/>
  <c r="A103" i="4" s="1"/>
  <c r="C102" i="4"/>
  <c r="E102" i="4" s="1"/>
  <c r="A102" i="4" s="1"/>
  <c r="C101" i="4"/>
  <c r="E101" i="4" s="1"/>
  <c r="A101" i="4" s="1"/>
  <c r="C100" i="4"/>
  <c r="E100" i="4" s="1"/>
  <c r="A100" i="4" s="1"/>
  <c r="C99" i="4"/>
  <c r="E99" i="4" s="1"/>
  <c r="A99" i="4" s="1"/>
  <c r="C98" i="4"/>
  <c r="E98" i="4" s="1"/>
  <c r="A98" i="4" s="1"/>
  <c r="C97" i="4"/>
  <c r="E97" i="4" s="1"/>
  <c r="A97" i="4" s="1"/>
  <c r="C96" i="4"/>
  <c r="E96" i="4" s="1"/>
  <c r="A96" i="4" s="1"/>
  <c r="C95" i="4"/>
  <c r="E95" i="4" s="1"/>
  <c r="A95" i="4" s="1"/>
  <c r="C94" i="4"/>
  <c r="E94" i="4" s="1"/>
  <c r="A94" i="4" s="1"/>
  <c r="C93" i="4"/>
  <c r="E93" i="4" s="1"/>
  <c r="A93" i="4" s="1"/>
  <c r="C92" i="4"/>
  <c r="E92" i="4" s="1"/>
  <c r="A92" i="4" s="1"/>
  <c r="C91" i="4"/>
  <c r="E91" i="4" s="1"/>
  <c r="A91" i="4" s="1"/>
  <c r="C90" i="4"/>
  <c r="E90" i="4" s="1"/>
  <c r="A90" i="4" s="1"/>
  <c r="C89" i="4"/>
  <c r="E89" i="4" s="1"/>
  <c r="A89" i="4" s="1"/>
  <c r="C88" i="4"/>
  <c r="E88" i="4" s="1"/>
  <c r="A88" i="4" s="1"/>
  <c r="C87" i="4"/>
  <c r="E87" i="4" s="1"/>
  <c r="A87" i="4" s="1"/>
  <c r="C86" i="4"/>
  <c r="E86" i="4" s="1"/>
  <c r="A86" i="4" s="1"/>
  <c r="C85" i="4"/>
  <c r="E85" i="4" s="1"/>
  <c r="A85" i="4" s="1"/>
  <c r="C84" i="4"/>
  <c r="E84" i="4" s="1"/>
  <c r="A84" i="4" s="1"/>
  <c r="C83" i="4"/>
  <c r="E83" i="4" s="1"/>
  <c r="A83" i="4" s="1"/>
  <c r="C82" i="4"/>
  <c r="E82" i="4" s="1"/>
  <c r="A82" i="4" s="1"/>
  <c r="C81" i="4"/>
  <c r="E81" i="4" s="1"/>
  <c r="A81" i="4" s="1"/>
  <c r="C80" i="4"/>
  <c r="E80" i="4" s="1"/>
  <c r="A80" i="4" s="1"/>
  <c r="C79" i="4"/>
  <c r="E79" i="4" s="1"/>
  <c r="A79" i="4" s="1"/>
  <c r="C78" i="4"/>
  <c r="E78" i="4" s="1"/>
  <c r="A78" i="4" s="1"/>
  <c r="C77" i="4"/>
  <c r="E77" i="4" s="1"/>
  <c r="A77" i="4" s="1"/>
  <c r="C76" i="4"/>
  <c r="E76" i="4" s="1"/>
  <c r="A76" i="4" s="1"/>
  <c r="C75" i="4"/>
  <c r="E75" i="4" s="1"/>
  <c r="A75" i="4" s="1"/>
  <c r="C74" i="4"/>
  <c r="E74" i="4" s="1"/>
  <c r="A74" i="4" s="1"/>
  <c r="C73" i="4"/>
  <c r="E73" i="4" s="1"/>
  <c r="A73" i="4" s="1"/>
  <c r="C72" i="4"/>
  <c r="E72" i="4" s="1"/>
  <c r="A72" i="4" s="1"/>
  <c r="C71" i="4"/>
  <c r="E71" i="4" s="1"/>
  <c r="A71" i="4" s="1"/>
  <c r="C70" i="4"/>
  <c r="E70" i="4" s="1"/>
  <c r="A70" i="4" s="1"/>
  <c r="C69" i="4"/>
  <c r="E69" i="4" s="1"/>
  <c r="A69" i="4" s="1"/>
  <c r="C68" i="4"/>
  <c r="E68" i="4" s="1"/>
  <c r="A68" i="4" s="1"/>
  <c r="C67" i="4"/>
  <c r="E67" i="4" s="1"/>
  <c r="A67" i="4" s="1"/>
  <c r="C66" i="4"/>
  <c r="E66" i="4" s="1"/>
  <c r="A66" i="4" s="1"/>
  <c r="C65" i="4"/>
  <c r="E65" i="4" s="1"/>
  <c r="A65" i="4" s="1"/>
  <c r="C64" i="4"/>
  <c r="E64" i="4" s="1"/>
  <c r="A64" i="4" s="1"/>
  <c r="C63" i="4"/>
  <c r="E63" i="4" s="1"/>
  <c r="A63" i="4" s="1"/>
  <c r="C62" i="4"/>
  <c r="E62" i="4" s="1"/>
  <c r="A62" i="4" s="1"/>
  <c r="C61" i="4"/>
  <c r="E61" i="4" s="1"/>
  <c r="A61" i="4" s="1"/>
  <c r="C60" i="4"/>
  <c r="E60" i="4" s="1"/>
  <c r="A60" i="4" s="1"/>
  <c r="C59" i="4"/>
  <c r="E59" i="4" s="1"/>
  <c r="A59" i="4" s="1"/>
  <c r="C58" i="4"/>
  <c r="E58" i="4" s="1"/>
  <c r="A58" i="4" s="1"/>
  <c r="C57" i="4"/>
  <c r="E57" i="4" s="1"/>
  <c r="A57" i="4" s="1"/>
  <c r="C56" i="4"/>
  <c r="E56" i="4" s="1"/>
  <c r="A56" i="4" s="1"/>
  <c r="C55" i="4"/>
  <c r="E55" i="4" s="1"/>
  <c r="A55" i="4" s="1"/>
  <c r="C54" i="4"/>
  <c r="E54" i="4" s="1"/>
  <c r="A54" i="4" s="1"/>
  <c r="C53" i="4"/>
  <c r="E53" i="4" s="1"/>
  <c r="A53" i="4" s="1"/>
  <c r="C52" i="4"/>
  <c r="E52" i="4" s="1"/>
  <c r="A52" i="4" s="1"/>
  <c r="C51" i="4"/>
  <c r="E51" i="4" s="1"/>
  <c r="A51" i="4" s="1"/>
  <c r="C50" i="4"/>
  <c r="E50" i="4" s="1"/>
  <c r="A50" i="4" s="1"/>
  <c r="C49" i="4"/>
  <c r="E49" i="4" s="1"/>
  <c r="A49" i="4" s="1"/>
  <c r="C48" i="4"/>
  <c r="E48" i="4" s="1"/>
  <c r="A48" i="4" s="1"/>
  <c r="C47" i="4"/>
  <c r="E47" i="4" s="1"/>
  <c r="A47" i="4" s="1"/>
  <c r="C46" i="4"/>
  <c r="E46" i="4" s="1"/>
  <c r="A46" i="4" s="1"/>
  <c r="C45" i="4"/>
  <c r="E45" i="4" s="1"/>
  <c r="A45" i="4" s="1"/>
  <c r="C44" i="4"/>
  <c r="E44" i="4" s="1"/>
  <c r="A44" i="4" s="1"/>
  <c r="C43" i="4"/>
  <c r="E43" i="4" s="1"/>
  <c r="A43" i="4" s="1"/>
  <c r="C42" i="4"/>
  <c r="E42" i="4" s="1"/>
  <c r="A42" i="4" s="1"/>
  <c r="C41" i="4"/>
  <c r="E41" i="4" s="1"/>
  <c r="A41" i="4" s="1"/>
  <c r="C40" i="4"/>
  <c r="E40" i="4" s="1"/>
  <c r="A40" i="4" s="1"/>
  <c r="C39" i="4"/>
  <c r="E39" i="4" s="1"/>
  <c r="A39" i="4" s="1"/>
  <c r="C38" i="4"/>
  <c r="E38" i="4" s="1"/>
  <c r="A38" i="4" s="1"/>
  <c r="C37" i="4"/>
  <c r="E37" i="4" s="1"/>
  <c r="A37" i="4" s="1"/>
  <c r="C36" i="4"/>
  <c r="E36" i="4" s="1"/>
  <c r="A36" i="4" s="1"/>
  <c r="C35" i="4"/>
  <c r="E35" i="4" s="1"/>
  <c r="A35" i="4" s="1"/>
  <c r="C34" i="4"/>
  <c r="E34" i="4" s="1"/>
  <c r="A34" i="4" s="1"/>
  <c r="C33" i="4"/>
  <c r="E33" i="4" s="1"/>
  <c r="A33" i="4" s="1"/>
  <c r="C32" i="4"/>
  <c r="E32" i="4" s="1"/>
  <c r="A32" i="4" s="1"/>
  <c r="C31" i="4"/>
  <c r="E31" i="4" s="1"/>
  <c r="A31" i="4" s="1"/>
  <c r="C30" i="4"/>
  <c r="E30" i="4" s="1"/>
  <c r="A30" i="4" s="1"/>
  <c r="C29" i="4"/>
  <c r="E29" i="4" s="1"/>
  <c r="A29" i="4" s="1"/>
  <c r="C28" i="4"/>
  <c r="E28" i="4" s="1"/>
  <c r="A28" i="4" s="1"/>
  <c r="C27" i="4"/>
  <c r="E27" i="4" s="1"/>
  <c r="A27" i="4" s="1"/>
  <c r="C26" i="4"/>
  <c r="E26" i="4" s="1"/>
  <c r="A26" i="4" s="1"/>
  <c r="C25" i="4"/>
  <c r="E25" i="4" s="1"/>
  <c r="A25" i="4" s="1"/>
  <c r="C24" i="4"/>
  <c r="E24" i="4" s="1"/>
  <c r="A24" i="4" s="1"/>
  <c r="C23" i="4"/>
  <c r="E23" i="4" s="1"/>
  <c r="A23" i="4" s="1"/>
  <c r="C22" i="4"/>
  <c r="E22" i="4" s="1"/>
  <c r="A22" i="4" s="1"/>
  <c r="C21" i="4"/>
  <c r="E21" i="4" s="1"/>
  <c r="A21" i="4" s="1"/>
  <c r="C20" i="4"/>
  <c r="E20" i="4" s="1"/>
  <c r="A20" i="4" s="1"/>
  <c r="K14" i="4" l="1"/>
  <c r="G14" i="4"/>
  <c r="F12" i="4"/>
  <c r="J12" i="4"/>
  <c r="H12" i="4"/>
  <c r="H16" i="4"/>
  <c r="F14" i="4"/>
  <c r="J14" i="4"/>
  <c r="H18" i="4"/>
  <c r="K12" i="4"/>
  <c r="G12" i="4"/>
  <c r="J13" i="4"/>
  <c r="I15" i="4"/>
  <c r="I14" i="4"/>
  <c r="F16" i="4"/>
  <c r="K18" i="4"/>
  <c r="H13" i="4"/>
  <c r="F15" i="4"/>
  <c r="K16" i="4"/>
  <c r="H11" i="4"/>
  <c r="F13" i="4"/>
  <c r="J15" i="4"/>
  <c r="J16" i="4"/>
  <c r="G18" i="4"/>
  <c r="I13" i="4"/>
  <c r="G16" i="4"/>
  <c r="F17" i="4"/>
  <c r="G13" i="4"/>
  <c r="G15" i="4"/>
  <c r="K15" i="4"/>
  <c r="G17" i="4"/>
  <c r="K17" i="4"/>
  <c r="I18" i="4"/>
  <c r="H17" i="4"/>
  <c r="F18" i="4"/>
  <c r="I11" i="4"/>
  <c r="F11" i="4"/>
  <c r="J11" i="4"/>
  <c r="G11" i="4"/>
  <c r="K20" i="4"/>
  <c r="J20" i="4"/>
  <c r="I20" i="4"/>
  <c r="H20" i="4"/>
  <c r="G20" i="4"/>
  <c r="F20" i="4"/>
  <c r="K21" i="4"/>
  <c r="J21" i="4"/>
  <c r="I21" i="4"/>
  <c r="H21" i="4"/>
  <c r="G21" i="4"/>
  <c r="F21" i="4"/>
  <c r="K22" i="4"/>
  <c r="J22" i="4"/>
  <c r="I22" i="4"/>
  <c r="H22" i="4"/>
  <c r="G22" i="4"/>
  <c r="F22" i="4"/>
  <c r="K23" i="4"/>
  <c r="J23" i="4"/>
  <c r="I23" i="4"/>
  <c r="H23" i="4"/>
  <c r="G23" i="4"/>
  <c r="F23" i="4"/>
  <c r="K24" i="4"/>
  <c r="J24" i="4"/>
  <c r="I24" i="4"/>
  <c r="H24" i="4"/>
  <c r="G24" i="4"/>
  <c r="F24" i="4"/>
  <c r="K25" i="4"/>
  <c r="J25" i="4"/>
  <c r="I25" i="4"/>
  <c r="H25" i="4"/>
  <c r="G25" i="4"/>
  <c r="F25" i="4"/>
  <c r="K26" i="4"/>
  <c r="J26" i="4"/>
  <c r="I26" i="4"/>
  <c r="H26" i="4"/>
  <c r="G26" i="4"/>
  <c r="F26" i="4"/>
  <c r="K27" i="4"/>
  <c r="J27" i="4"/>
  <c r="I27" i="4"/>
  <c r="H27" i="4"/>
  <c r="G27" i="4"/>
  <c r="F27" i="4"/>
  <c r="K28" i="4"/>
  <c r="J28" i="4"/>
  <c r="I28" i="4"/>
  <c r="H28" i="4"/>
  <c r="G28" i="4"/>
  <c r="F28" i="4"/>
  <c r="K29" i="4"/>
  <c r="J29" i="4"/>
  <c r="I29" i="4"/>
  <c r="H29" i="4"/>
  <c r="G29" i="4"/>
  <c r="F29" i="4"/>
  <c r="K30" i="4"/>
  <c r="J30" i="4"/>
  <c r="I30" i="4"/>
  <c r="H30" i="4"/>
  <c r="G30" i="4"/>
  <c r="F30" i="4"/>
  <c r="K31" i="4"/>
  <c r="J31" i="4"/>
  <c r="I31" i="4"/>
  <c r="H31" i="4"/>
  <c r="G31" i="4"/>
  <c r="F31" i="4"/>
  <c r="K32" i="4"/>
  <c r="J32" i="4"/>
  <c r="I32" i="4"/>
  <c r="H32" i="4"/>
  <c r="G32" i="4"/>
  <c r="F32" i="4"/>
  <c r="K33" i="4"/>
  <c r="J33" i="4"/>
  <c r="I33" i="4"/>
  <c r="H33" i="4"/>
  <c r="G33" i="4"/>
  <c r="F33" i="4"/>
  <c r="K34" i="4"/>
  <c r="J34" i="4"/>
  <c r="I34" i="4"/>
  <c r="H34" i="4"/>
  <c r="G34" i="4"/>
  <c r="F34" i="4"/>
  <c r="K35" i="4"/>
  <c r="J35" i="4"/>
  <c r="I35" i="4"/>
  <c r="H35" i="4"/>
  <c r="G35" i="4"/>
  <c r="F35" i="4"/>
  <c r="K36" i="4"/>
  <c r="J36" i="4"/>
  <c r="I36" i="4"/>
  <c r="H36" i="4"/>
  <c r="G36" i="4"/>
  <c r="F36" i="4"/>
  <c r="K37" i="4"/>
  <c r="J37" i="4"/>
  <c r="I37" i="4"/>
  <c r="H37" i="4"/>
  <c r="G37" i="4"/>
  <c r="F37" i="4"/>
  <c r="K38" i="4"/>
  <c r="J38" i="4"/>
  <c r="I38" i="4"/>
  <c r="H38" i="4"/>
  <c r="G38" i="4"/>
  <c r="F38" i="4"/>
  <c r="K39" i="4"/>
  <c r="J39" i="4"/>
  <c r="I39" i="4"/>
  <c r="H39" i="4"/>
  <c r="G39" i="4"/>
  <c r="F39" i="4"/>
  <c r="K40" i="4"/>
  <c r="J40" i="4"/>
  <c r="I40" i="4"/>
  <c r="H40" i="4"/>
  <c r="G40" i="4"/>
  <c r="F40" i="4"/>
  <c r="K41" i="4"/>
  <c r="J41" i="4"/>
  <c r="I41" i="4"/>
  <c r="H41" i="4"/>
  <c r="G41" i="4"/>
  <c r="F41" i="4"/>
  <c r="K42" i="4"/>
  <c r="J42" i="4"/>
  <c r="I42" i="4"/>
  <c r="H42" i="4"/>
  <c r="G42" i="4"/>
  <c r="F42" i="4"/>
  <c r="K43" i="4"/>
  <c r="J43" i="4"/>
  <c r="I43" i="4"/>
  <c r="H43" i="4"/>
  <c r="G43" i="4"/>
  <c r="F43" i="4"/>
  <c r="K44" i="4"/>
  <c r="J44" i="4"/>
  <c r="I44" i="4"/>
  <c r="H44" i="4"/>
  <c r="G44" i="4"/>
  <c r="F44" i="4"/>
  <c r="K45" i="4"/>
  <c r="J45" i="4"/>
  <c r="I45" i="4"/>
  <c r="H45" i="4"/>
  <c r="G45" i="4"/>
  <c r="F45" i="4"/>
  <c r="K46" i="4"/>
  <c r="J46" i="4"/>
  <c r="I46" i="4"/>
  <c r="H46" i="4"/>
  <c r="G46" i="4"/>
  <c r="F46" i="4"/>
  <c r="K47" i="4"/>
  <c r="J47" i="4"/>
  <c r="I47" i="4"/>
  <c r="H47" i="4"/>
  <c r="G47" i="4"/>
  <c r="F47" i="4"/>
  <c r="K48" i="4"/>
  <c r="J48" i="4"/>
  <c r="I48" i="4"/>
  <c r="H48" i="4"/>
  <c r="G48" i="4"/>
  <c r="F48" i="4"/>
  <c r="K49" i="4"/>
  <c r="J49" i="4"/>
  <c r="I49" i="4"/>
  <c r="H49" i="4"/>
  <c r="G49" i="4"/>
  <c r="F49" i="4"/>
  <c r="K50" i="4"/>
  <c r="J50" i="4"/>
  <c r="I50" i="4"/>
  <c r="H50" i="4"/>
  <c r="G50" i="4"/>
  <c r="F50" i="4"/>
  <c r="K51" i="4"/>
  <c r="J51" i="4"/>
  <c r="I51" i="4"/>
  <c r="H51" i="4"/>
  <c r="G51" i="4"/>
  <c r="F51" i="4"/>
  <c r="K52" i="4"/>
  <c r="J52" i="4"/>
  <c r="I52" i="4"/>
  <c r="H52" i="4"/>
  <c r="G52" i="4"/>
  <c r="F52" i="4"/>
  <c r="K53" i="4"/>
  <c r="J53" i="4"/>
  <c r="I53" i="4"/>
  <c r="H53" i="4"/>
  <c r="G53" i="4"/>
  <c r="F53" i="4"/>
  <c r="K54" i="4"/>
  <c r="J54" i="4"/>
  <c r="I54" i="4"/>
  <c r="H54" i="4"/>
  <c r="G54" i="4"/>
  <c r="F54" i="4"/>
  <c r="K55" i="4"/>
  <c r="J55" i="4"/>
  <c r="I55" i="4"/>
  <c r="H55" i="4"/>
  <c r="G55" i="4"/>
  <c r="F55" i="4"/>
  <c r="K56" i="4"/>
  <c r="J56" i="4"/>
  <c r="I56" i="4"/>
  <c r="H56" i="4"/>
  <c r="G56" i="4"/>
  <c r="F56" i="4"/>
  <c r="K57" i="4"/>
  <c r="J57" i="4"/>
  <c r="I57" i="4"/>
  <c r="H57" i="4"/>
  <c r="G57" i="4"/>
  <c r="F57" i="4"/>
  <c r="K58" i="4"/>
  <c r="J58" i="4"/>
  <c r="I58" i="4"/>
  <c r="H58" i="4"/>
  <c r="G58" i="4"/>
  <c r="F58" i="4"/>
  <c r="K59" i="4"/>
  <c r="J59" i="4"/>
  <c r="I59" i="4"/>
  <c r="H59" i="4"/>
  <c r="G59" i="4"/>
  <c r="F59" i="4"/>
  <c r="K60" i="4"/>
  <c r="J60" i="4"/>
  <c r="I60" i="4"/>
  <c r="H60" i="4"/>
  <c r="G60" i="4"/>
  <c r="F60" i="4"/>
  <c r="K61" i="4"/>
  <c r="J61" i="4"/>
  <c r="I61" i="4"/>
  <c r="H61" i="4"/>
  <c r="G61" i="4"/>
  <c r="F61" i="4"/>
  <c r="K62" i="4"/>
  <c r="J62" i="4"/>
  <c r="I62" i="4"/>
  <c r="H62" i="4"/>
  <c r="G62" i="4"/>
  <c r="F62" i="4"/>
  <c r="K63" i="4"/>
  <c r="J63" i="4"/>
  <c r="I63" i="4"/>
  <c r="H63" i="4"/>
  <c r="G63" i="4"/>
  <c r="F63" i="4"/>
  <c r="K64" i="4"/>
  <c r="J64" i="4"/>
  <c r="I64" i="4"/>
  <c r="H64" i="4"/>
  <c r="G64" i="4"/>
  <c r="F64" i="4"/>
  <c r="K65" i="4"/>
  <c r="J65" i="4"/>
  <c r="I65" i="4"/>
  <c r="H65" i="4"/>
  <c r="G65" i="4"/>
  <c r="F65" i="4"/>
  <c r="K66" i="4"/>
  <c r="J66" i="4"/>
  <c r="I66" i="4"/>
  <c r="H66" i="4"/>
  <c r="G66" i="4"/>
  <c r="F66" i="4"/>
  <c r="K67" i="4"/>
  <c r="J67" i="4"/>
  <c r="I67" i="4"/>
  <c r="H67" i="4"/>
  <c r="G67" i="4"/>
  <c r="F67" i="4"/>
  <c r="K68" i="4"/>
  <c r="J68" i="4"/>
  <c r="I68" i="4"/>
  <c r="H68" i="4"/>
  <c r="G68" i="4"/>
  <c r="F68" i="4"/>
  <c r="K69" i="4"/>
  <c r="J69" i="4"/>
  <c r="I69" i="4"/>
  <c r="H69" i="4"/>
  <c r="G69" i="4"/>
  <c r="F69" i="4"/>
  <c r="K70" i="4"/>
  <c r="J70" i="4"/>
  <c r="I70" i="4"/>
  <c r="H70" i="4"/>
  <c r="G70" i="4"/>
  <c r="F70" i="4"/>
  <c r="K71" i="4"/>
  <c r="J71" i="4"/>
  <c r="I71" i="4"/>
  <c r="H71" i="4"/>
  <c r="G71" i="4"/>
  <c r="F71" i="4"/>
  <c r="K72" i="4"/>
  <c r="J72" i="4"/>
  <c r="I72" i="4"/>
  <c r="H72" i="4"/>
  <c r="G72" i="4"/>
  <c r="F72" i="4"/>
  <c r="K73" i="4"/>
  <c r="J73" i="4"/>
  <c r="I73" i="4"/>
  <c r="H73" i="4"/>
  <c r="G73" i="4"/>
  <c r="F73" i="4"/>
  <c r="K74" i="4"/>
  <c r="J74" i="4"/>
  <c r="I74" i="4"/>
  <c r="H74" i="4"/>
  <c r="G74" i="4"/>
  <c r="F74" i="4"/>
  <c r="K75" i="4"/>
  <c r="J75" i="4"/>
  <c r="I75" i="4"/>
  <c r="H75" i="4"/>
  <c r="G75" i="4"/>
  <c r="F75" i="4"/>
  <c r="K76" i="4"/>
  <c r="J76" i="4"/>
  <c r="I76" i="4"/>
  <c r="H76" i="4"/>
  <c r="G76" i="4"/>
  <c r="F76" i="4"/>
  <c r="K77" i="4"/>
  <c r="J77" i="4"/>
  <c r="I77" i="4"/>
  <c r="H77" i="4"/>
  <c r="G77" i="4"/>
  <c r="F77" i="4"/>
  <c r="K78" i="4"/>
  <c r="J78" i="4"/>
  <c r="I78" i="4"/>
  <c r="H78" i="4"/>
  <c r="G78" i="4"/>
  <c r="F78" i="4"/>
  <c r="K79" i="4"/>
  <c r="J79" i="4"/>
  <c r="I79" i="4"/>
  <c r="H79" i="4"/>
  <c r="G79" i="4"/>
  <c r="F79" i="4"/>
  <c r="K80" i="4"/>
  <c r="J80" i="4"/>
  <c r="I80" i="4"/>
  <c r="H80" i="4"/>
  <c r="G80" i="4"/>
  <c r="F80" i="4"/>
  <c r="K81" i="4"/>
  <c r="J81" i="4"/>
  <c r="I81" i="4"/>
  <c r="H81" i="4"/>
  <c r="G81" i="4"/>
  <c r="F81" i="4"/>
  <c r="K82" i="4"/>
  <c r="J82" i="4"/>
  <c r="I82" i="4"/>
  <c r="H82" i="4"/>
  <c r="G82" i="4"/>
  <c r="F82" i="4"/>
  <c r="K83" i="4"/>
  <c r="J83" i="4"/>
  <c r="I83" i="4"/>
  <c r="H83" i="4"/>
  <c r="G83" i="4"/>
  <c r="F83" i="4"/>
  <c r="K84" i="4"/>
  <c r="J84" i="4"/>
  <c r="I84" i="4"/>
  <c r="H84" i="4"/>
  <c r="G84" i="4"/>
  <c r="F84" i="4"/>
  <c r="K85" i="4"/>
  <c r="J85" i="4"/>
  <c r="I85" i="4"/>
  <c r="H85" i="4"/>
  <c r="G85" i="4"/>
  <c r="F85" i="4"/>
  <c r="K86" i="4"/>
  <c r="J86" i="4"/>
  <c r="I86" i="4"/>
  <c r="H86" i="4"/>
  <c r="G86" i="4"/>
  <c r="F86" i="4"/>
  <c r="K87" i="4"/>
  <c r="J87" i="4"/>
  <c r="I87" i="4"/>
  <c r="H87" i="4"/>
  <c r="G87" i="4"/>
  <c r="F87" i="4"/>
  <c r="K88" i="4"/>
  <c r="J88" i="4"/>
  <c r="I88" i="4"/>
  <c r="H88" i="4"/>
  <c r="G88" i="4"/>
  <c r="F88" i="4"/>
  <c r="K89" i="4"/>
  <c r="J89" i="4"/>
  <c r="I89" i="4"/>
  <c r="H89" i="4"/>
  <c r="G89" i="4"/>
  <c r="F89" i="4"/>
  <c r="K90" i="4"/>
  <c r="J90" i="4"/>
  <c r="I90" i="4"/>
  <c r="H90" i="4"/>
  <c r="G90" i="4"/>
  <c r="F90" i="4"/>
  <c r="K91" i="4"/>
  <c r="J91" i="4"/>
  <c r="I91" i="4"/>
  <c r="H91" i="4"/>
  <c r="G91" i="4"/>
  <c r="F91" i="4"/>
  <c r="K92" i="4"/>
  <c r="J92" i="4"/>
  <c r="I92" i="4"/>
  <c r="H92" i="4"/>
  <c r="G92" i="4"/>
  <c r="F92" i="4"/>
  <c r="K93" i="4"/>
  <c r="J93" i="4"/>
  <c r="I93" i="4"/>
  <c r="H93" i="4"/>
  <c r="G93" i="4"/>
  <c r="F93" i="4"/>
  <c r="K94" i="4"/>
  <c r="J94" i="4"/>
  <c r="I94" i="4"/>
  <c r="H94" i="4"/>
  <c r="G94" i="4"/>
  <c r="F94" i="4"/>
  <c r="K95" i="4"/>
  <c r="J95" i="4"/>
  <c r="I95" i="4"/>
  <c r="H95" i="4"/>
  <c r="G95" i="4"/>
  <c r="F95" i="4"/>
  <c r="K96" i="4"/>
  <c r="J96" i="4"/>
  <c r="I96" i="4"/>
  <c r="H96" i="4"/>
  <c r="G96" i="4"/>
  <c r="F96" i="4"/>
  <c r="K97" i="4"/>
  <c r="J97" i="4"/>
  <c r="I97" i="4"/>
  <c r="H97" i="4"/>
  <c r="G97" i="4"/>
  <c r="F97" i="4"/>
  <c r="K98" i="4"/>
  <c r="J98" i="4"/>
  <c r="I98" i="4"/>
  <c r="H98" i="4"/>
  <c r="G98" i="4"/>
  <c r="F98" i="4"/>
  <c r="K99" i="4"/>
  <c r="J99" i="4"/>
  <c r="I99" i="4"/>
  <c r="H99" i="4"/>
  <c r="G99" i="4"/>
  <c r="F99" i="4"/>
  <c r="K100" i="4"/>
  <c r="J100" i="4"/>
  <c r="I100" i="4"/>
  <c r="H100" i="4"/>
  <c r="G100" i="4"/>
  <c r="F100" i="4"/>
  <c r="K101" i="4"/>
  <c r="J101" i="4"/>
  <c r="I101" i="4"/>
  <c r="H101" i="4"/>
  <c r="G101" i="4"/>
  <c r="F101" i="4"/>
  <c r="K102" i="4"/>
  <c r="J102" i="4"/>
  <c r="I102" i="4"/>
  <c r="H102" i="4"/>
  <c r="G102" i="4"/>
  <c r="F102" i="4"/>
  <c r="K103" i="4"/>
  <c r="J103" i="4"/>
  <c r="I103" i="4"/>
  <c r="H103" i="4"/>
  <c r="G103" i="4"/>
  <c r="F103" i="4"/>
  <c r="K104" i="4"/>
  <c r="J104" i="4"/>
  <c r="I104" i="4"/>
  <c r="H104" i="4"/>
  <c r="G104" i="4"/>
  <c r="F104" i="4"/>
  <c r="K105" i="4"/>
  <c r="J105" i="4"/>
  <c r="I105" i="4"/>
  <c r="H105" i="4"/>
  <c r="G105" i="4"/>
  <c r="F105" i="4"/>
  <c r="K106" i="4"/>
  <c r="J106" i="4"/>
  <c r="I106" i="4"/>
  <c r="H106" i="4"/>
  <c r="G106" i="4"/>
  <c r="F106" i="4"/>
  <c r="K107" i="4"/>
  <c r="J107" i="4"/>
  <c r="I107" i="4"/>
  <c r="H107" i="4"/>
  <c r="G107" i="4"/>
  <c r="F107" i="4"/>
  <c r="K108" i="4"/>
  <c r="J108" i="4"/>
  <c r="I108" i="4"/>
  <c r="H108" i="4"/>
  <c r="G108" i="4"/>
  <c r="F108" i="4"/>
  <c r="K109" i="4"/>
  <c r="J109" i="4"/>
  <c r="I109" i="4"/>
  <c r="H109" i="4"/>
  <c r="G109" i="4"/>
  <c r="F109" i="4"/>
  <c r="K110" i="4"/>
  <c r="J110" i="4"/>
  <c r="I110" i="4"/>
  <c r="H110" i="4"/>
  <c r="G110" i="4"/>
  <c r="F110" i="4"/>
  <c r="K111" i="4"/>
  <c r="J111" i="4"/>
  <c r="I111" i="4"/>
  <c r="H111" i="4"/>
  <c r="G111" i="4"/>
  <c r="F111" i="4"/>
  <c r="K112" i="4"/>
  <c r="J112" i="4"/>
  <c r="I112" i="4"/>
  <c r="H112" i="4"/>
  <c r="G112" i="4"/>
  <c r="F112" i="4"/>
  <c r="K113" i="4"/>
  <c r="J113" i="4"/>
  <c r="I113" i="4"/>
  <c r="H113" i="4"/>
  <c r="G113" i="4"/>
  <c r="F113" i="4"/>
  <c r="K114" i="4"/>
  <c r="J114" i="4"/>
  <c r="I114" i="4"/>
  <c r="H114" i="4"/>
  <c r="G114" i="4"/>
  <c r="F114" i="4"/>
  <c r="K115" i="4"/>
  <c r="J115" i="4"/>
  <c r="I115" i="4"/>
  <c r="H115" i="4"/>
  <c r="G115" i="4"/>
  <c r="F115" i="4"/>
  <c r="K116" i="4"/>
  <c r="J116" i="4"/>
  <c r="I116" i="4"/>
  <c r="H116" i="4"/>
  <c r="G116" i="4"/>
  <c r="F116" i="4"/>
  <c r="K117" i="4"/>
  <c r="J117" i="4"/>
  <c r="I117" i="4"/>
  <c r="H117" i="4"/>
  <c r="G117" i="4"/>
  <c r="F117" i="4"/>
  <c r="K118" i="4"/>
  <c r="J118" i="4"/>
  <c r="I118" i="4"/>
  <c r="H118" i="4"/>
  <c r="G118" i="4"/>
  <c r="F118" i="4"/>
  <c r="K119" i="4"/>
  <c r="J119" i="4"/>
  <c r="I119" i="4"/>
  <c r="H119" i="4"/>
  <c r="G119" i="4"/>
  <c r="F119" i="4"/>
  <c r="K120" i="4"/>
  <c r="J120" i="4"/>
  <c r="I120" i="4"/>
  <c r="H120" i="4"/>
  <c r="G120" i="4"/>
  <c r="F120" i="4"/>
  <c r="K121" i="4"/>
  <c r="J121" i="4"/>
  <c r="I121" i="4"/>
  <c r="H121" i="4"/>
  <c r="G121" i="4"/>
  <c r="F121" i="4"/>
  <c r="K122" i="4"/>
  <c r="J122" i="4"/>
  <c r="I122" i="4"/>
  <c r="H122" i="4"/>
  <c r="G122" i="4"/>
  <c r="F122" i="4"/>
  <c r="K123" i="4"/>
  <c r="J123" i="4"/>
  <c r="I123" i="4"/>
  <c r="H123" i="4"/>
  <c r="G123" i="4"/>
  <c r="F123" i="4"/>
  <c r="K124" i="4"/>
  <c r="J124" i="4"/>
  <c r="I124" i="4"/>
  <c r="H124" i="4"/>
  <c r="G124" i="4"/>
  <c r="F124" i="4"/>
  <c r="K125" i="4"/>
  <c r="J125" i="4"/>
  <c r="I125" i="4"/>
  <c r="H125" i="4"/>
  <c r="G125" i="4"/>
  <c r="F125" i="4"/>
  <c r="K126" i="4"/>
  <c r="J126" i="4"/>
  <c r="I126" i="4"/>
  <c r="H126" i="4"/>
  <c r="G126" i="4"/>
  <c r="F126" i="4"/>
  <c r="K127" i="4"/>
  <c r="J127" i="4"/>
  <c r="I127" i="4"/>
  <c r="H127" i="4"/>
  <c r="G127" i="4"/>
  <c r="F127" i="4"/>
  <c r="K128" i="4"/>
  <c r="J128" i="4"/>
  <c r="I128" i="4"/>
  <c r="H128" i="4"/>
  <c r="G128" i="4"/>
  <c r="F128" i="4"/>
  <c r="K129" i="4"/>
  <c r="J129" i="4"/>
  <c r="I129" i="4"/>
  <c r="H129" i="4"/>
  <c r="G129" i="4"/>
  <c r="F129" i="4"/>
  <c r="K130" i="4"/>
  <c r="J130" i="4"/>
  <c r="I130" i="4"/>
  <c r="H130" i="4"/>
  <c r="G130" i="4"/>
  <c r="F130" i="4"/>
  <c r="K131" i="4"/>
  <c r="J131" i="4"/>
  <c r="I131" i="4"/>
  <c r="H131" i="4"/>
  <c r="G131" i="4"/>
  <c r="F131" i="4"/>
  <c r="K132" i="4"/>
  <c r="J132" i="4"/>
  <c r="I132" i="4"/>
  <c r="H132" i="4"/>
  <c r="G132" i="4"/>
  <c r="F132" i="4"/>
  <c r="K133" i="4"/>
  <c r="J133" i="4"/>
  <c r="I133" i="4"/>
  <c r="H133" i="4"/>
  <c r="G133" i="4"/>
  <c r="F133" i="4"/>
  <c r="K134" i="4"/>
  <c r="J134" i="4"/>
  <c r="I134" i="4"/>
  <c r="H134" i="4"/>
  <c r="G134" i="4"/>
  <c r="F134" i="4"/>
  <c r="K135" i="4"/>
  <c r="J135" i="4"/>
  <c r="I135" i="4"/>
  <c r="H135" i="4"/>
  <c r="G135" i="4"/>
  <c r="F135" i="4"/>
  <c r="K136" i="4"/>
  <c r="J136" i="4"/>
  <c r="I136" i="4"/>
  <c r="H136" i="4"/>
  <c r="G136" i="4"/>
  <c r="F136" i="4"/>
  <c r="K137" i="4"/>
  <c r="J137" i="4"/>
  <c r="I137" i="4"/>
  <c r="H137" i="4"/>
  <c r="G137" i="4"/>
  <c r="F137" i="4"/>
  <c r="K138" i="4"/>
  <c r="J138" i="4"/>
  <c r="I138" i="4"/>
  <c r="H138" i="4"/>
  <c r="G138" i="4"/>
  <c r="F138" i="4"/>
  <c r="K139" i="4"/>
  <c r="J139" i="4"/>
  <c r="I139" i="4"/>
  <c r="H139" i="4"/>
  <c r="G139" i="4"/>
  <c r="F139" i="4"/>
  <c r="K140" i="4"/>
  <c r="J140" i="4"/>
  <c r="I140" i="4"/>
  <c r="H140" i="4"/>
  <c r="G140" i="4"/>
  <c r="K141" i="4"/>
  <c r="J141" i="4"/>
  <c r="I141" i="4"/>
  <c r="H141" i="4"/>
  <c r="G141" i="4"/>
  <c r="F141" i="4"/>
  <c r="K142" i="4"/>
  <c r="J142" i="4"/>
  <c r="I142" i="4"/>
  <c r="H142" i="4"/>
  <c r="G142" i="4"/>
  <c r="F142" i="4"/>
  <c r="K143" i="4"/>
  <c r="J143" i="4"/>
  <c r="I143" i="4"/>
  <c r="H143" i="4"/>
  <c r="G143" i="4"/>
  <c r="F143" i="4"/>
  <c r="K144" i="4"/>
  <c r="J144" i="4"/>
  <c r="I144" i="4"/>
  <c r="H144" i="4"/>
  <c r="G144" i="4"/>
  <c r="F144" i="4"/>
  <c r="K145" i="4"/>
  <c r="J145" i="4"/>
  <c r="I145" i="4"/>
  <c r="H145" i="4"/>
  <c r="G145" i="4"/>
  <c r="F145" i="4"/>
  <c r="K146" i="4"/>
  <c r="J146" i="4"/>
  <c r="I146" i="4"/>
  <c r="H146" i="4"/>
  <c r="G146" i="4"/>
  <c r="F146" i="4"/>
  <c r="K147" i="4"/>
  <c r="J147" i="4"/>
  <c r="I147" i="4"/>
  <c r="H147" i="4"/>
  <c r="G147" i="4"/>
  <c r="F147" i="4"/>
  <c r="K148" i="4"/>
  <c r="J148" i="4"/>
  <c r="I148" i="4"/>
  <c r="H148" i="4"/>
  <c r="G148" i="4"/>
  <c r="F148" i="4"/>
  <c r="K149" i="4"/>
  <c r="J149" i="4"/>
  <c r="I149" i="4"/>
  <c r="H149" i="4"/>
  <c r="G149" i="4"/>
  <c r="F149" i="4"/>
  <c r="K150" i="4"/>
  <c r="J150" i="4"/>
  <c r="I150" i="4"/>
  <c r="H150" i="4"/>
  <c r="G150" i="4"/>
  <c r="F150" i="4"/>
  <c r="K151" i="4"/>
  <c r="J151" i="4"/>
  <c r="I151" i="4"/>
  <c r="H151" i="4"/>
  <c r="G151" i="4"/>
  <c r="F151" i="4"/>
  <c r="K152" i="4"/>
  <c r="J152" i="4"/>
  <c r="I152" i="4"/>
  <c r="H152" i="4"/>
  <c r="G152" i="4"/>
  <c r="F152" i="4"/>
  <c r="K153" i="4"/>
  <c r="J153" i="4"/>
  <c r="I153" i="4"/>
  <c r="H153" i="4"/>
  <c r="G153" i="4"/>
  <c r="F153" i="4"/>
  <c r="K154" i="4"/>
  <c r="J154" i="4"/>
  <c r="I154" i="4"/>
  <c r="H154" i="4"/>
  <c r="G154" i="4"/>
  <c r="F154" i="4"/>
  <c r="K155" i="4"/>
  <c r="J155" i="4"/>
  <c r="I155" i="4"/>
  <c r="H155" i="4"/>
  <c r="G155" i="4"/>
  <c r="F155" i="4"/>
  <c r="K156" i="4"/>
  <c r="J156" i="4"/>
  <c r="I156" i="4"/>
  <c r="H156" i="4"/>
  <c r="G156" i="4"/>
  <c r="F156" i="4"/>
  <c r="K157" i="4"/>
  <c r="J157" i="4"/>
  <c r="I157" i="4"/>
  <c r="H157" i="4"/>
  <c r="G157" i="4"/>
  <c r="F157" i="4"/>
  <c r="K158" i="4"/>
  <c r="J158" i="4"/>
  <c r="I158" i="4"/>
  <c r="H158" i="4"/>
  <c r="G158" i="4"/>
  <c r="F158" i="4"/>
  <c r="K159" i="4"/>
  <c r="J159" i="4"/>
  <c r="I159" i="4"/>
  <c r="H159" i="4"/>
  <c r="G159" i="4"/>
  <c r="F159" i="4"/>
  <c r="K160" i="4"/>
  <c r="J160" i="4"/>
  <c r="I160" i="4"/>
  <c r="H160" i="4"/>
  <c r="G160" i="4"/>
  <c r="F160" i="4"/>
  <c r="K161" i="4"/>
  <c r="J161" i="4"/>
  <c r="I161" i="4"/>
  <c r="H161" i="4"/>
  <c r="G161" i="4"/>
  <c r="F161" i="4"/>
  <c r="K162" i="4"/>
  <c r="J162" i="4"/>
  <c r="I162" i="4"/>
  <c r="H162" i="4"/>
  <c r="G162" i="4"/>
  <c r="F162" i="4"/>
  <c r="K163" i="4"/>
  <c r="J163" i="4"/>
  <c r="I163" i="4"/>
  <c r="H163" i="4"/>
  <c r="G163" i="4"/>
  <c r="F163" i="4"/>
  <c r="K164" i="4"/>
  <c r="J164" i="4"/>
  <c r="I164" i="4"/>
  <c r="H164" i="4"/>
  <c r="G164" i="4"/>
  <c r="F164" i="4"/>
  <c r="K165" i="4"/>
  <c r="J165" i="4"/>
  <c r="I165" i="4"/>
  <c r="H165" i="4"/>
  <c r="G165" i="4"/>
  <c r="F165" i="4"/>
  <c r="K166" i="4"/>
  <c r="J166" i="4"/>
  <c r="I166" i="4"/>
  <c r="H166" i="4"/>
  <c r="G166" i="4"/>
  <c r="F166" i="4"/>
  <c r="K167" i="4"/>
  <c r="J167" i="4"/>
  <c r="I167" i="4"/>
  <c r="H167" i="4"/>
  <c r="G167" i="4"/>
  <c r="F167" i="4"/>
  <c r="K168" i="4"/>
  <c r="J168" i="4"/>
  <c r="I168" i="4"/>
  <c r="H168" i="4"/>
  <c r="G168" i="4"/>
  <c r="F168" i="4"/>
  <c r="K169" i="4"/>
  <c r="J169" i="4"/>
  <c r="I169" i="4"/>
  <c r="H169" i="4"/>
  <c r="G169" i="4"/>
  <c r="F169" i="4"/>
  <c r="K170" i="4"/>
  <c r="J170" i="4"/>
  <c r="I170" i="4"/>
  <c r="H170" i="4"/>
  <c r="G170" i="4"/>
  <c r="F170" i="4"/>
  <c r="K171" i="4"/>
  <c r="J171" i="4"/>
  <c r="I171" i="4"/>
  <c r="H171" i="4"/>
  <c r="G171" i="4"/>
  <c r="F171" i="4"/>
  <c r="K172" i="4"/>
  <c r="J172" i="4"/>
  <c r="I172" i="4"/>
  <c r="H172" i="4"/>
  <c r="G172" i="4"/>
  <c r="F172" i="4"/>
  <c r="K173" i="4"/>
  <c r="J173" i="4"/>
  <c r="I173" i="4"/>
  <c r="H173" i="4"/>
  <c r="G173" i="4"/>
  <c r="F173" i="4"/>
  <c r="K174" i="4"/>
  <c r="J174" i="4"/>
  <c r="I174" i="4"/>
  <c r="H174" i="4"/>
  <c r="G174" i="4"/>
  <c r="F174" i="4"/>
  <c r="K175" i="4"/>
  <c r="J175" i="4"/>
  <c r="I175" i="4"/>
  <c r="H175" i="4"/>
  <c r="G175" i="4"/>
  <c r="F175" i="4"/>
  <c r="K176" i="4"/>
  <c r="J176" i="4"/>
  <c r="I176" i="4"/>
  <c r="H176" i="4"/>
  <c r="G176" i="4"/>
  <c r="F176" i="4"/>
  <c r="K177" i="4"/>
  <c r="J177" i="4"/>
  <c r="I177" i="4"/>
  <c r="H177" i="4"/>
  <c r="G177" i="4"/>
  <c r="F177" i="4"/>
  <c r="K178" i="4"/>
  <c r="J178" i="4"/>
  <c r="I178" i="4"/>
  <c r="H178" i="4"/>
  <c r="G178" i="4"/>
  <c r="F178" i="4"/>
  <c r="K179" i="4"/>
  <c r="J179" i="4"/>
  <c r="I179" i="4"/>
  <c r="H179" i="4"/>
  <c r="G179" i="4"/>
  <c r="F179" i="4"/>
  <c r="K180" i="4"/>
  <c r="J180" i="4"/>
  <c r="I180" i="4"/>
  <c r="H180" i="4"/>
  <c r="G180" i="4"/>
  <c r="F180" i="4"/>
  <c r="K181" i="4"/>
  <c r="J181" i="4"/>
  <c r="I181" i="4"/>
  <c r="H181" i="4"/>
  <c r="G181" i="4"/>
  <c r="F181" i="4"/>
  <c r="K182" i="4"/>
  <c r="J182" i="4"/>
  <c r="I182" i="4"/>
  <c r="H182" i="4"/>
  <c r="G182" i="4"/>
  <c r="F182" i="4"/>
  <c r="K183" i="4"/>
  <c r="J183" i="4"/>
  <c r="I183" i="4"/>
  <c r="H183" i="4"/>
  <c r="G183" i="4"/>
  <c r="F183" i="4"/>
  <c r="K184" i="4"/>
  <c r="J184" i="4"/>
  <c r="I184" i="4"/>
  <c r="H184" i="4"/>
  <c r="G184" i="4"/>
  <c r="F184" i="4"/>
  <c r="K185" i="4"/>
  <c r="J185" i="4"/>
  <c r="I185" i="4"/>
  <c r="H185" i="4"/>
  <c r="G185" i="4"/>
  <c r="F185" i="4"/>
  <c r="K186" i="4"/>
  <c r="J186" i="4"/>
  <c r="I186" i="4"/>
  <c r="H186" i="4"/>
  <c r="G186" i="4"/>
  <c r="F186" i="4"/>
  <c r="K187" i="4"/>
  <c r="J187" i="4"/>
  <c r="I187" i="4"/>
  <c r="H187" i="4"/>
  <c r="G187" i="4"/>
  <c r="F187" i="4"/>
  <c r="K188" i="4"/>
  <c r="J188" i="4"/>
  <c r="I188" i="4"/>
  <c r="H188" i="4"/>
  <c r="G188" i="4"/>
  <c r="F188" i="4"/>
  <c r="K189" i="4"/>
  <c r="J189" i="4"/>
  <c r="I189" i="4"/>
  <c r="H189" i="4"/>
  <c r="G189" i="4"/>
  <c r="F189" i="4"/>
  <c r="K190" i="4"/>
  <c r="J190" i="4"/>
  <c r="I190" i="4"/>
  <c r="H190" i="4"/>
  <c r="G190" i="4"/>
  <c r="F190" i="4"/>
  <c r="K191" i="4"/>
  <c r="J191" i="4"/>
  <c r="I191" i="4"/>
  <c r="H191" i="4"/>
  <c r="G191" i="4"/>
  <c r="F191" i="4"/>
  <c r="K192" i="4"/>
  <c r="J192" i="4"/>
  <c r="I192" i="4"/>
  <c r="H192" i="4"/>
  <c r="G192" i="4"/>
  <c r="F192" i="4"/>
  <c r="K193" i="4"/>
  <c r="J193" i="4"/>
  <c r="I193" i="4"/>
  <c r="H193" i="4"/>
  <c r="G193" i="4"/>
  <c r="F193" i="4"/>
  <c r="K194" i="4"/>
  <c r="J194" i="4"/>
  <c r="I194" i="4"/>
  <c r="H194" i="4"/>
  <c r="G194" i="4"/>
  <c r="F194" i="4"/>
  <c r="K195" i="4"/>
  <c r="J195" i="4"/>
  <c r="I195" i="4"/>
  <c r="H195" i="4"/>
  <c r="G195" i="4"/>
  <c r="F195" i="4"/>
  <c r="K196" i="4"/>
  <c r="J196" i="4"/>
  <c r="I196" i="4"/>
  <c r="H196" i="4"/>
  <c r="G196" i="4"/>
  <c r="F196" i="4"/>
  <c r="K197" i="4"/>
  <c r="J197" i="4"/>
  <c r="I197" i="4"/>
  <c r="H197" i="4"/>
  <c r="G197" i="4"/>
  <c r="F197" i="4"/>
  <c r="K198" i="4"/>
  <c r="J198" i="4"/>
  <c r="I198" i="4"/>
  <c r="H198" i="4"/>
  <c r="G198" i="4"/>
  <c r="F198" i="4"/>
  <c r="K199" i="4"/>
  <c r="J199" i="4"/>
  <c r="I199" i="4"/>
  <c r="H199" i="4"/>
  <c r="G199" i="4"/>
  <c r="F199" i="4"/>
  <c r="K200" i="4"/>
  <c r="J200" i="4"/>
  <c r="I200" i="4"/>
  <c r="H200" i="4"/>
  <c r="G200" i="4"/>
  <c r="F200" i="4"/>
  <c r="K201" i="4"/>
  <c r="J201" i="4"/>
  <c r="I201" i="4"/>
  <c r="H201" i="4"/>
  <c r="G201" i="4"/>
  <c r="F201" i="4"/>
  <c r="K202" i="4"/>
  <c r="J202" i="4"/>
  <c r="I202" i="4"/>
  <c r="H202" i="4"/>
  <c r="G202" i="4"/>
  <c r="F202" i="4"/>
  <c r="K203" i="4"/>
  <c r="J203" i="4"/>
  <c r="I203" i="4"/>
  <c r="H203" i="4"/>
  <c r="G203" i="4"/>
  <c r="F203" i="4"/>
  <c r="K204" i="4"/>
  <c r="J204" i="4"/>
  <c r="I204" i="4"/>
  <c r="H204" i="4"/>
  <c r="G204" i="4"/>
  <c r="F204" i="4"/>
  <c r="K205" i="4"/>
  <c r="J205" i="4"/>
  <c r="I205" i="4"/>
  <c r="H205" i="4"/>
  <c r="G205" i="4"/>
  <c r="F205" i="4"/>
  <c r="K206" i="4"/>
  <c r="J206" i="4"/>
  <c r="I206" i="4"/>
  <c r="H206" i="4"/>
  <c r="G206" i="4"/>
  <c r="F206" i="4"/>
  <c r="K207" i="4"/>
  <c r="J207" i="4"/>
  <c r="I207" i="4"/>
  <c r="H207" i="4"/>
  <c r="G207" i="4"/>
  <c r="F207" i="4"/>
  <c r="K208" i="4"/>
  <c r="J208" i="4"/>
  <c r="I208" i="4"/>
  <c r="H208" i="4"/>
  <c r="G208" i="4"/>
  <c r="F208" i="4"/>
  <c r="K209" i="4"/>
  <c r="J209" i="4"/>
  <c r="I209" i="4"/>
  <c r="H209" i="4"/>
  <c r="G209" i="4"/>
  <c r="F209" i="4"/>
  <c r="K210" i="4"/>
  <c r="J210" i="4"/>
  <c r="I210" i="4"/>
  <c r="H210" i="4"/>
  <c r="G210" i="4"/>
  <c r="F210" i="4"/>
  <c r="K211" i="4"/>
  <c r="J211" i="4"/>
  <c r="I211" i="4"/>
  <c r="H211" i="4"/>
  <c r="G211" i="4"/>
  <c r="F211" i="4"/>
  <c r="K212" i="4"/>
  <c r="J212" i="4"/>
  <c r="I212" i="4"/>
  <c r="H212" i="4"/>
  <c r="G212" i="4"/>
  <c r="F212" i="4"/>
  <c r="K213" i="4"/>
  <c r="J213" i="4"/>
  <c r="I213" i="4"/>
  <c r="H213" i="4"/>
  <c r="G213" i="4"/>
  <c r="F213" i="4"/>
  <c r="K214" i="4"/>
  <c r="J214" i="4"/>
  <c r="I214" i="4"/>
  <c r="H214" i="4"/>
  <c r="G214" i="4"/>
  <c r="F214" i="4"/>
  <c r="K215" i="4"/>
  <c r="J215" i="4"/>
  <c r="I215" i="4"/>
  <c r="H215" i="4"/>
  <c r="G215" i="4"/>
  <c r="F215" i="4"/>
  <c r="K216" i="4"/>
  <c r="J216" i="4"/>
  <c r="I216" i="4"/>
  <c r="H216" i="4"/>
  <c r="G216" i="4"/>
  <c r="F216" i="4"/>
  <c r="K217" i="4"/>
  <c r="J217" i="4"/>
  <c r="I217" i="4"/>
  <c r="H217" i="4"/>
  <c r="G217" i="4"/>
  <c r="F217" i="4"/>
  <c r="K218" i="4"/>
  <c r="J218" i="4"/>
  <c r="I218" i="4"/>
  <c r="H218" i="4"/>
  <c r="G218" i="4"/>
  <c r="F218" i="4"/>
  <c r="K219" i="4"/>
  <c r="J219" i="4"/>
  <c r="I219" i="4"/>
  <c r="H219" i="4"/>
  <c r="G219" i="4"/>
  <c r="F219" i="4"/>
  <c r="K220" i="4"/>
  <c r="J220" i="4"/>
  <c r="I220" i="4"/>
  <c r="H220" i="4"/>
  <c r="G220" i="4"/>
  <c r="F220" i="4"/>
  <c r="K221" i="4"/>
  <c r="J221" i="4"/>
  <c r="I221" i="4"/>
  <c r="H221" i="4"/>
  <c r="G221" i="4"/>
  <c r="F221" i="4"/>
  <c r="K222" i="4"/>
  <c r="J222" i="4"/>
  <c r="I222" i="4"/>
  <c r="H222" i="4"/>
  <c r="G222" i="4"/>
  <c r="F222" i="4"/>
  <c r="K223" i="4"/>
  <c r="J223" i="4"/>
  <c r="I223" i="4"/>
  <c r="H223" i="4"/>
  <c r="G223" i="4"/>
  <c r="F223" i="4"/>
  <c r="K224" i="4"/>
  <c r="J224" i="4"/>
  <c r="I224" i="4"/>
  <c r="H224" i="4"/>
  <c r="G224" i="4"/>
  <c r="F224" i="4"/>
  <c r="K225" i="4"/>
  <c r="J225" i="4"/>
  <c r="I225" i="4"/>
  <c r="H225" i="4"/>
  <c r="G225" i="4"/>
  <c r="F225" i="4"/>
  <c r="K226" i="4"/>
  <c r="J226" i="4"/>
  <c r="I226" i="4"/>
  <c r="H226" i="4"/>
  <c r="G226" i="4"/>
  <c r="F226" i="4"/>
  <c r="K227" i="4"/>
  <c r="J227" i="4"/>
  <c r="I227" i="4"/>
  <c r="H227" i="4"/>
  <c r="G227" i="4"/>
  <c r="F227" i="4"/>
  <c r="K228" i="4"/>
  <c r="J228" i="4"/>
  <c r="I228" i="4"/>
  <c r="H228" i="4"/>
  <c r="G228" i="4"/>
  <c r="F228" i="4"/>
  <c r="K229" i="4"/>
  <c r="J229" i="4"/>
  <c r="I229" i="4"/>
  <c r="H229" i="4"/>
  <c r="G229" i="4"/>
  <c r="F229" i="4"/>
  <c r="K230" i="4"/>
  <c r="J230" i="4"/>
  <c r="I230" i="4"/>
  <c r="H230" i="4"/>
  <c r="G230" i="4"/>
  <c r="F230" i="4"/>
  <c r="K231" i="4"/>
  <c r="J231" i="4"/>
  <c r="I231" i="4"/>
  <c r="H231" i="4"/>
  <c r="G231" i="4"/>
  <c r="F231" i="4"/>
  <c r="K232" i="4"/>
  <c r="J232" i="4"/>
  <c r="I232" i="4"/>
  <c r="H232" i="4"/>
  <c r="G232" i="4"/>
  <c r="F232" i="4"/>
  <c r="K233" i="4"/>
  <c r="J233" i="4"/>
  <c r="I233" i="4"/>
  <c r="H233" i="4"/>
  <c r="G233" i="4"/>
  <c r="F233" i="4"/>
  <c r="K234" i="4"/>
  <c r="J234" i="4"/>
  <c r="I234" i="4"/>
  <c r="H234" i="4"/>
  <c r="G234" i="4"/>
  <c r="F234" i="4"/>
  <c r="K235" i="4"/>
  <c r="J235" i="4"/>
  <c r="I235" i="4"/>
  <c r="H235" i="4"/>
  <c r="G235" i="4"/>
  <c r="F235" i="4"/>
  <c r="K236" i="4"/>
  <c r="J236" i="4"/>
  <c r="I236" i="4"/>
  <c r="H236" i="4"/>
  <c r="G236" i="4"/>
  <c r="F236" i="4"/>
  <c r="K237" i="4"/>
  <c r="J237" i="4"/>
  <c r="I237" i="4"/>
  <c r="H237" i="4"/>
  <c r="G237" i="4"/>
  <c r="F237" i="4"/>
  <c r="K238" i="4"/>
  <c r="J238" i="4"/>
  <c r="I238" i="4"/>
  <c r="H238" i="4"/>
  <c r="G238" i="4"/>
  <c r="F238" i="4"/>
  <c r="K239" i="4"/>
  <c r="J239" i="4"/>
  <c r="I239" i="4"/>
  <c r="H239" i="4"/>
  <c r="G239" i="4"/>
  <c r="F239" i="4"/>
  <c r="K240" i="4"/>
  <c r="J240" i="4"/>
  <c r="I240" i="4"/>
  <c r="H240" i="4"/>
  <c r="G240" i="4"/>
  <c r="F240" i="4"/>
  <c r="K241" i="4"/>
  <c r="J241" i="4"/>
  <c r="I241" i="4"/>
  <c r="H241" i="4"/>
  <c r="G241" i="4"/>
  <c r="F241" i="4"/>
  <c r="K242" i="4"/>
  <c r="J242" i="4"/>
  <c r="I242" i="4"/>
  <c r="H242" i="4"/>
  <c r="G242" i="4"/>
  <c r="F242" i="4"/>
  <c r="K243" i="4"/>
  <c r="J243" i="4"/>
  <c r="I243" i="4"/>
  <c r="H243" i="4"/>
  <c r="G243" i="4"/>
  <c r="F243" i="4"/>
  <c r="K244" i="4"/>
  <c r="J244" i="4"/>
  <c r="I244" i="4"/>
  <c r="H244" i="4"/>
  <c r="G244" i="4"/>
  <c r="F244" i="4"/>
  <c r="K245" i="4"/>
  <c r="J245" i="4"/>
  <c r="I245" i="4"/>
  <c r="H245" i="4"/>
  <c r="G245" i="4"/>
  <c r="F245" i="4"/>
  <c r="K246" i="4"/>
  <c r="J246" i="4"/>
  <c r="I246" i="4"/>
  <c r="H246" i="4"/>
  <c r="G246" i="4"/>
  <c r="F246" i="4"/>
  <c r="K247" i="4"/>
  <c r="J247" i="4"/>
  <c r="I247" i="4"/>
  <c r="H247" i="4"/>
  <c r="G247" i="4"/>
  <c r="F247" i="4"/>
  <c r="K248" i="4"/>
  <c r="J248" i="4"/>
  <c r="I248" i="4"/>
  <c r="H248" i="4"/>
  <c r="G248" i="4"/>
  <c r="F248" i="4"/>
  <c r="K249" i="4"/>
  <c r="J249" i="4"/>
  <c r="I249" i="4"/>
  <c r="H249" i="4"/>
  <c r="G249" i="4"/>
  <c r="F249" i="4"/>
  <c r="K250" i="4"/>
  <c r="J250" i="4"/>
  <c r="I250" i="4"/>
  <c r="H250" i="4"/>
  <c r="G250" i="4"/>
  <c r="F250" i="4"/>
  <c r="K251" i="4"/>
  <c r="J251" i="4"/>
  <c r="I251" i="4"/>
  <c r="H251" i="4"/>
  <c r="G251" i="4"/>
  <c r="F251" i="4"/>
  <c r="K252" i="4"/>
  <c r="J252" i="4"/>
  <c r="I252" i="4"/>
  <c r="H252" i="4"/>
  <c r="G252" i="4"/>
  <c r="F252" i="4"/>
  <c r="K253" i="4"/>
  <c r="J253" i="4"/>
  <c r="I253" i="4"/>
  <c r="H253" i="4"/>
  <c r="G253" i="4"/>
  <c r="F253" i="4"/>
  <c r="K254" i="4"/>
  <c r="J254" i="4"/>
  <c r="I254" i="4"/>
  <c r="H254" i="4"/>
  <c r="G254" i="4"/>
  <c r="F254" i="4"/>
  <c r="K255" i="4"/>
  <c r="J255" i="4"/>
  <c r="I255" i="4"/>
  <c r="H255" i="4"/>
  <c r="G255" i="4"/>
  <c r="F255" i="4"/>
  <c r="K256" i="4"/>
  <c r="J256" i="4"/>
  <c r="I256" i="4"/>
  <c r="H256" i="4"/>
  <c r="G256" i="4"/>
  <c r="F256" i="4"/>
  <c r="K257" i="4"/>
  <c r="J257" i="4"/>
  <c r="I257" i="4"/>
  <c r="H257" i="4"/>
  <c r="G257" i="4"/>
  <c r="F257" i="4"/>
  <c r="K258" i="4"/>
  <c r="J258" i="4"/>
  <c r="I258" i="4"/>
  <c r="H258" i="4"/>
  <c r="G258" i="4"/>
  <c r="F258" i="4"/>
  <c r="K259" i="4"/>
  <c r="J259" i="4"/>
  <c r="I259" i="4"/>
  <c r="H259" i="4"/>
  <c r="G259" i="4"/>
  <c r="F259" i="4"/>
  <c r="K260" i="4"/>
  <c r="J260" i="4"/>
  <c r="I260" i="4"/>
  <c r="H260" i="4"/>
  <c r="G260" i="4"/>
  <c r="F260" i="4"/>
  <c r="K261" i="4"/>
  <c r="J261" i="4"/>
  <c r="I261" i="4"/>
  <c r="H261" i="4"/>
  <c r="G261" i="4"/>
  <c r="F261" i="4"/>
  <c r="K262" i="4"/>
  <c r="J262" i="4"/>
  <c r="I262" i="4"/>
  <c r="H262" i="4"/>
  <c r="G262" i="4"/>
  <c r="F262" i="4"/>
  <c r="K263" i="4"/>
  <c r="J263" i="4"/>
  <c r="I263" i="4"/>
  <c r="H263" i="4"/>
  <c r="G263" i="4"/>
  <c r="F263" i="4"/>
  <c r="K264" i="4"/>
  <c r="J264" i="4"/>
  <c r="I264" i="4"/>
  <c r="H264" i="4"/>
  <c r="G264" i="4"/>
  <c r="F264" i="4"/>
  <c r="K265" i="4"/>
  <c r="J265" i="4"/>
  <c r="I265" i="4"/>
  <c r="H265" i="4"/>
  <c r="G265" i="4"/>
  <c r="F265" i="4"/>
  <c r="K266" i="4"/>
  <c r="J266" i="4"/>
  <c r="I266" i="4"/>
  <c r="H266" i="4"/>
  <c r="G266" i="4"/>
  <c r="F266" i="4"/>
  <c r="K267" i="4"/>
  <c r="J267" i="4"/>
  <c r="I267" i="4"/>
  <c r="H267" i="4"/>
  <c r="G267" i="4"/>
  <c r="F267" i="4"/>
  <c r="K268" i="4"/>
  <c r="J268" i="4"/>
  <c r="I268" i="4"/>
  <c r="H268" i="4"/>
  <c r="G268" i="4"/>
  <c r="F268" i="4"/>
  <c r="K269" i="4"/>
  <c r="J269" i="4"/>
  <c r="I269" i="4"/>
  <c r="H269" i="4"/>
  <c r="G269" i="4"/>
  <c r="F269" i="4"/>
  <c r="K270" i="4"/>
  <c r="J270" i="4"/>
  <c r="I270" i="4"/>
  <c r="H270" i="4"/>
  <c r="G270" i="4"/>
  <c r="F270" i="4"/>
  <c r="K271" i="4"/>
  <c r="J271" i="4"/>
  <c r="I271" i="4"/>
  <c r="H271" i="4"/>
  <c r="G271" i="4"/>
  <c r="F271" i="4"/>
  <c r="K272" i="4"/>
  <c r="J272" i="4"/>
  <c r="I272" i="4"/>
  <c r="H272" i="4"/>
  <c r="G272" i="4"/>
  <c r="F272" i="4"/>
  <c r="K273" i="4"/>
  <c r="J273" i="4"/>
  <c r="I273" i="4"/>
  <c r="H273" i="4"/>
  <c r="G273" i="4"/>
  <c r="F273" i="4"/>
  <c r="K274" i="4"/>
  <c r="J274" i="4"/>
  <c r="I274" i="4"/>
  <c r="H274" i="4"/>
  <c r="G274" i="4"/>
  <c r="F274" i="4"/>
  <c r="K275" i="4"/>
  <c r="J275" i="4"/>
  <c r="I275" i="4"/>
  <c r="H275" i="4"/>
  <c r="G275" i="4"/>
  <c r="F275" i="4"/>
  <c r="K276" i="4"/>
  <c r="J276" i="4"/>
  <c r="I276" i="4"/>
  <c r="H276" i="4"/>
  <c r="G276" i="4"/>
  <c r="K277" i="4"/>
  <c r="J277" i="4"/>
  <c r="I277" i="4"/>
  <c r="H277" i="4"/>
  <c r="G277" i="4"/>
  <c r="F277" i="4"/>
  <c r="K278" i="4"/>
  <c r="J278" i="4"/>
  <c r="I278" i="4"/>
  <c r="H278" i="4"/>
  <c r="G278" i="4"/>
  <c r="F278" i="4"/>
  <c r="K279" i="4"/>
  <c r="J279" i="4"/>
  <c r="I279" i="4"/>
  <c r="H279" i="4"/>
  <c r="G279" i="4"/>
  <c r="F279" i="4"/>
  <c r="K280" i="4"/>
  <c r="J280" i="4"/>
  <c r="I280" i="4"/>
  <c r="H280" i="4"/>
  <c r="G280" i="4"/>
  <c r="F280" i="4"/>
  <c r="K281" i="4"/>
  <c r="J281" i="4"/>
  <c r="I281" i="4"/>
  <c r="H281" i="4"/>
  <c r="G281" i="4"/>
  <c r="F281" i="4"/>
  <c r="K282" i="4"/>
  <c r="J282" i="4"/>
  <c r="I282" i="4"/>
  <c r="H282" i="4"/>
  <c r="G282" i="4"/>
  <c r="K283" i="4"/>
  <c r="J283" i="4"/>
  <c r="I283" i="4"/>
  <c r="H283" i="4"/>
  <c r="G283" i="4"/>
  <c r="F283" i="4"/>
  <c r="K284" i="4"/>
  <c r="J284" i="4"/>
  <c r="I284" i="4"/>
  <c r="H284" i="4"/>
  <c r="G284" i="4"/>
  <c r="F284" i="4"/>
  <c r="K285" i="4"/>
  <c r="J285" i="4"/>
  <c r="I285" i="4"/>
  <c r="H285" i="4"/>
  <c r="G285" i="4"/>
  <c r="F285" i="4"/>
  <c r="K286" i="4"/>
  <c r="J286" i="4"/>
  <c r="I286" i="4"/>
  <c r="H286" i="4"/>
  <c r="G286" i="4"/>
  <c r="F286" i="4"/>
  <c r="K287" i="4"/>
  <c r="J287" i="4"/>
  <c r="I287" i="4"/>
  <c r="H287" i="4"/>
  <c r="G287" i="4"/>
  <c r="F287" i="4"/>
  <c r="K288" i="4"/>
  <c r="J288" i="4"/>
  <c r="I288" i="4"/>
  <c r="H288" i="4"/>
  <c r="G288" i="4"/>
  <c r="F288" i="4"/>
  <c r="K289" i="4"/>
  <c r="J289" i="4"/>
  <c r="I289" i="4"/>
  <c r="H289" i="4"/>
  <c r="G289" i="4"/>
  <c r="F289" i="4"/>
  <c r="K290" i="4"/>
  <c r="J290" i="4"/>
  <c r="I290" i="4"/>
  <c r="H290" i="4"/>
  <c r="G290" i="4"/>
  <c r="F290" i="4"/>
  <c r="K291" i="4"/>
  <c r="J291" i="4"/>
  <c r="I291" i="4"/>
  <c r="H291" i="4"/>
  <c r="G291" i="4"/>
  <c r="F291" i="4"/>
  <c r="K292" i="4"/>
  <c r="J292" i="4"/>
  <c r="I292" i="4"/>
  <c r="H292" i="4"/>
  <c r="G292" i="4"/>
  <c r="F292" i="4"/>
  <c r="K293" i="4"/>
  <c r="J293" i="4"/>
  <c r="I293" i="4"/>
  <c r="H293" i="4"/>
  <c r="G293" i="4"/>
  <c r="F293" i="4"/>
  <c r="K294" i="4"/>
  <c r="J294" i="4"/>
  <c r="I294" i="4"/>
  <c r="H294" i="4"/>
  <c r="G294" i="4"/>
  <c r="F294" i="4"/>
  <c r="K295" i="4"/>
  <c r="J295" i="4"/>
  <c r="I295" i="4"/>
  <c r="H295" i="4"/>
  <c r="G295" i="4"/>
  <c r="F295" i="4"/>
  <c r="K296" i="4"/>
  <c r="J296" i="4"/>
  <c r="I296" i="4"/>
  <c r="H296" i="4"/>
  <c r="G296" i="4"/>
  <c r="F296" i="4"/>
  <c r="K297" i="4"/>
  <c r="J297" i="4"/>
  <c r="I297" i="4"/>
  <c r="H297" i="4"/>
  <c r="G297" i="4"/>
  <c r="F297" i="4"/>
  <c r="K298" i="4"/>
  <c r="J298" i="4"/>
  <c r="I298" i="4"/>
  <c r="H298" i="4"/>
  <c r="G298" i="4"/>
  <c r="F298" i="4"/>
  <c r="K299" i="4"/>
  <c r="J299" i="4"/>
  <c r="I299" i="4"/>
  <c r="H299" i="4"/>
  <c r="G299" i="4"/>
  <c r="F299" i="4"/>
  <c r="K300" i="4"/>
  <c r="J300" i="4"/>
  <c r="I300" i="4"/>
  <c r="H300" i="4"/>
  <c r="G300" i="4"/>
  <c r="F300" i="4"/>
  <c r="K301" i="4"/>
  <c r="J301" i="4"/>
  <c r="I301" i="4"/>
  <c r="H301" i="4"/>
  <c r="G301" i="4"/>
  <c r="F301" i="4"/>
  <c r="K302" i="4"/>
  <c r="J302" i="4"/>
  <c r="I302" i="4"/>
  <c r="H302" i="4"/>
  <c r="G302" i="4"/>
  <c r="F302" i="4"/>
  <c r="K303" i="4"/>
  <c r="J303" i="4"/>
  <c r="I303" i="4"/>
  <c r="H303" i="4"/>
  <c r="G303" i="4"/>
  <c r="F303" i="4"/>
  <c r="K304" i="4"/>
  <c r="J304" i="4"/>
  <c r="I304" i="4"/>
  <c r="H304" i="4"/>
  <c r="G304" i="4"/>
  <c r="F304" i="4"/>
  <c r="K305" i="4"/>
  <c r="J305" i="4"/>
  <c r="I305" i="4"/>
  <c r="H305" i="4"/>
  <c r="G305" i="4"/>
  <c r="F305" i="4"/>
  <c r="K306" i="4"/>
  <c r="J306" i="4"/>
  <c r="I306" i="4"/>
  <c r="H306" i="4"/>
  <c r="G306" i="4"/>
  <c r="F306" i="4"/>
  <c r="K307" i="4"/>
  <c r="J307" i="4"/>
  <c r="I307" i="4"/>
  <c r="H307" i="4"/>
  <c r="G307" i="4"/>
  <c r="F307" i="4"/>
  <c r="K308" i="4"/>
  <c r="J308" i="4"/>
  <c r="I308" i="4"/>
  <c r="H308" i="4"/>
  <c r="G308" i="4"/>
  <c r="F308" i="4"/>
  <c r="K309" i="4"/>
  <c r="J309" i="4"/>
  <c r="I309" i="4"/>
  <c r="H309" i="4"/>
  <c r="G309" i="4"/>
  <c r="F309" i="4"/>
  <c r="K310" i="4"/>
  <c r="J310" i="4"/>
  <c r="I310" i="4"/>
  <c r="H310" i="4"/>
  <c r="G310" i="4"/>
  <c r="F310" i="4"/>
  <c r="K311" i="4"/>
  <c r="J311" i="4"/>
  <c r="I311" i="4"/>
  <c r="H311" i="4"/>
  <c r="G311" i="4"/>
  <c r="F311" i="4"/>
  <c r="K312" i="4"/>
  <c r="J312" i="4"/>
  <c r="I312" i="4"/>
  <c r="H312" i="4"/>
  <c r="G312" i="4"/>
  <c r="F312" i="4"/>
  <c r="K313" i="4"/>
  <c r="J313" i="4"/>
  <c r="I313" i="4"/>
  <c r="H313" i="4"/>
  <c r="G313" i="4"/>
  <c r="F313" i="4"/>
  <c r="K314" i="4"/>
  <c r="J314" i="4"/>
  <c r="I314" i="4"/>
  <c r="H314" i="4"/>
  <c r="G314" i="4"/>
  <c r="F314" i="4"/>
  <c r="K315" i="4"/>
  <c r="J315" i="4"/>
  <c r="I315" i="4"/>
  <c r="H315" i="4"/>
  <c r="G315" i="4"/>
  <c r="F315" i="4"/>
  <c r="K316" i="4"/>
  <c r="J316" i="4"/>
  <c r="I316" i="4"/>
  <c r="H316" i="4"/>
  <c r="G316" i="4"/>
  <c r="F316" i="4"/>
  <c r="K317" i="4"/>
  <c r="J317" i="4"/>
  <c r="I317" i="4"/>
  <c r="H317" i="4"/>
  <c r="G317" i="4"/>
  <c r="F317" i="4"/>
  <c r="K318" i="4"/>
  <c r="J318" i="4"/>
  <c r="I318" i="4"/>
  <c r="H318" i="4"/>
  <c r="G318" i="4"/>
  <c r="F318" i="4"/>
  <c r="K319" i="4"/>
  <c r="J319" i="4"/>
  <c r="I319" i="4"/>
  <c r="H319" i="4"/>
  <c r="G319" i="4"/>
  <c r="F319" i="4"/>
  <c r="K320" i="4"/>
  <c r="J320" i="4"/>
  <c r="I320" i="4"/>
  <c r="H320" i="4"/>
  <c r="G320" i="4"/>
  <c r="F320" i="4"/>
  <c r="K321" i="4"/>
  <c r="J321" i="4"/>
  <c r="I321" i="4"/>
  <c r="H321" i="4"/>
  <c r="G321" i="4"/>
  <c r="F321" i="4"/>
  <c r="K322" i="4"/>
  <c r="J322" i="4"/>
  <c r="I322" i="4"/>
  <c r="H322" i="4"/>
  <c r="G322" i="4"/>
  <c r="F322" i="4"/>
  <c r="K323" i="4"/>
  <c r="J323" i="4"/>
  <c r="I323" i="4"/>
  <c r="H323" i="4"/>
  <c r="G323" i="4"/>
  <c r="F323" i="4"/>
  <c r="K324" i="4"/>
  <c r="J324" i="4"/>
  <c r="I324" i="4"/>
  <c r="H324" i="4"/>
  <c r="G324" i="4"/>
  <c r="F324" i="4"/>
  <c r="K325" i="4"/>
  <c r="J325" i="4"/>
  <c r="I325" i="4"/>
  <c r="H325" i="4"/>
  <c r="G325" i="4"/>
  <c r="F325" i="4"/>
  <c r="K326" i="4"/>
  <c r="J326" i="4"/>
  <c r="I326" i="4"/>
  <c r="H326" i="4"/>
  <c r="G326" i="4"/>
  <c r="F326" i="4"/>
  <c r="K327" i="4"/>
  <c r="J327" i="4"/>
  <c r="I327" i="4"/>
  <c r="H327" i="4"/>
  <c r="G327" i="4"/>
  <c r="F327" i="4"/>
  <c r="K328" i="4"/>
  <c r="J328" i="4"/>
  <c r="I328" i="4"/>
  <c r="H328" i="4"/>
  <c r="G328" i="4"/>
  <c r="F328" i="4"/>
  <c r="K329" i="4"/>
  <c r="J329" i="4"/>
  <c r="I329" i="4"/>
  <c r="H329" i="4"/>
  <c r="G329" i="4"/>
  <c r="F329" i="4"/>
  <c r="K330" i="4"/>
  <c r="J330" i="4"/>
  <c r="I330" i="4"/>
  <c r="H330" i="4"/>
  <c r="G330" i="4"/>
  <c r="F330" i="4"/>
  <c r="K331" i="4"/>
  <c r="J331" i="4"/>
  <c r="I331" i="4"/>
  <c r="H331" i="4"/>
  <c r="G331" i="4"/>
  <c r="F331" i="4"/>
  <c r="K332" i="4"/>
  <c r="J332" i="4"/>
  <c r="I332" i="4"/>
  <c r="H332" i="4"/>
  <c r="G332" i="4"/>
  <c r="F332" i="4"/>
  <c r="K333" i="4"/>
  <c r="J333" i="4"/>
  <c r="I333" i="4"/>
  <c r="H333" i="4"/>
  <c r="G333" i="4"/>
  <c r="F333" i="4"/>
  <c r="K334" i="4"/>
  <c r="J334" i="4"/>
  <c r="I334" i="4"/>
  <c r="H334" i="4"/>
  <c r="G334" i="4"/>
  <c r="F334" i="4"/>
  <c r="K335" i="4"/>
  <c r="J335" i="4"/>
  <c r="I335" i="4"/>
  <c r="H335" i="4"/>
  <c r="G335" i="4"/>
  <c r="F335" i="4"/>
  <c r="K336" i="4"/>
  <c r="J336" i="4"/>
  <c r="I336" i="4"/>
  <c r="H336" i="4"/>
  <c r="G336" i="4"/>
  <c r="F336" i="4"/>
  <c r="K337" i="4"/>
  <c r="J337" i="4"/>
  <c r="I337" i="4"/>
  <c r="H337" i="4"/>
  <c r="G337" i="4"/>
  <c r="F337" i="4"/>
  <c r="K338" i="4"/>
  <c r="J338" i="4"/>
  <c r="I338" i="4"/>
  <c r="H338" i="4"/>
  <c r="G338" i="4"/>
  <c r="F338" i="4"/>
  <c r="K339" i="4"/>
  <c r="J339" i="4"/>
  <c r="I339" i="4"/>
  <c r="H339" i="4"/>
  <c r="G339" i="4"/>
  <c r="F339" i="4"/>
  <c r="K340" i="4"/>
  <c r="J340" i="4"/>
  <c r="I340" i="4"/>
  <c r="H340" i="4"/>
  <c r="G340" i="4"/>
  <c r="F340" i="4"/>
  <c r="K341" i="4"/>
  <c r="J341" i="4"/>
  <c r="I341" i="4"/>
  <c r="H341" i="4"/>
  <c r="G341" i="4"/>
  <c r="F341" i="4"/>
  <c r="K342" i="4"/>
  <c r="J342" i="4"/>
  <c r="I342" i="4"/>
  <c r="H342" i="4"/>
  <c r="G342" i="4"/>
  <c r="F342" i="4"/>
  <c r="K343" i="4"/>
  <c r="J343" i="4"/>
  <c r="I343" i="4"/>
  <c r="H343" i="4"/>
  <c r="G343" i="4"/>
  <c r="F343" i="4"/>
  <c r="K344" i="4"/>
  <c r="J344" i="4"/>
  <c r="I344" i="4"/>
  <c r="H344" i="4"/>
  <c r="G344" i="4"/>
  <c r="F344" i="4"/>
  <c r="K345" i="4"/>
  <c r="J345" i="4"/>
  <c r="I345" i="4"/>
  <c r="H345" i="4"/>
  <c r="G345" i="4"/>
  <c r="F345" i="4"/>
  <c r="K346" i="4"/>
  <c r="J346" i="4"/>
  <c r="I346" i="4"/>
  <c r="H346" i="4"/>
  <c r="G346" i="4"/>
  <c r="F346" i="4"/>
  <c r="K347" i="4"/>
  <c r="J347" i="4"/>
  <c r="I347" i="4"/>
  <c r="H347" i="4"/>
  <c r="G347" i="4"/>
  <c r="F347" i="4"/>
  <c r="K348" i="4"/>
  <c r="J348" i="4"/>
  <c r="I348" i="4"/>
  <c r="H348" i="4"/>
  <c r="G348" i="4"/>
  <c r="F348" i="4"/>
  <c r="K349" i="4"/>
  <c r="J349" i="4"/>
  <c r="I349" i="4"/>
  <c r="H349" i="4"/>
  <c r="G349" i="4"/>
  <c r="F349" i="4"/>
  <c r="K350" i="4"/>
  <c r="J350" i="4"/>
  <c r="I350" i="4"/>
  <c r="H350" i="4"/>
  <c r="G350" i="4"/>
  <c r="F350" i="4"/>
  <c r="K351" i="4"/>
  <c r="J351" i="4"/>
  <c r="I351" i="4"/>
  <c r="H351" i="4"/>
  <c r="G351" i="4"/>
  <c r="F351" i="4"/>
  <c r="K352" i="4"/>
  <c r="J352" i="4"/>
  <c r="I352" i="4"/>
  <c r="H352" i="4"/>
  <c r="G352" i="4"/>
  <c r="F352" i="4"/>
  <c r="K353" i="4"/>
  <c r="J353" i="4"/>
  <c r="I353" i="4"/>
  <c r="H353" i="4"/>
  <c r="G353" i="4"/>
  <c r="F353" i="4"/>
  <c r="K354" i="4"/>
  <c r="J354" i="4"/>
  <c r="I354" i="4"/>
  <c r="H354" i="4"/>
  <c r="G354" i="4"/>
  <c r="F354" i="4"/>
  <c r="K355" i="4"/>
  <c r="J355" i="4"/>
  <c r="I355" i="4"/>
  <c r="H355" i="4"/>
  <c r="G355" i="4"/>
  <c r="F355" i="4"/>
  <c r="K356" i="4"/>
  <c r="J356" i="4"/>
  <c r="I356" i="4"/>
  <c r="H356" i="4"/>
  <c r="G356" i="4"/>
  <c r="F356" i="4"/>
  <c r="K357" i="4"/>
  <c r="J357" i="4"/>
  <c r="I357" i="4"/>
  <c r="H357" i="4"/>
  <c r="G357" i="4"/>
  <c r="F357" i="4"/>
  <c r="K358" i="4"/>
  <c r="J358" i="4"/>
  <c r="I358" i="4"/>
  <c r="H358" i="4"/>
  <c r="G358" i="4"/>
  <c r="F358" i="4"/>
  <c r="K359" i="4"/>
  <c r="J359" i="4"/>
  <c r="I359" i="4"/>
  <c r="H359" i="4"/>
  <c r="G359" i="4"/>
  <c r="F359" i="4"/>
  <c r="K360" i="4"/>
  <c r="J360" i="4"/>
  <c r="I360" i="4"/>
  <c r="H360" i="4"/>
  <c r="G360" i="4"/>
  <c r="F360" i="4"/>
  <c r="K361" i="4"/>
  <c r="J361" i="4"/>
  <c r="I361" i="4"/>
  <c r="H361" i="4"/>
  <c r="G361" i="4"/>
  <c r="F361" i="4"/>
  <c r="K362" i="4"/>
  <c r="J362" i="4"/>
  <c r="I362" i="4"/>
  <c r="H362" i="4"/>
  <c r="G362" i="4"/>
  <c r="F362" i="4"/>
  <c r="K363" i="4"/>
  <c r="J363" i="4"/>
  <c r="I363" i="4"/>
  <c r="H363" i="4"/>
  <c r="G363" i="4"/>
  <c r="F363" i="4"/>
  <c r="K364" i="4"/>
  <c r="J364" i="4"/>
  <c r="I364" i="4"/>
  <c r="H364" i="4"/>
  <c r="G364" i="4"/>
  <c r="F364" i="4"/>
  <c r="K365" i="4"/>
  <c r="J365" i="4"/>
  <c r="I365" i="4"/>
  <c r="H365" i="4"/>
  <c r="G365" i="4"/>
  <c r="F365" i="4"/>
  <c r="K366" i="4"/>
  <c r="J366" i="4"/>
  <c r="I366" i="4"/>
  <c r="H366" i="4"/>
  <c r="G366" i="4"/>
  <c r="F366" i="4"/>
  <c r="K367" i="4"/>
  <c r="J367" i="4"/>
  <c r="I367" i="4"/>
  <c r="H367" i="4"/>
  <c r="G367" i="4"/>
  <c r="F367" i="4"/>
  <c r="K368" i="4"/>
  <c r="J368" i="4"/>
  <c r="I368" i="4"/>
  <c r="H368" i="4"/>
  <c r="G368" i="4"/>
  <c r="F368" i="4"/>
  <c r="K369" i="4"/>
  <c r="J369" i="4"/>
  <c r="I369" i="4"/>
  <c r="H369" i="4"/>
  <c r="G369" i="4"/>
  <c r="F369" i="4"/>
  <c r="K370" i="4"/>
  <c r="J370" i="4"/>
  <c r="I370" i="4"/>
  <c r="H370" i="4"/>
  <c r="G370" i="4"/>
  <c r="F370" i="4"/>
  <c r="K371" i="4"/>
  <c r="J371" i="4"/>
  <c r="I371" i="4"/>
  <c r="H371" i="4"/>
  <c r="G371" i="4"/>
  <c r="F371" i="4"/>
  <c r="K372" i="4"/>
  <c r="J372" i="4"/>
  <c r="I372" i="4"/>
  <c r="H372" i="4"/>
  <c r="G372" i="4"/>
  <c r="F372" i="4"/>
  <c r="K373" i="4"/>
  <c r="J373" i="4"/>
  <c r="I373" i="4"/>
  <c r="H373" i="4"/>
  <c r="G373" i="4"/>
  <c r="F373" i="4"/>
  <c r="K374" i="4"/>
  <c r="J374" i="4"/>
  <c r="I374" i="4"/>
  <c r="H374" i="4"/>
  <c r="G374" i="4"/>
  <c r="F374" i="4"/>
  <c r="K375" i="4"/>
  <c r="J375" i="4"/>
  <c r="I375" i="4"/>
  <c r="H375" i="4"/>
  <c r="G375" i="4"/>
  <c r="F375" i="4"/>
  <c r="K376" i="4"/>
  <c r="J376" i="4"/>
  <c r="I376" i="4"/>
  <c r="H376" i="4"/>
  <c r="G376" i="4"/>
  <c r="F376" i="4"/>
  <c r="K377" i="4"/>
  <c r="J377" i="4"/>
  <c r="I377" i="4"/>
  <c r="H377" i="4"/>
  <c r="G377" i="4"/>
  <c r="F377" i="4"/>
  <c r="K378" i="4"/>
  <c r="J378" i="4"/>
  <c r="I378" i="4"/>
  <c r="H378" i="4"/>
  <c r="G378" i="4"/>
  <c r="F378" i="4"/>
  <c r="K379" i="4"/>
  <c r="J379" i="4"/>
  <c r="I379" i="4"/>
  <c r="H379" i="4"/>
  <c r="G379" i="4"/>
  <c r="F379" i="4"/>
  <c r="K380" i="4"/>
  <c r="J380" i="4"/>
  <c r="I380" i="4"/>
  <c r="H380" i="4"/>
  <c r="G380" i="4"/>
  <c r="F380" i="4"/>
  <c r="K381" i="4"/>
  <c r="J381" i="4"/>
  <c r="I381" i="4"/>
  <c r="H381" i="4"/>
  <c r="G381" i="4"/>
  <c r="F381" i="4"/>
  <c r="K382" i="4"/>
  <c r="J382" i="4"/>
  <c r="I382" i="4"/>
  <c r="H382" i="4"/>
  <c r="G382" i="4"/>
  <c r="F382" i="4"/>
  <c r="K383" i="4"/>
  <c r="J383" i="4"/>
  <c r="I383" i="4"/>
  <c r="H383" i="4"/>
  <c r="G383" i="4"/>
  <c r="F383" i="4"/>
  <c r="K384" i="4"/>
  <c r="J384" i="4"/>
  <c r="I384" i="4"/>
  <c r="H384" i="4"/>
  <c r="G384" i="4"/>
  <c r="F384" i="4"/>
  <c r="K385" i="4"/>
  <c r="J385" i="4"/>
  <c r="I385" i="4"/>
  <c r="H385" i="4"/>
  <c r="G385" i="4"/>
  <c r="F385" i="4"/>
  <c r="K386" i="4"/>
  <c r="J386" i="4"/>
  <c r="I386" i="4"/>
  <c r="H386" i="4"/>
  <c r="G386" i="4"/>
  <c r="F386" i="4"/>
  <c r="K387" i="4"/>
  <c r="J387" i="4"/>
  <c r="I387" i="4"/>
  <c r="H387" i="4"/>
  <c r="G387" i="4"/>
  <c r="F387" i="4"/>
  <c r="K388" i="4"/>
  <c r="J388" i="4"/>
  <c r="I388" i="4"/>
  <c r="H388" i="4"/>
  <c r="G388" i="4"/>
  <c r="F388" i="4"/>
  <c r="K389" i="4"/>
  <c r="J389" i="4"/>
  <c r="I389" i="4"/>
  <c r="H389" i="4"/>
  <c r="G389" i="4"/>
  <c r="F389" i="4"/>
  <c r="K390" i="4"/>
  <c r="J390" i="4"/>
  <c r="I390" i="4"/>
  <c r="H390" i="4"/>
  <c r="G390" i="4"/>
  <c r="F390" i="4"/>
  <c r="K391" i="4"/>
  <c r="J391" i="4"/>
  <c r="I391" i="4"/>
  <c r="H391" i="4"/>
  <c r="G391" i="4"/>
  <c r="F391" i="4"/>
  <c r="K392" i="4"/>
  <c r="J392" i="4"/>
  <c r="I392" i="4"/>
  <c r="H392" i="4"/>
  <c r="G392" i="4"/>
  <c r="F392" i="4"/>
  <c r="K393" i="4"/>
  <c r="J393" i="4"/>
  <c r="I393" i="4"/>
  <c r="H393" i="4"/>
  <c r="G393" i="4"/>
  <c r="F393" i="4"/>
  <c r="K394" i="4"/>
  <c r="J394" i="4"/>
  <c r="I394" i="4"/>
  <c r="H394" i="4"/>
  <c r="G394" i="4"/>
  <c r="F394" i="4"/>
  <c r="K395" i="4"/>
  <c r="J395" i="4"/>
  <c r="I395" i="4"/>
  <c r="H395" i="4"/>
  <c r="G395" i="4"/>
  <c r="F395" i="4"/>
  <c r="K396" i="4"/>
  <c r="J396" i="4"/>
  <c r="I396" i="4"/>
  <c r="H396" i="4"/>
  <c r="G396" i="4"/>
  <c r="F396" i="4"/>
  <c r="K397" i="4"/>
  <c r="J397" i="4"/>
  <c r="I397" i="4"/>
  <c r="H397" i="4"/>
  <c r="G397" i="4"/>
  <c r="F397" i="4"/>
  <c r="K398" i="4"/>
  <c r="J398" i="4"/>
  <c r="I398" i="4"/>
  <c r="H398" i="4"/>
  <c r="G398" i="4"/>
  <c r="F398" i="4"/>
  <c r="K399" i="4"/>
  <c r="J399" i="4"/>
  <c r="I399" i="4"/>
  <c r="H399" i="4"/>
  <c r="G399" i="4"/>
  <c r="F399" i="4"/>
  <c r="K400" i="4"/>
  <c r="J400" i="4"/>
  <c r="I400" i="4"/>
  <c r="H400" i="4"/>
  <c r="G400" i="4"/>
  <c r="F400" i="4"/>
  <c r="K401" i="4"/>
  <c r="J401" i="4"/>
  <c r="I401" i="4"/>
  <c r="H401" i="4"/>
  <c r="G401" i="4"/>
  <c r="F401" i="4"/>
  <c r="K402" i="4"/>
  <c r="J402" i="4"/>
  <c r="I402" i="4"/>
  <c r="H402" i="4"/>
  <c r="G402" i="4"/>
  <c r="F402" i="4"/>
  <c r="K403" i="4"/>
  <c r="J403" i="4"/>
  <c r="I403" i="4"/>
  <c r="H403" i="4"/>
  <c r="G403" i="4"/>
  <c r="F403" i="4"/>
  <c r="K404" i="4"/>
  <c r="J404" i="4"/>
  <c r="I404" i="4"/>
  <c r="H404" i="4"/>
  <c r="G404" i="4"/>
  <c r="F404" i="4"/>
  <c r="K405" i="4"/>
  <c r="J405" i="4"/>
  <c r="I405" i="4"/>
  <c r="H405" i="4"/>
  <c r="G405" i="4"/>
  <c r="F405" i="4"/>
  <c r="K406" i="4"/>
  <c r="J406" i="4"/>
  <c r="I406" i="4"/>
  <c r="H406" i="4"/>
  <c r="G406" i="4"/>
  <c r="F406" i="4"/>
  <c r="K407" i="4"/>
  <c r="J407" i="4"/>
  <c r="I407" i="4"/>
  <c r="H407" i="4"/>
  <c r="G407" i="4"/>
  <c r="F407" i="4"/>
  <c r="K408" i="4"/>
  <c r="J408" i="4"/>
  <c r="I408" i="4"/>
  <c r="H408" i="4"/>
  <c r="G408" i="4"/>
  <c r="F408" i="4"/>
  <c r="K409" i="4"/>
  <c r="J409" i="4"/>
  <c r="I409" i="4"/>
  <c r="H409" i="4"/>
  <c r="G409" i="4"/>
  <c r="F409" i="4"/>
  <c r="K410" i="4"/>
  <c r="J410" i="4"/>
  <c r="I410" i="4"/>
  <c r="H410" i="4"/>
  <c r="G410" i="4"/>
  <c r="F410" i="4"/>
  <c r="K411" i="4"/>
  <c r="J411" i="4"/>
  <c r="I411" i="4"/>
  <c r="H411" i="4"/>
  <c r="G411" i="4"/>
  <c r="F411" i="4"/>
  <c r="K412" i="4"/>
  <c r="J412" i="4"/>
  <c r="I412" i="4"/>
  <c r="H412" i="4"/>
  <c r="G412" i="4"/>
  <c r="F412" i="4"/>
  <c r="K413" i="4"/>
  <c r="J413" i="4"/>
  <c r="I413" i="4"/>
  <c r="H413" i="4"/>
  <c r="G413" i="4"/>
  <c r="F413" i="4"/>
  <c r="K414" i="4"/>
  <c r="J414" i="4"/>
  <c r="I414" i="4"/>
  <c r="H414" i="4"/>
  <c r="G414" i="4"/>
  <c r="F414" i="4"/>
  <c r="K415" i="4"/>
  <c r="J415" i="4"/>
  <c r="I415" i="4"/>
  <c r="H415" i="4"/>
  <c r="G415" i="4"/>
  <c r="F415" i="4"/>
  <c r="K416" i="4"/>
  <c r="J416" i="4"/>
  <c r="I416" i="4"/>
  <c r="H416" i="4"/>
  <c r="G416" i="4"/>
  <c r="F416" i="4"/>
  <c r="K417" i="4"/>
  <c r="J417" i="4"/>
  <c r="I417" i="4"/>
  <c r="H417" i="4"/>
  <c r="G417" i="4"/>
  <c r="F417" i="4"/>
  <c r="K418" i="4"/>
  <c r="J418" i="4"/>
  <c r="I418" i="4"/>
  <c r="H418" i="4"/>
  <c r="G418" i="4"/>
  <c r="F418" i="4"/>
  <c r="K419" i="4"/>
  <c r="J419" i="4"/>
  <c r="I419" i="4"/>
  <c r="H419" i="4"/>
  <c r="G419" i="4"/>
  <c r="F419" i="4"/>
  <c r="K420" i="4"/>
  <c r="J420" i="4"/>
  <c r="I420" i="4"/>
  <c r="H420" i="4"/>
  <c r="G420" i="4"/>
  <c r="F420" i="4"/>
  <c r="K421" i="4"/>
  <c r="J421" i="4"/>
  <c r="I421" i="4"/>
  <c r="H421" i="4"/>
  <c r="G421" i="4"/>
  <c r="F421" i="4"/>
  <c r="K422" i="4"/>
  <c r="J422" i="4"/>
  <c r="I422" i="4"/>
  <c r="H422" i="4"/>
  <c r="G422" i="4"/>
  <c r="F422" i="4"/>
  <c r="K423" i="4"/>
  <c r="J423" i="4"/>
  <c r="I423" i="4"/>
  <c r="H423" i="4"/>
  <c r="G423" i="4"/>
  <c r="F423" i="4"/>
  <c r="K424" i="4"/>
  <c r="J424" i="4"/>
  <c r="I424" i="4"/>
  <c r="H424" i="4"/>
  <c r="G424" i="4"/>
  <c r="F424" i="4"/>
  <c r="K425" i="4"/>
  <c r="J425" i="4"/>
  <c r="I425" i="4"/>
  <c r="H425" i="4"/>
  <c r="G425" i="4"/>
  <c r="F425" i="4"/>
  <c r="K426" i="4"/>
  <c r="J426" i="4"/>
  <c r="I426" i="4"/>
  <c r="H426" i="4"/>
  <c r="G426" i="4"/>
  <c r="F426" i="4"/>
  <c r="K427" i="4"/>
  <c r="J427" i="4"/>
  <c r="I427" i="4"/>
  <c r="H427" i="4"/>
  <c r="G427" i="4"/>
  <c r="F427" i="4"/>
  <c r="K428" i="4"/>
  <c r="J428" i="4"/>
  <c r="I428" i="4"/>
  <c r="H428" i="4"/>
  <c r="G428" i="4"/>
  <c r="F428" i="4"/>
  <c r="K429" i="4"/>
  <c r="J429" i="4"/>
  <c r="I429" i="4"/>
  <c r="H429" i="4"/>
  <c r="G429" i="4"/>
  <c r="F429" i="4"/>
  <c r="K430" i="4"/>
  <c r="J430" i="4"/>
  <c r="I430" i="4"/>
  <c r="H430" i="4"/>
  <c r="G430" i="4"/>
  <c r="F430" i="4"/>
  <c r="K431" i="4"/>
  <c r="J431" i="4"/>
  <c r="I431" i="4"/>
  <c r="H431" i="4"/>
  <c r="G431" i="4"/>
  <c r="F431" i="4"/>
  <c r="K432" i="4"/>
  <c r="J432" i="4"/>
  <c r="I432" i="4"/>
  <c r="H432" i="4"/>
  <c r="G432" i="4"/>
  <c r="F432" i="4"/>
  <c r="K433" i="4"/>
  <c r="J433" i="4"/>
  <c r="I433" i="4"/>
  <c r="H433" i="4"/>
  <c r="G433" i="4"/>
  <c r="F433" i="4"/>
  <c r="K434" i="4"/>
  <c r="J434" i="4"/>
  <c r="I434" i="4"/>
  <c r="H434" i="4"/>
  <c r="G434" i="4"/>
  <c r="F434" i="4"/>
  <c r="K435" i="4"/>
  <c r="J435" i="4"/>
  <c r="I435" i="4"/>
  <c r="H435" i="4"/>
  <c r="G435" i="4"/>
  <c r="F435" i="4"/>
  <c r="K436" i="4"/>
  <c r="J436" i="4"/>
  <c r="I436" i="4"/>
  <c r="H436" i="4"/>
  <c r="G436" i="4"/>
  <c r="F436" i="4"/>
  <c r="K437" i="4"/>
  <c r="J437" i="4"/>
  <c r="I437" i="4"/>
  <c r="H437" i="4"/>
  <c r="G437" i="4"/>
  <c r="F437" i="4"/>
  <c r="K438" i="4"/>
  <c r="J438" i="4"/>
  <c r="I438" i="4"/>
  <c r="H438" i="4"/>
  <c r="G438" i="4"/>
  <c r="F438" i="4"/>
  <c r="K439" i="4"/>
  <c r="J439" i="4"/>
  <c r="I439" i="4"/>
  <c r="H439" i="4"/>
  <c r="G439" i="4"/>
  <c r="F439" i="4"/>
  <c r="K440" i="4"/>
  <c r="J440" i="4"/>
  <c r="I440" i="4"/>
  <c r="H440" i="4"/>
  <c r="G440" i="4"/>
  <c r="F440" i="4"/>
  <c r="K441" i="4"/>
  <c r="J441" i="4"/>
  <c r="I441" i="4"/>
  <c r="H441" i="4"/>
  <c r="G441" i="4"/>
  <c r="F441" i="4"/>
  <c r="K442" i="4"/>
  <c r="J442" i="4"/>
  <c r="I442" i="4"/>
  <c r="H442" i="4"/>
  <c r="G442" i="4"/>
  <c r="F442" i="4"/>
  <c r="K443" i="4"/>
  <c r="J443" i="4"/>
  <c r="I443" i="4"/>
  <c r="H443" i="4"/>
  <c r="G443" i="4"/>
  <c r="F443" i="4"/>
  <c r="K444" i="4"/>
  <c r="J444" i="4"/>
  <c r="I444" i="4"/>
  <c r="H444" i="4"/>
  <c r="G444" i="4"/>
  <c r="F444" i="4"/>
  <c r="K445" i="4"/>
  <c r="J445" i="4"/>
  <c r="I445" i="4"/>
  <c r="H445" i="4"/>
  <c r="G445" i="4"/>
  <c r="F445" i="4"/>
  <c r="K446" i="4"/>
  <c r="J446" i="4"/>
  <c r="I446" i="4"/>
  <c r="H446" i="4"/>
  <c r="G446" i="4"/>
  <c r="F446" i="4"/>
  <c r="K447" i="4"/>
  <c r="J447" i="4"/>
  <c r="I447" i="4"/>
  <c r="H447" i="4"/>
  <c r="G447" i="4"/>
  <c r="F447" i="4"/>
  <c r="K448" i="4"/>
  <c r="J448" i="4"/>
  <c r="I448" i="4"/>
  <c r="H448" i="4"/>
  <c r="G448" i="4"/>
  <c r="F448" i="4"/>
  <c r="K449" i="4"/>
  <c r="J449" i="4"/>
  <c r="I449" i="4"/>
  <c r="H449" i="4"/>
  <c r="G449" i="4"/>
  <c r="F449" i="4"/>
  <c r="K450" i="4"/>
  <c r="J450" i="4"/>
  <c r="I450" i="4"/>
  <c r="H450" i="4"/>
  <c r="G450" i="4"/>
  <c r="F450" i="4"/>
  <c r="K451" i="4"/>
  <c r="J451" i="4"/>
  <c r="I451" i="4"/>
  <c r="H451" i="4"/>
  <c r="G451" i="4"/>
  <c r="F451" i="4"/>
  <c r="K452" i="4"/>
  <c r="J452" i="4"/>
  <c r="I452" i="4"/>
  <c r="H452" i="4"/>
  <c r="G452" i="4"/>
  <c r="F452" i="4"/>
  <c r="K453" i="4"/>
  <c r="J453" i="4"/>
  <c r="I453" i="4"/>
  <c r="H453" i="4"/>
  <c r="G453" i="4"/>
  <c r="F453" i="4"/>
  <c r="K454" i="4"/>
  <c r="J454" i="4"/>
  <c r="I454" i="4"/>
  <c r="H454" i="4"/>
  <c r="G454" i="4"/>
  <c r="F454" i="4"/>
  <c r="K455" i="4"/>
  <c r="J455" i="4"/>
  <c r="I455" i="4"/>
  <c r="H455" i="4"/>
  <c r="G455" i="4"/>
  <c r="F455" i="4"/>
  <c r="K456" i="4"/>
  <c r="J456" i="4"/>
  <c r="I456" i="4"/>
  <c r="H456" i="4"/>
  <c r="G456" i="4"/>
  <c r="F456" i="4"/>
  <c r="K457" i="4"/>
  <c r="J457" i="4"/>
  <c r="I457" i="4"/>
  <c r="H457" i="4"/>
  <c r="G457" i="4"/>
  <c r="F457" i="4"/>
  <c r="K458" i="4"/>
  <c r="J458" i="4"/>
  <c r="I458" i="4"/>
  <c r="H458" i="4"/>
  <c r="G458" i="4"/>
  <c r="F458" i="4"/>
  <c r="K459" i="4"/>
  <c r="J459" i="4"/>
  <c r="I459" i="4"/>
  <c r="H459" i="4"/>
  <c r="G459" i="4"/>
  <c r="F459" i="4"/>
  <c r="K460" i="4"/>
  <c r="J460" i="4"/>
  <c r="I460" i="4"/>
  <c r="H460" i="4"/>
  <c r="G460" i="4"/>
  <c r="F460" i="4"/>
  <c r="K461" i="4"/>
  <c r="J461" i="4"/>
  <c r="I461" i="4"/>
  <c r="H461" i="4"/>
  <c r="G461" i="4"/>
  <c r="F461" i="4"/>
  <c r="K462" i="4"/>
  <c r="J462" i="4"/>
  <c r="I462" i="4"/>
  <c r="H462" i="4"/>
  <c r="G462" i="4"/>
  <c r="F462" i="4"/>
  <c r="K463" i="4"/>
  <c r="J463" i="4"/>
  <c r="I463" i="4"/>
  <c r="H463" i="4"/>
  <c r="G463" i="4"/>
  <c r="F463" i="4"/>
  <c r="K464" i="4"/>
  <c r="J464" i="4"/>
  <c r="I464" i="4"/>
  <c r="H464" i="4"/>
  <c r="G464" i="4"/>
  <c r="F464" i="4"/>
  <c r="K465" i="4"/>
  <c r="J465" i="4"/>
  <c r="I465" i="4"/>
  <c r="H465" i="4"/>
  <c r="G465" i="4"/>
  <c r="F465" i="4"/>
  <c r="K466" i="4"/>
  <c r="J466" i="4"/>
  <c r="I466" i="4"/>
  <c r="H466" i="4"/>
  <c r="G466" i="4"/>
  <c r="F466" i="4"/>
  <c r="K467" i="4"/>
  <c r="J467" i="4"/>
  <c r="I467" i="4"/>
  <c r="H467" i="4"/>
  <c r="G467" i="4"/>
  <c r="F467" i="4"/>
  <c r="K468" i="4"/>
  <c r="J468" i="4"/>
  <c r="I468" i="4"/>
  <c r="H468" i="4"/>
  <c r="G468" i="4"/>
  <c r="F468" i="4"/>
  <c r="K469" i="4"/>
  <c r="J469" i="4"/>
  <c r="I469" i="4"/>
  <c r="H469" i="4"/>
  <c r="G469" i="4"/>
  <c r="F469" i="4"/>
  <c r="K470" i="4"/>
  <c r="J470" i="4"/>
  <c r="I470" i="4"/>
  <c r="H470" i="4"/>
  <c r="G470" i="4"/>
  <c r="F470" i="4"/>
  <c r="K471" i="4"/>
  <c r="J471" i="4"/>
  <c r="I471" i="4"/>
  <c r="H471" i="4"/>
  <c r="G471" i="4"/>
  <c r="F471" i="4"/>
  <c r="K472" i="4"/>
  <c r="J472" i="4"/>
  <c r="I472" i="4"/>
  <c r="H472" i="4"/>
  <c r="G472" i="4"/>
  <c r="F472" i="4"/>
  <c r="K473" i="4"/>
  <c r="J473" i="4"/>
  <c r="I473" i="4"/>
  <c r="H473" i="4"/>
  <c r="G473" i="4"/>
  <c r="F473" i="4"/>
  <c r="K474" i="4"/>
  <c r="J474" i="4"/>
  <c r="I474" i="4"/>
  <c r="H474" i="4"/>
  <c r="G474" i="4"/>
  <c r="F474" i="4"/>
  <c r="K475" i="4"/>
  <c r="J475" i="4"/>
  <c r="I475" i="4"/>
  <c r="H475" i="4"/>
  <c r="G475" i="4"/>
  <c r="F475" i="4"/>
  <c r="K476" i="4"/>
  <c r="J476" i="4"/>
  <c r="I476" i="4"/>
  <c r="H476" i="4"/>
  <c r="G476" i="4"/>
  <c r="F476" i="4"/>
  <c r="K477" i="4"/>
  <c r="J477" i="4"/>
  <c r="I477" i="4"/>
  <c r="H477" i="4"/>
  <c r="G477" i="4"/>
  <c r="F477" i="4"/>
  <c r="K478" i="4"/>
  <c r="J478" i="4"/>
  <c r="I478" i="4"/>
  <c r="H478" i="4"/>
  <c r="G478" i="4"/>
  <c r="F478" i="4"/>
  <c r="K479" i="4"/>
  <c r="J479" i="4"/>
  <c r="I479" i="4"/>
  <c r="H479" i="4"/>
  <c r="G479" i="4"/>
  <c r="F479" i="4"/>
  <c r="K480" i="4"/>
  <c r="J480" i="4"/>
  <c r="I480" i="4"/>
  <c r="H480" i="4"/>
  <c r="G480" i="4"/>
  <c r="F480" i="4"/>
  <c r="K481" i="4"/>
  <c r="J481" i="4"/>
  <c r="I481" i="4"/>
  <c r="H481" i="4"/>
  <c r="G481" i="4"/>
  <c r="F481" i="4"/>
  <c r="K482" i="4"/>
  <c r="J482" i="4"/>
  <c r="I482" i="4"/>
  <c r="H482" i="4"/>
  <c r="G482" i="4"/>
  <c r="F482" i="4"/>
  <c r="K483" i="4"/>
  <c r="J483" i="4"/>
  <c r="I483" i="4"/>
  <c r="H483" i="4"/>
  <c r="G483" i="4"/>
  <c r="F483" i="4"/>
  <c r="K484" i="4"/>
  <c r="J484" i="4"/>
  <c r="I484" i="4"/>
  <c r="H484" i="4"/>
  <c r="G484" i="4"/>
  <c r="F484" i="4"/>
  <c r="K485" i="4"/>
  <c r="J485" i="4"/>
  <c r="I485" i="4"/>
  <c r="H485" i="4"/>
  <c r="G485" i="4"/>
  <c r="F485" i="4"/>
  <c r="K486" i="4"/>
  <c r="J486" i="4"/>
  <c r="I486" i="4"/>
  <c r="H486" i="4"/>
  <c r="G486" i="4"/>
  <c r="F486" i="4"/>
  <c r="K487" i="4"/>
  <c r="J487" i="4"/>
  <c r="I487" i="4"/>
  <c r="H487" i="4"/>
  <c r="G487" i="4"/>
  <c r="F487" i="4"/>
  <c r="K488" i="4"/>
  <c r="J488" i="4"/>
  <c r="I488" i="4"/>
  <c r="H488" i="4"/>
  <c r="G488" i="4"/>
  <c r="F488" i="4"/>
  <c r="K489" i="4"/>
  <c r="J489" i="4"/>
  <c r="I489" i="4"/>
  <c r="H489" i="4"/>
  <c r="G489" i="4"/>
  <c r="F489" i="4"/>
  <c r="K490" i="4"/>
  <c r="J490" i="4"/>
  <c r="I490" i="4"/>
  <c r="H490" i="4"/>
  <c r="G490" i="4"/>
  <c r="F490" i="4"/>
  <c r="K491" i="4"/>
  <c r="J491" i="4"/>
  <c r="I491" i="4"/>
  <c r="H491" i="4"/>
  <c r="G491" i="4"/>
  <c r="F491" i="4"/>
  <c r="K492" i="4"/>
  <c r="J492" i="4"/>
  <c r="I492" i="4"/>
  <c r="H492" i="4"/>
  <c r="G492" i="4"/>
  <c r="F492" i="4"/>
  <c r="K493" i="4"/>
  <c r="J493" i="4"/>
  <c r="I493" i="4"/>
  <c r="H493" i="4"/>
  <c r="G493" i="4"/>
  <c r="F493" i="4"/>
  <c r="K494" i="4"/>
  <c r="J494" i="4"/>
  <c r="I494" i="4"/>
  <c r="H494" i="4"/>
  <c r="G494" i="4"/>
  <c r="F494" i="4"/>
  <c r="K495" i="4"/>
  <c r="J495" i="4"/>
  <c r="I495" i="4"/>
  <c r="H495" i="4"/>
  <c r="G495" i="4"/>
  <c r="F495" i="4"/>
  <c r="K496" i="4"/>
  <c r="J496" i="4"/>
  <c r="I496" i="4"/>
  <c r="H496" i="4"/>
  <c r="G496" i="4"/>
  <c r="F496" i="4"/>
  <c r="K497" i="4"/>
  <c r="J497" i="4"/>
  <c r="I497" i="4"/>
  <c r="H497" i="4"/>
  <c r="G497" i="4"/>
  <c r="F497" i="4"/>
  <c r="K498" i="4"/>
  <c r="J498" i="4"/>
  <c r="I498" i="4"/>
  <c r="H498" i="4"/>
  <c r="G498" i="4"/>
  <c r="F498" i="4"/>
  <c r="K499" i="4"/>
  <c r="J499" i="4"/>
  <c r="I499" i="4"/>
  <c r="H499" i="4"/>
  <c r="G499" i="4"/>
  <c r="F499" i="4"/>
  <c r="K500" i="4"/>
  <c r="J500" i="4"/>
  <c r="I500" i="4"/>
  <c r="H500" i="4"/>
  <c r="G500" i="4"/>
  <c r="F500" i="4"/>
  <c r="K501" i="4"/>
  <c r="J501" i="4"/>
  <c r="I501" i="4"/>
  <c r="H501" i="4"/>
  <c r="G501" i="4"/>
  <c r="F501" i="4"/>
  <c r="K502" i="4"/>
  <c r="J502" i="4"/>
  <c r="I502" i="4"/>
  <c r="H502" i="4"/>
  <c r="G502" i="4"/>
  <c r="F502" i="4"/>
  <c r="K503" i="4"/>
  <c r="J503" i="4"/>
  <c r="I503" i="4"/>
  <c r="H503" i="4"/>
  <c r="G503" i="4"/>
  <c r="F503" i="4"/>
  <c r="K504" i="4"/>
  <c r="J504" i="4"/>
  <c r="I504" i="4"/>
  <c r="H504" i="4"/>
  <c r="G504" i="4"/>
  <c r="F504" i="4"/>
  <c r="K505" i="4"/>
  <c r="J505" i="4"/>
  <c r="I505" i="4"/>
  <c r="H505" i="4"/>
  <c r="G505" i="4"/>
  <c r="F505" i="4"/>
  <c r="K506" i="4"/>
  <c r="J506" i="4"/>
  <c r="I506" i="4"/>
  <c r="H506" i="4"/>
  <c r="G506" i="4"/>
  <c r="F506" i="4"/>
  <c r="K507" i="4"/>
  <c r="J507" i="4"/>
  <c r="I507" i="4"/>
  <c r="H507" i="4"/>
  <c r="G507" i="4"/>
  <c r="F507" i="4"/>
  <c r="K508" i="4"/>
  <c r="J508" i="4"/>
  <c r="I508" i="4"/>
  <c r="H508" i="4"/>
  <c r="G508" i="4"/>
  <c r="F508" i="4"/>
  <c r="K509" i="4"/>
  <c r="J509" i="4"/>
  <c r="I509" i="4"/>
  <c r="H509" i="4"/>
  <c r="G509" i="4"/>
  <c r="F509" i="4"/>
  <c r="K510" i="4"/>
  <c r="J510" i="4"/>
  <c r="I510" i="4"/>
  <c r="H510" i="4"/>
  <c r="G510" i="4"/>
  <c r="F510" i="4"/>
  <c r="K511" i="4"/>
  <c r="J511" i="4"/>
  <c r="I511" i="4"/>
  <c r="H511" i="4"/>
  <c r="G511" i="4"/>
  <c r="F511" i="4"/>
  <c r="K512" i="4"/>
  <c r="J512" i="4"/>
  <c r="I512" i="4"/>
  <c r="H512" i="4"/>
  <c r="G512" i="4"/>
  <c r="F512" i="4"/>
  <c r="K513" i="4"/>
  <c r="J513" i="4"/>
  <c r="I513" i="4"/>
  <c r="H513" i="4"/>
  <c r="G513" i="4"/>
  <c r="F513" i="4"/>
  <c r="K514" i="4"/>
  <c r="J514" i="4"/>
  <c r="I514" i="4"/>
  <c r="H514" i="4"/>
  <c r="G514" i="4"/>
  <c r="F514" i="4"/>
  <c r="K515" i="4"/>
  <c r="J515" i="4"/>
  <c r="I515" i="4"/>
  <c r="H515" i="4"/>
  <c r="G515" i="4"/>
  <c r="F515" i="4"/>
  <c r="K516" i="4"/>
  <c r="J516" i="4"/>
  <c r="I516" i="4"/>
  <c r="H516" i="4"/>
  <c r="G516" i="4"/>
  <c r="F516" i="4"/>
  <c r="K517" i="4"/>
  <c r="J517" i="4"/>
  <c r="I517" i="4"/>
  <c r="H517" i="4"/>
  <c r="G517" i="4"/>
  <c r="F517" i="4"/>
  <c r="K518" i="4"/>
  <c r="J518" i="4"/>
  <c r="I518" i="4"/>
  <c r="H518" i="4"/>
  <c r="G518" i="4"/>
  <c r="F518" i="4"/>
  <c r="K519" i="4"/>
  <c r="J519" i="4"/>
  <c r="I519" i="4"/>
  <c r="H519" i="4"/>
  <c r="G519" i="4"/>
  <c r="F519" i="4"/>
  <c r="K520" i="4"/>
  <c r="J520" i="4"/>
  <c r="I520" i="4"/>
  <c r="H520" i="4"/>
  <c r="G520" i="4"/>
  <c r="F520" i="4"/>
  <c r="K521" i="4"/>
  <c r="J521" i="4"/>
  <c r="I521" i="4"/>
  <c r="H521" i="4"/>
  <c r="G521" i="4"/>
  <c r="F521" i="4"/>
  <c r="K522" i="4"/>
  <c r="J522" i="4"/>
  <c r="I522" i="4"/>
  <c r="H522" i="4"/>
  <c r="G522" i="4"/>
  <c r="F522" i="4"/>
  <c r="K523" i="4"/>
  <c r="J523" i="4"/>
  <c r="I523" i="4"/>
  <c r="H523" i="4"/>
  <c r="G523" i="4"/>
  <c r="F523" i="4"/>
  <c r="K524" i="4"/>
  <c r="J524" i="4"/>
  <c r="I524" i="4"/>
  <c r="H524" i="4"/>
  <c r="G524" i="4"/>
  <c r="F524" i="4"/>
  <c r="K525" i="4"/>
  <c r="J525" i="4"/>
  <c r="I525" i="4"/>
  <c r="H525" i="4"/>
  <c r="G525" i="4"/>
  <c r="F525" i="4"/>
  <c r="K526" i="4"/>
  <c r="J526" i="4"/>
  <c r="I526" i="4"/>
  <c r="H526" i="4"/>
  <c r="G526" i="4"/>
  <c r="F526" i="4"/>
  <c r="K527" i="4"/>
  <c r="J527" i="4"/>
  <c r="I527" i="4"/>
  <c r="H527" i="4"/>
  <c r="G527" i="4"/>
  <c r="F527" i="4"/>
  <c r="K528" i="4"/>
  <c r="J528" i="4"/>
  <c r="I528" i="4"/>
  <c r="H528" i="4"/>
  <c r="G528" i="4"/>
  <c r="F528" i="4"/>
  <c r="K529" i="4"/>
  <c r="J529" i="4"/>
  <c r="I529" i="4"/>
  <c r="H529" i="4"/>
  <c r="G529" i="4"/>
  <c r="F529" i="4"/>
  <c r="K530" i="4"/>
  <c r="J530" i="4"/>
  <c r="I530" i="4"/>
  <c r="H530" i="4"/>
  <c r="G530" i="4"/>
  <c r="F530" i="4"/>
  <c r="K531" i="4"/>
  <c r="J531" i="4"/>
  <c r="I531" i="4"/>
  <c r="H531" i="4"/>
  <c r="G531" i="4"/>
  <c r="F531" i="4"/>
  <c r="K532" i="4"/>
  <c r="J532" i="4"/>
  <c r="I532" i="4"/>
  <c r="H532" i="4"/>
  <c r="G532" i="4"/>
  <c r="F532" i="4"/>
  <c r="K533" i="4"/>
  <c r="J533" i="4"/>
  <c r="I533" i="4"/>
  <c r="H533" i="4"/>
  <c r="G533" i="4"/>
  <c r="F533" i="4"/>
  <c r="K534" i="4"/>
  <c r="J534" i="4"/>
  <c r="I534" i="4"/>
  <c r="H534" i="4"/>
  <c r="G534" i="4"/>
  <c r="F534" i="4"/>
  <c r="K535" i="4"/>
  <c r="J535" i="4"/>
  <c r="I535" i="4"/>
  <c r="H535" i="4"/>
  <c r="G535" i="4"/>
  <c r="F535" i="4"/>
  <c r="K536" i="4"/>
  <c r="J536" i="4"/>
  <c r="I536" i="4"/>
  <c r="H536" i="4"/>
  <c r="G536" i="4"/>
  <c r="F536" i="4"/>
  <c r="K537" i="4"/>
  <c r="J537" i="4"/>
  <c r="I537" i="4"/>
  <c r="H537" i="4"/>
  <c r="G537" i="4"/>
  <c r="F537" i="4"/>
  <c r="K538" i="4"/>
  <c r="J538" i="4"/>
  <c r="I538" i="4"/>
  <c r="H538" i="4"/>
  <c r="G538" i="4"/>
  <c r="F538" i="4"/>
  <c r="K539" i="4"/>
  <c r="J539" i="4"/>
  <c r="I539" i="4"/>
  <c r="H539" i="4"/>
  <c r="G539" i="4"/>
  <c r="F539" i="4"/>
  <c r="K540" i="4"/>
  <c r="J540" i="4"/>
  <c r="I540" i="4"/>
  <c r="H540" i="4"/>
  <c r="G540" i="4"/>
  <c r="F540" i="4"/>
  <c r="K541" i="4"/>
  <c r="J541" i="4"/>
  <c r="I541" i="4"/>
  <c r="H541" i="4"/>
  <c r="G541" i="4"/>
  <c r="F541" i="4"/>
  <c r="K542" i="4"/>
  <c r="J542" i="4"/>
  <c r="I542" i="4"/>
  <c r="H542" i="4"/>
  <c r="G542" i="4"/>
  <c r="F542" i="4"/>
  <c r="K543" i="4"/>
  <c r="J543" i="4"/>
  <c r="I543" i="4"/>
  <c r="H543" i="4"/>
  <c r="G543" i="4"/>
  <c r="F543" i="4"/>
  <c r="K544" i="4"/>
  <c r="J544" i="4"/>
  <c r="I544" i="4"/>
  <c r="H544" i="4"/>
  <c r="G544" i="4"/>
  <c r="F544" i="4"/>
  <c r="K545" i="4"/>
  <c r="J545" i="4"/>
  <c r="I545" i="4"/>
  <c r="H545" i="4"/>
  <c r="G545" i="4"/>
  <c r="F545" i="4"/>
  <c r="K546" i="4"/>
  <c r="J546" i="4"/>
  <c r="I546" i="4"/>
  <c r="H546" i="4"/>
  <c r="G546" i="4"/>
  <c r="F546" i="4"/>
  <c r="K547" i="4"/>
  <c r="J547" i="4"/>
  <c r="I547" i="4"/>
  <c r="H547" i="4"/>
  <c r="G547" i="4"/>
  <c r="F547" i="4"/>
  <c r="K548" i="4"/>
  <c r="J548" i="4"/>
  <c r="I548" i="4"/>
  <c r="H548" i="4"/>
  <c r="G548" i="4"/>
  <c r="F548" i="4"/>
  <c r="K549" i="4"/>
  <c r="J549" i="4"/>
  <c r="I549" i="4"/>
  <c r="H549" i="4"/>
  <c r="G549" i="4"/>
  <c r="F549" i="4"/>
  <c r="K550" i="4"/>
  <c r="J550" i="4"/>
  <c r="I550" i="4"/>
  <c r="H550" i="4"/>
  <c r="G550" i="4"/>
  <c r="F550" i="4"/>
  <c r="K551" i="4"/>
  <c r="J551" i="4"/>
  <c r="I551" i="4"/>
  <c r="H551" i="4"/>
  <c r="G551" i="4"/>
  <c r="F551" i="4"/>
  <c r="K552" i="4"/>
  <c r="J552" i="4"/>
  <c r="I552" i="4"/>
  <c r="H552" i="4"/>
  <c r="G552" i="4"/>
  <c r="F552" i="4"/>
  <c r="K553" i="4"/>
  <c r="J553" i="4"/>
  <c r="I553" i="4"/>
  <c r="H553" i="4"/>
  <c r="G553" i="4"/>
  <c r="F553" i="4"/>
  <c r="K554" i="4"/>
  <c r="J554" i="4"/>
  <c r="I554" i="4"/>
  <c r="H554" i="4"/>
  <c r="G554" i="4"/>
  <c r="F554" i="4"/>
  <c r="K555" i="4"/>
  <c r="J555" i="4"/>
  <c r="I555" i="4"/>
  <c r="H555" i="4"/>
  <c r="G555" i="4"/>
  <c r="F555" i="4"/>
  <c r="K556" i="4"/>
  <c r="J556" i="4"/>
  <c r="I556" i="4"/>
  <c r="H556" i="4"/>
  <c r="G556" i="4"/>
  <c r="F556" i="4"/>
  <c r="K557" i="4"/>
  <c r="J557" i="4"/>
  <c r="I557" i="4"/>
  <c r="H557" i="4"/>
  <c r="G557" i="4"/>
  <c r="F557" i="4"/>
  <c r="K558" i="4"/>
  <c r="J558" i="4"/>
  <c r="I558" i="4"/>
  <c r="H558" i="4"/>
  <c r="G558" i="4"/>
  <c r="F558" i="4"/>
  <c r="K559" i="4"/>
  <c r="J559" i="4"/>
  <c r="I559" i="4"/>
  <c r="H559" i="4"/>
  <c r="G559" i="4"/>
  <c r="F559" i="4"/>
  <c r="K560" i="4"/>
  <c r="J560" i="4"/>
  <c r="I560" i="4"/>
  <c r="H560" i="4"/>
  <c r="G560" i="4"/>
  <c r="F560" i="4"/>
  <c r="K561" i="4"/>
  <c r="J561" i="4"/>
  <c r="I561" i="4"/>
  <c r="H561" i="4"/>
  <c r="G561" i="4"/>
  <c r="F561" i="4"/>
  <c r="K562" i="4"/>
  <c r="J562" i="4"/>
  <c r="I562" i="4"/>
  <c r="H562" i="4"/>
  <c r="G562" i="4"/>
  <c r="F562" i="4"/>
  <c r="K563" i="4"/>
  <c r="J563" i="4"/>
  <c r="I563" i="4"/>
  <c r="H563" i="4"/>
  <c r="G563" i="4"/>
  <c r="F563" i="4"/>
  <c r="K564" i="4"/>
  <c r="J564" i="4"/>
  <c r="I564" i="4"/>
  <c r="H564" i="4"/>
  <c r="G564" i="4"/>
  <c r="F564" i="4"/>
  <c r="K565" i="4"/>
  <c r="J565" i="4"/>
  <c r="I565" i="4"/>
  <c r="H565" i="4"/>
  <c r="G565" i="4"/>
  <c r="F565" i="4"/>
  <c r="K566" i="4"/>
  <c r="J566" i="4"/>
  <c r="I566" i="4"/>
  <c r="H566" i="4"/>
  <c r="G566" i="4"/>
  <c r="F566" i="4"/>
  <c r="K567" i="4"/>
  <c r="J567" i="4"/>
  <c r="I567" i="4"/>
  <c r="H567" i="4"/>
  <c r="G567" i="4"/>
  <c r="F567" i="4"/>
  <c r="K568" i="4"/>
  <c r="J568" i="4"/>
  <c r="I568" i="4"/>
  <c r="H568" i="4"/>
  <c r="G568" i="4"/>
  <c r="F568" i="4"/>
  <c r="K569" i="4"/>
  <c r="J569" i="4"/>
  <c r="I569" i="4"/>
  <c r="H569" i="4"/>
  <c r="G569" i="4"/>
  <c r="F569" i="4"/>
  <c r="K570" i="4"/>
  <c r="J570" i="4"/>
  <c r="I570" i="4"/>
  <c r="H570" i="4"/>
  <c r="G570" i="4"/>
  <c r="F570" i="4"/>
  <c r="K571" i="4"/>
  <c r="J571" i="4"/>
  <c r="I571" i="4"/>
  <c r="H571" i="4"/>
  <c r="G571" i="4"/>
  <c r="F571" i="4"/>
  <c r="K572" i="4"/>
  <c r="J572" i="4"/>
  <c r="I572" i="4"/>
  <c r="H572" i="4"/>
  <c r="G572" i="4"/>
  <c r="F572" i="4"/>
  <c r="K573" i="4"/>
  <c r="J573" i="4"/>
  <c r="I573" i="4"/>
  <c r="H573" i="4"/>
  <c r="G573" i="4"/>
  <c r="F573" i="4"/>
  <c r="K574" i="4"/>
  <c r="J574" i="4"/>
  <c r="I574" i="4"/>
  <c r="H574" i="4"/>
  <c r="G574" i="4"/>
  <c r="F574" i="4"/>
  <c r="K575" i="4"/>
  <c r="J575" i="4"/>
  <c r="I575" i="4"/>
  <c r="H575" i="4"/>
  <c r="G575" i="4"/>
  <c r="F575" i="4"/>
  <c r="K576" i="4"/>
  <c r="J576" i="4"/>
  <c r="I576" i="4"/>
  <c r="H576" i="4"/>
  <c r="G576" i="4"/>
  <c r="F576" i="4"/>
  <c r="K577" i="4"/>
  <c r="J577" i="4"/>
  <c r="I577" i="4"/>
  <c r="H577" i="4"/>
  <c r="G577" i="4"/>
  <c r="F577" i="4"/>
  <c r="K578" i="4"/>
  <c r="J578" i="4"/>
  <c r="I578" i="4"/>
  <c r="H578" i="4"/>
  <c r="G578" i="4"/>
  <c r="F578" i="4"/>
  <c r="K579" i="4"/>
  <c r="J579" i="4"/>
  <c r="I579" i="4"/>
  <c r="H579" i="4"/>
  <c r="G579" i="4"/>
  <c r="F579" i="4"/>
  <c r="K580" i="4"/>
  <c r="J580" i="4"/>
  <c r="I580" i="4"/>
  <c r="H580" i="4"/>
  <c r="G580" i="4"/>
  <c r="F580" i="4"/>
  <c r="K581" i="4"/>
  <c r="J581" i="4"/>
  <c r="I581" i="4"/>
  <c r="H581" i="4"/>
  <c r="G581" i="4"/>
  <c r="F581" i="4"/>
  <c r="K582" i="4"/>
  <c r="J582" i="4"/>
  <c r="I582" i="4"/>
  <c r="H582" i="4"/>
  <c r="G582" i="4"/>
  <c r="F582" i="4"/>
  <c r="K583" i="4"/>
  <c r="J583" i="4"/>
  <c r="I583" i="4"/>
  <c r="H583" i="4"/>
  <c r="G583" i="4"/>
  <c r="F583" i="4"/>
  <c r="K584" i="4"/>
  <c r="J584" i="4"/>
  <c r="I584" i="4"/>
  <c r="H584" i="4"/>
  <c r="G584" i="4"/>
  <c r="F584" i="4"/>
  <c r="K585" i="4"/>
  <c r="J585" i="4"/>
  <c r="I585" i="4"/>
  <c r="H585" i="4"/>
  <c r="G585" i="4"/>
  <c r="F585" i="4"/>
  <c r="K586" i="4"/>
  <c r="J586" i="4"/>
  <c r="I586" i="4"/>
  <c r="H586" i="4"/>
  <c r="G586" i="4"/>
  <c r="F586" i="4"/>
  <c r="K587" i="4"/>
  <c r="J587" i="4"/>
  <c r="I587" i="4"/>
  <c r="H587" i="4"/>
  <c r="G587" i="4"/>
  <c r="F587" i="4"/>
  <c r="K588" i="4"/>
  <c r="J588" i="4"/>
  <c r="I588" i="4"/>
  <c r="H588" i="4"/>
  <c r="G588" i="4"/>
  <c r="F588" i="4"/>
  <c r="K589" i="4"/>
  <c r="J589" i="4"/>
  <c r="I589" i="4"/>
  <c r="H589" i="4"/>
  <c r="G589" i="4"/>
  <c r="F589" i="4"/>
  <c r="K590" i="4"/>
  <c r="J590" i="4"/>
  <c r="I590" i="4"/>
  <c r="H590" i="4"/>
  <c r="G590" i="4"/>
  <c r="F590" i="4"/>
  <c r="K591" i="4"/>
  <c r="J591" i="4"/>
  <c r="I591" i="4"/>
  <c r="H591" i="4"/>
  <c r="G591" i="4"/>
  <c r="F591" i="4"/>
  <c r="K592" i="4"/>
  <c r="J592" i="4"/>
  <c r="I592" i="4"/>
  <c r="H592" i="4"/>
  <c r="G592" i="4"/>
  <c r="F592" i="4"/>
  <c r="K593" i="4"/>
  <c r="J593" i="4"/>
  <c r="I593" i="4"/>
  <c r="H593" i="4"/>
  <c r="G593" i="4"/>
  <c r="F593" i="4"/>
  <c r="K594" i="4"/>
  <c r="J594" i="4"/>
  <c r="I594" i="4"/>
  <c r="H594" i="4"/>
  <c r="G594" i="4"/>
  <c r="F594" i="4"/>
  <c r="K595" i="4"/>
  <c r="J595" i="4"/>
  <c r="I595" i="4"/>
  <c r="H595" i="4"/>
  <c r="G595" i="4"/>
  <c r="F595" i="4"/>
  <c r="K596" i="4"/>
  <c r="J596" i="4"/>
  <c r="I596" i="4"/>
  <c r="H596" i="4"/>
  <c r="G596" i="4"/>
  <c r="F596" i="4"/>
  <c r="K597" i="4"/>
  <c r="J597" i="4"/>
  <c r="I597" i="4"/>
  <c r="H597" i="4"/>
  <c r="G597" i="4"/>
  <c r="F597" i="4"/>
  <c r="K598" i="4"/>
  <c r="J598" i="4"/>
  <c r="I598" i="4"/>
  <c r="H598" i="4"/>
  <c r="G598" i="4"/>
  <c r="F598" i="4"/>
  <c r="K599" i="4"/>
  <c r="J599" i="4"/>
  <c r="I599" i="4"/>
  <c r="H599" i="4"/>
  <c r="G599" i="4"/>
  <c r="F599" i="4"/>
  <c r="K600" i="4"/>
  <c r="J600" i="4"/>
  <c r="I600" i="4"/>
  <c r="H600" i="4"/>
  <c r="G600" i="4"/>
  <c r="F600" i="4"/>
  <c r="K601" i="4"/>
  <c r="J601" i="4"/>
  <c r="I601" i="4"/>
  <c r="H601" i="4"/>
  <c r="G601" i="4"/>
  <c r="F601" i="4"/>
  <c r="K602" i="4"/>
  <c r="J602" i="4"/>
  <c r="I602" i="4"/>
  <c r="H602" i="4"/>
  <c r="G602" i="4"/>
  <c r="F602" i="4"/>
  <c r="K603" i="4"/>
  <c r="J603" i="4"/>
  <c r="I603" i="4"/>
  <c r="H603" i="4"/>
  <c r="G603" i="4"/>
  <c r="F603" i="4"/>
  <c r="K604" i="4"/>
  <c r="J604" i="4"/>
  <c r="I604" i="4"/>
  <c r="H604" i="4"/>
  <c r="G604" i="4"/>
  <c r="F604" i="4"/>
  <c r="K605" i="4"/>
  <c r="J605" i="4"/>
  <c r="I605" i="4"/>
  <c r="H605" i="4"/>
  <c r="G605" i="4"/>
  <c r="F605" i="4"/>
  <c r="K606" i="4"/>
  <c r="J606" i="4"/>
  <c r="I606" i="4"/>
  <c r="H606" i="4"/>
  <c r="G606" i="4"/>
  <c r="F606" i="4"/>
  <c r="K607" i="4"/>
  <c r="J607" i="4"/>
  <c r="I607" i="4"/>
  <c r="H607" i="4"/>
  <c r="G607" i="4"/>
  <c r="F607" i="4"/>
  <c r="K608" i="4"/>
  <c r="J608" i="4"/>
  <c r="I608" i="4"/>
  <c r="H608" i="4"/>
  <c r="G608" i="4"/>
  <c r="F608" i="4"/>
  <c r="K609" i="4"/>
  <c r="J609" i="4"/>
  <c r="I609" i="4"/>
  <c r="H609" i="4"/>
  <c r="G609" i="4"/>
  <c r="F609" i="4"/>
  <c r="K610" i="4"/>
  <c r="J610" i="4"/>
  <c r="I610" i="4"/>
  <c r="H610" i="4"/>
  <c r="G610" i="4"/>
  <c r="F610" i="4"/>
  <c r="K611" i="4"/>
  <c r="J611" i="4"/>
  <c r="I611" i="4"/>
  <c r="H611" i="4"/>
  <c r="G611" i="4"/>
  <c r="F611" i="4"/>
  <c r="K612" i="4"/>
  <c r="J612" i="4"/>
  <c r="I612" i="4"/>
  <c r="H612" i="4"/>
  <c r="G612" i="4"/>
  <c r="F612" i="4"/>
  <c r="K613" i="4"/>
  <c r="J613" i="4"/>
  <c r="I613" i="4"/>
  <c r="H613" i="4"/>
  <c r="G613" i="4"/>
  <c r="F613" i="4"/>
  <c r="K614" i="4"/>
  <c r="J614" i="4"/>
  <c r="I614" i="4"/>
  <c r="H614" i="4"/>
  <c r="G614" i="4"/>
  <c r="F614" i="4"/>
  <c r="K615" i="4"/>
  <c r="J615" i="4"/>
  <c r="I615" i="4"/>
  <c r="H615" i="4"/>
  <c r="G615" i="4"/>
  <c r="F615" i="4"/>
  <c r="K616" i="4"/>
  <c r="J616" i="4"/>
  <c r="I616" i="4"/>
  <c r="H616" i="4"/>
  <c r="G616" i="4"/>
  <c r="F616" i="4"/>
  <c r="K617" i="4"/>
  <c r="J617" i="4"/>
  <c r="I617" i="4"/>
  <c r="H617" i="4"/>
  <c r="G617" i="4"/>
  <c r="F617" i="4"/>
  <c r="K618" i="4"/>
  <c r="J618" i="4"/>
  <c r="I618" i="4"/>
  <c r="H618" i="4"/>
  <c r="G618" i="4"/>
  <c r="F618" i="4"/>
  <c r="K619" i="4"/>
  <c r="J619" i="4"/>
  <c r="I619" i="4"/>
  <c r="H619" i="4"/>
  <c r="G619" i="4"/>
  <c r="F619" i="4"/>
  <c r="K620" i="4"/>
  <c r="J620" i="4"/>
  <c r="I620" i="4"/>
  <c r="H620" i="4"/>
  <c r="G620" i="4"/>
  <c r="F620" i="4"/>
  <c r="K621" i="4"/>
  <c r="J621" i="4"/>
  <c r="I621" i="4"/>
  <c r="H621" i="4"/>
  <c r="G621" i="4"/>
  <c r="F621" i="4"/>
  <c r="K622" i="4"/>
  <c r="J622" i="4"/>
  <c r="I622" i="4"/>
  <c r="H622" i="4"/>
  <c r="G622" i="4"/>
  <c r="F622" i="4"/>
  <c r="K623" i="4"/>
  <c r="J623" i="4"/>
  <c r="I623" i="4"/>
  <c r="H623" i="4"/>
  <c r="G623" i="4"/>
  <c r="F623" i="4"/>
  <c r="K624" i="4"/>
  <c r="J624" i="4"/>
  <c r="I624" i="4"/>
  <c r="H624" i="4"/>
  <c r="G624" i="4"/>
  <c r="F624" i="4"/>
  <c r="K625" i="4"/>
  <c r="J625" i="4"/>
  <c r="I625" i="4"/>
  <c r="H625" i="4"/>
  <c r="G625" i="4"/>
  <c r="F625" i="4"/>
  <c r="K626" i="4"/>
  <c r="J626" i="4"/>
  <c r="I626" i="4"/>
  <c r="H626" i="4"/>
  <c r="G626" i="4"/>
  <c r="F626" i="4"/>
  <c r="K627" i="4"/>
  <c r="J627" i="4"/>
  <c r="I627" i="4"/>
  <c r="H627" i="4"/>
  <c r="G627" i="4"/>
  <c r="F627" i="4"/>
  <c r="K628" i="4"/>
  <c r="J628" i="4"/>
  <c r="I628" i="4"/>
  <c r="H628" i="4"/>
  <c r="G628" i="4"/>
  <c r="F628" i="4"/>
  <c r="K629" i="4"/>
  <c r="J629" i="4"/>
  <c r="I629" i="4"/>
  <c r="H629" i="4"/>
  <c r="G629" i="4"/>
  <c r="F629" i="4"/>
  <c r="K630" i="4"/>
  <c r="J630" i="4"/>
  <c r="I630" i="4"/>
  <c r="H630" i="4"/>
  <c r="G630" i="4"/>
  <c r="F630" i="4"/>
  <c r="K631" i="4"/>
  <c r="J631" i="4"/>
  <c r="I631" i="4"/>
  <c r="H631" i="4"/>
  <c r="G631" i="4"/>
  <c r="F631" i="4"/>
  <c r="K632" i="4"/>
  <c r="J632" i="4"/>
  <c r="I632" i="4"/>
  <c r="H632" i="4"/>
  <c r="G632" i="4"/>
  <c r="F632" i="4"/>
  <c r="K633" i="4"/>
  <c r="J633" i="4"/>
  <c r="I633" i="4"/>
  <c r="H633" i="4"/>
  <c r="G633" i="4"/>
  <c r="F633" i="4"/>
  <c r="K634" i="4"/>
  <c r="J634" i="4"/>
  <c r="I634" i="4"/>
  <c r="H634" i="4"/>
  <c r="G634" i="4"/>
  <c r="F634" i="4"/>
  <c r="K635" i="4"/>
  <c r="J635" i="4"/>
  <c r="I635" i="4"/>
  <c r="H635" i="4"/>
  <c r="G635" i="4"/>
  <c r="F635" i="4"/>
  <c r="K636" i="4"/>
  <c r="J636" i="4"/>
  <c r="I636" i="4"/>
  <c r="H636" i="4"/>
  <c r="G636" i="4"/>
  <c r="F636" i="4"/>
  <c r="K637" i="4"/>
  <c r="J637" i="4"/>
  <c r="I637" i="4"/>
  <c r="H637" i="4"/>
  <c r="G637" i="4"/>
  <c r="F637" i="4"/>
  <c r="K638" i="4"/>
  <c r="J638" i="4"/>
  <c r="I638" i="4"/>
  <c r="H638" i="4"/>
  <c r="G638" i="4"/>
  <c r="F638" i="4"/>
  <c r="K639" i="4"/>
  <c r="J639" i="4"/>
  <c r="I639" i="4"/>
  <c r="H639" i="4"/>
  <c r="G639" i="4"/>
  <c r="F639" i="4"/>
  <c r="K640" i="4"/>
  <c r="J640" i="4"/>
  <c r="I640" i="4"/>
  <c r="H640" i="4"/>
  <c r="G640" i="4"/>
  <c r="F640" i="4"/>
  <c r="K641" i="4"/>
  <c r="J641" i="4"/>
  <c r="I641" i="4"/>
  <c r="H641" i="4"/>
  <c r="G641" i="4"/>
  <c r="F641" i="4"/>
  <c r="K642" i="4"/>
  <c r="J642" i="4"/>
  <c r="I642" i="4"/>
  <c r="H642" i="4"/>
  <c r="G642" i="4"/>
  <c r="F642" i="4"/>
  <c r="K643" i="4"/>
  <c r="J643" i="4"/>
  <c r="I643" i="4"/>
  <c r="H643" i="4"/>
  <c r="G643" i="4"/>
  <c r="F643" i="4"/>
  <c r="K644" i="4"/>
  <c r="J644" i="4"/>
  <c r="I644" i="4"/>
  <c r="H644" i="4"/>
  <c r="G644" i="4"/>
  <c r="F644" i="4"/>
  <c r="K645" i="4"/>
  <c r="J645" i="4"/>
  <c r="I645" i="4"/>
  <c r="H645" i="4"/>
  <c r="G645" i="4"/>
  <c r="F645" i="4"/>
  <c r="K646" i="4"/>
  <c r="J646" i="4"/>
  <c r="I646" i="4"/>
  <c r="H646" i="4"/>
  <c r="G646" i="4"/>
  <c r="F646" i="4"/>
  <c r="K647" i="4"/>
  <c r="J647" i="4"/>
  <c r="I647" i="4"/>
  <c r="H647" i="4"/>
  <c r="G647" i="4"/>
  <c r="F647" i="4"/>
  <c r="K648" i="4"/>
  <c r="J648" i="4"/>
  <c r="I648" i="4"/>
  <c r="H648" i="4"/>
  <c r="G648" i="4"/>
  <c r="F648" i="4"/>
  <c r="K649" i="4"/>
  <c r="J649" i="4"/>
  <c r="I649" i="4"/>
  <c r="H649" i="4"/>
  <c r="G649" i="4"/>
  <c r="F649" i="4"/>
  <c r="K650" i="4"/>
  <c r="J650" i="4"/>
  <c r="I650" i="4"/>
  <c r="H650" i="4"/>
  <c r="G650" i="4"/>
  <c r="F650" i="4"/>
  <c r="K651" i="4"/>
  <c r="J651" i="4"/>
  <c r="I651" i="4"/>
  <c r="H651" i="4"/>
  <c r="G651" i="4"/>
  <c r="F651" i="4"/>
  <c r="K652" i="4"/>
  <c r="J652" i="4"/>
  <c r="I652" i="4"/>
  <c r="H652" i="4"/>
  <c r="G652" i="4"/>
  <c r="F652" i="4"/>
  <c r="K653" i="4"/>
  <c r="J653" i="4"/>
  <c r="I653" i="4"/>
  <c r="H653" i="4"/>
  <c r="G653" i="4"/>
  <c r="F653" i="4"/>
  <c r="K654" i="4"/>
  <c r="J654" i="4"/>
  <c r="I654" i="4"/>
  <c r="H654" i="4"/>
  <c r="G654" i="4"/>
  <c r="F654" i="4"/>
  <c r="K655" i="4"/>
  <c r="J655" i="4"/>
  <c r="I655" i="4"/>
  <c r="H655" i="4"/>
  <c r="G655" i="4"/>
  <c r="F655" i="4"/>
  <c r="K656" i="4"/>
  <c r="J656" i="4"/>
  <c r="I656" i="4"/>
  <c r="H656" i="4"/>
  <c r="G656" i="4"/>
  <c r="F656" i="4"/>
  <c r="K657" i="4"/>
  <c r="J657" i="4"/>
  <c r="I657" i="4"/>
  <c r="H657" i="4"/>
  <c r="G657" i="4"/>
  <c r="F657" i="4"/>
  <c r="K658" i="4"/>
  <c r="J658" i="4"/>
  <c r="I658" i="4"/>
  <c r="H658" i="4"/>
  <c r="G658" i="4"/>
  <c r="F658" i="4"/>
  <c r="K659" i="4"/>
  <c r="J659" i="4"/>
  <c r="I659" i="4"/>
  <c r="H659" i="4"/>
  <c r="G659" i="4"/>
  <c r="F659" i="4"/>
  <c r="K660" i="4"/>
  <c r="J660" i="4"/>
  <c r="I660" i="4"/>
  <c r="H660" i="4"/>
  <c r="G660" i="4"/>
  <c r="F660" i="4"/>
  <c r="K661" i="4"/>
  <c r="J661" i="4"/>
  <c r="I661" i="4"/>
  <c r="H661" i="4"/>
  <c r="G661" i="4"/>
  <c r="F661" i="4"/>
  <c r="K662" i="4"/>
  <c r="J662" i="4"/>
  <c r="I662" i="4"/>
  <c r="H662" i="4"/>
  <c r="G662" i="4"/>
  <c r="F662" i="4"/>
  <c r="K663" i="4"/>
  <c r="J663" i="4"/>
  <c r="I663" i="4"/>
  <c r="H663" i="4"/>
  <c r="G663" i="4"/>
  <c r="F663" i="4"/>
  <c r="K664" i="4"/>
  <c r="J664" i="4"/>
  <c r="I664" i="4"/>
  <c r="H664" i="4"/>
  <c r="G664" i="4"/>
  <c r="F664" i="4"/>
  <c r="K665" i="4"/>
  <c r="J665" i="4"/>
  <c r="I665" i="4"/>
  <c r="H665" i="4"/>
  <c r="G665" i="4"/>
  <c r="F665" i="4"/>
  <c r="K666" i="4"/>
  <c r="J666" i="4"/>
  <c r="I666" i="4"/>
  <c r="H666" i="4"/>
  <c r="G666" i="4"/>
  <c r="F666" i="4"/>
  <c r="K667" i="4"/>
  <c r="J667" i="4"/>
  <c r="I667" i="4"/>
  <c r="H667" i="4"/>
  <c r="G667" i="4"/>
  <c r="F667" i="4"/>
  <c r="K668" i="4"/>
  <c r="J668" i="4"/>
  <c r="I668" i="4"/>
  <c r="H668" i="4"/>
  <c r="G668" i="4"/>
  <c r="F668" i="4"/>
  <c r="K669" i="4"/>
  <c r="J669" i="4"/>
  <c r="I669" i="4"/>
  <c r="H669" i="4"/>
  <c r="G669" i="4"/>
  <c r="F669" i="4"/>
  <c r="K670" i="4"/>
  <c r="J670" i="4"/>
  <c r="I670" i="4"/>
  <c r="H670" i="4"/>
  <c r="G670" i="4"/>
  <c r="F670" i="4"/>
  <c r="K671" i="4"/>
  <c r="J671" i="4"/>
  <c r="I671" i="4"/>
  <c r="H671" i="4"/>
  <c r="G671" i="4"/>
  <c r="F671" i="4"/>
  <c r="K672" i="4"/>
  <c r="J672" i="4"/>
  <c r="I672" i="4"/>
  <c r="H672" i="4"/>
  <c r="G672" i="4"/>
  <c r="F672" i="4"/>
  <c r="K673" i="4"/>
  <c r="J673" i="4"/>
  <c r="I673" i="4"/>
  <c r="H673" i="4"/>
  <c r="G673" i="4"/>
  <c r="F673" i="4"/>
  <c r="K674" i="4"/>
  <c r="J674" i="4"/>
  <c r="I674" i="4"/>
  <c r="H674" i="4"/>
  <c r="G674" i="4"/>
  <c r="F674" i="4"/>
  <c r="K675" i="4"/>
  <c r="J675" i="4"/>
  <c r="I675" i="4"/>
  <c r="H675" i="4"/>
  <c r="G675" i="4"/>
  <c r="F675" i="4"/>
  <c r="K676" i="4"/>
  <c r="J676" i="4"/>
  <c r="I676" i="4"/>
  <c r="H676" i="4"/>
  <c r="G676" i="4"/>
  <c r="F676" i="4"/>
  <c r="K677" i="4"/>
  <c r="J677" i="4"/>
  <c r="I677" i="4"/>
  <c r="H677" i="4"/>
  <c r="G677" i="4"/>
  <c r="F677" i="4"/>
  <c r="K678" i="4"/>
  <c r="J678" i="4"/>
  <c r="I678" i="4"/>
  <c r="H678" i="4"/>
  <c r="G678" i="4"/>
  <c r="F678" i="4"/>
  <c r="K679" i="4"/>
  <c r="J679" i="4"/>
  <c r="I679" i="4"/>
  <c r="H679" i="4"/>
  <c r="G679" i="4"/>
  <c r="F679" i="4"/>
  <c r="K680" i="4"/>
  <c r="J680" i="4"/>
  <c r="I680" i="4"/>
  <c r="H680" i="4"/>
  <c r="G680" i="4"/>
  <c r="F680" i="4"/>
  <c r="K681" i="4"/>
  <c r="J681" i="4"/>
  <c r="I681" i="4"/>
  <c r="H681" i="4"/>
  <c r="G681" i="4"/>
  <c r="F681" i="4"/>
  <c r="K682" i="4"/>
  <c r="J682" i="4"/>
  <c r="I682" i="4"/>
  <c r="H682" i="4"/>
  <c r="G682" i="4"/>
  <c r="F682" i="4"/>
  <c r="K683" i="4"/>
  <c r="J683" i="4"/>
  <c r="I683" i="4"/>
  <c r="H683" i="4"/>
  <c r="G683" i="4"/>
  <c r="F683" i="4"/>
  <c r="K684" i="4"/>
  <c r="J684" i="4"/>
  <c r="I684" i="4"/>
  <c r="H684" i="4"/>
  <c r="G684" i="4"/>
  <c r="F684" i="4"/>
  <c r="K685" i="4"/>
  <c r="J685" i="4"/>
  <c r="I685" i="4"/>
  <c r="H685" i="4"/>
  <c r="G685" i="4"/>
  <c r="F685" i="4"/>
  <c r="K686" i="4"/>
  <c r="J686" i="4"/>
  <c r="I686" i="4"/>
  <c r="H686" i="4"/>
  <c r="G686" i="4"/>
  <c r="F686" i="4"/>
  <c r="K687" i="4"/>
  <c r="J687" i="4"/>
  <c r="I687" i="4"/>
  <c r="H687" i="4"/>
  <c r="G687" i="4"/>
  <c r="F687" i="4"/>
  <c r="K688" i="4"/>
  <c r="J688" i="4"/>
  <c r="I688" i="4"/>
  <c r="H688" i="4"/>
  <c r="G688" i="4"/>
  <c r="F688" i="4"/>
  <c r="K689" i="4"/>
  <c r="J689" i="4"/>
  <c r="I689" i="4"/>
  <c r="H689" i="4"/>
  <c r="G689" i="4"/>
  <c r="F689" i="4"/>
  <c r="K690" i="4"/>
  <c r="J690" i="4"/>
  <c r="I690" i="4"/>
  <c r="H690" i="4"/>
  <c r="G690" i="4"/>
  <c r="F690" i="4"/>
  <c r="K691" i="4"/>
  <c r="J691" i="4"/>
  <c r="I691" i="4"/>
  <c r="H691" i="4"/>
  <c r="G691" i="4"/>
  <c r="F691" i="4"/>
  <c r="K692" i="4"/>
  <c r="J692" i="4"/>
  <c r="I692" i="4"/>
  <c r="H692" i="4"/>
  <c r="G692" i="4"/>
  <c r="F692" i="4"/>
  <c r="K693" i="4"/>
  <c r="J693" i="4"/>
  <c r="I693" i="4"/>
  <c r="H693" i="4"/>
  <c r="G693" i="4"/>
  <c r="F693" i="4"/>
  <c r="K694" i="4"/>
  <c r="J694" i="4"/>
  <c r="I694" i="4"/>
  <c r="H694" i="4"/>
  <c r="G694" i="4"/>
  <c r="F694" i="4"/>
  <c r="K695" i="4"/>
  <c r="J695" i="4"/>
  <c r="I695" i="4"/>
  <c r="H695" i="4"/>
  <c r="G695" i="4"/>
  <c r="F695" i="4"/>
  <c r="K696" i="4"/>
  <c r="J696" i="4"/>
  <c r="I696" i="4"/>
  <c r="H696" i="4"/>
  <c r="G696" i="4"/>
  <c r="F696" i="4"/>
  <c r="K697" i="4"/>
  <c r="J697" i="4"/>
  <c r="I697" i="4"/>
  <c r="H697" i="4"/>
  <c r="G697" i="4"/>
  <c r="F697" i="4"/>
  <c r="K698" i="4"/>
  <c r="J698" i="4"/>
  <c r="I698" i="4"/>
  <c r="H698" i="4"/>
  <c r="G698" i="4"/>
  <c r="F698" i="4"/>
  <c r="K699" i="4"/>
  <c r="J699" i="4"/>
  <c r="I699" i="4"/>
  <c r="H699" i="4"/>
  <c r="G699" i="4"/>
  <c r="F699" i="4"/>
  <c r="K700" i="4"/>
  <c r="J700" i="4"/>
  <c r="I700" i="4"/>
  <c r="H700" i="4"/>
  <c r="G700" i="4"/>
  <c r="F700" i="4"/>
  <c r="K701" i="4"/>
  <c r="J701" i="4"/>
  <c r="I701" i="4"/>
  <c r="H701" i="4"/>
  <c r="G701" i="4"/>
  <c r="F701" i="4"/>
  <c r="K702" i="4"/>
  <c r="J702" i="4"/>
  <c r="I702" i="4"/>
  <c r="H702" i="4"/>
  <c r="G702" i="4"/>
  <c r="F702" i="4"/>
  <c r="K703" i="4"/>
  <c r="J703" i="4"/>
  <c r="I703" i="4"/>
  <c r="H703" i="4"/>
  <c r="G703" i="4"/>
  <c r="F703" i="4"/>
  <c r="K704" i="4"/>
  <c r="J704" i="4"/>
  <c r="I704" i="4"/>
  <c r="H704" i="4"/>
  <c r="G704" i="4"/>
  <c r="F704" i="4"/>
  <c r="K705" i="4"/>
  <c r="J705" i="4"/>
  <c r="I705" i="4"/>
  <c r="H705" i="4"/>
  <c r="G705" i="4"/>
  <c r="F705" i="4"/>
  <c r="K706" i="4"/>
  <c r="J706" i="4"/>
  <c r="I706" i="4"/>
  <c r="H706" i="4"/>
  <c r="G706" i="4"/>
  <c r="F706" i="4"/>
  <c r="K707" i="4"/>
  <c r="J707" i="4"/>
  <c r="I707" i="4"/>
  <c r="H707" i="4"/>
  <c r="G707" i="4"/>
  <c r="F707" i="4"/>
  <c r="K708" i="4"/>
  <c r="J708" i="4"/>
  <c r="I708" i="4"/>
  <c r="H708" i="4"/>
  <c r="G708" i="4"/>
  <c r="F708" i="4"/>
  <c r="K709" i="4"/>
  <c r="J709" i="4"/>
  <c r="I709" i="4"/>
  <c r="H709" i="4"/>
  <c r="G709" i="4"/>
  <c r="F709" i="4"/>
  <c r="K710" i="4"/>
  <c r="J710" i="4"/>
  <c r="I710" i="4"/>
  <c r="H710" i="4"/>
  <c r="G710" i="4"/>
  <c r="F710" i="4"/>
  <c r="K711" i="4"/>
  <c r="J711" i="4"/>
  <c r="I711" i="4"/>
  <c r="H711" i="4"/>
  <c r="G711" i="4"/>
  <c r="F711" i="4"/>
  <c r="K712" i="4"/>
  <c r="J712" i="4"/>
  <c r="I712" i="4"/>
  <c r="H712" i="4"/>
  <c r="G712" i="4"/>
  <c r="F712" i="4"/>
  <c r="K713" i="4"/>
  <c r="J713" i="4"/>
  <c r="I713" i="4"/>
  <c r="H713" i="4"/>
  <c r="G713" i="4"/>
  <c r="F713" i="4"/>
  <c r="K714" i="4"/>
  <c r="J714" i="4"/>
  <c r="I714" i="4"/>
  <c r="H714" i="4"/>
  <c r="G714" i="4"/>
  <c r="F714" i="4"/>
  <c r="K715" i="4"/>
  <c r="J715" i="4"/>
  <c r="I715" i="4"/>
  <c r="H715" i="4"/>
  <c r="G715" i="4"/>
  <c r="F715" i="4"/>
  <c r="K716" i="4"/>
  <c r="J716" i="4"/>
  <c r="I716" i="4"/>
  <c r="H716" i="4"/>
  <c r="G716" i="4"/>
  <c r="F716" i="4"/>
  <c r="K717" i="4"/>
  <c r="J717" i="4"/>
  <c r="I717" i="4"/>
  <c r="H717" i="4"/>
  <c r="G717" i="4"/>
  <c r="F717" i="4"/>
  <c r="K718" i="4"/>
  <c r="J718" i="4"/>
  <c r="I718" i="4"/>
  <c r="H718" i="4"/>
  <c r="G718" i="4"/>
  <c r="F718" i="4"/>
  <c r="K719" i="4"/>
  <c r="J719" i="4"/>
  <c r="I719" i="4"/>
  <c r="H719" i="4"/>
  <c r="G719" i="4"/>
  <c r="F719" i="4"/>
  <c r="K720" i="4"/>
  <c r="J720" i="4"/>
  <c r="I720" i="4"/>
  <c r="H720" i="4"/>
  <c r="G720" i="4"/>
  <c r="F720" i="4"/>
  <c r="K721" i="4"/>
  <c r="J721" i="4"/>
  <c r="I721" i="4"/>
  <c r="H721" i="4"/>
  <c r="G721" i="4"/>
  <c r="F721" i="4"/>
  <c r="K722" i="4"/>
  <c r="J722" i="4"/>
  <c r="I722" i="4"/>
  <c r="H722" i="4"/>
  <c r="G722" i="4"/>
  <c r="F722" i="4"/>
  <c r="K723" i="4"/>
  <c r="J723" i="4"/>
  <c r="I723" i="4"/>
  <c r="H723" i="4"/>
  <c r="G723" i="4"/>
  <c r="F723" i="4"/>
  <c r="K724" i="4"/>
  <c r="J724" i="4"/>
  <c r="I724" i="4"/>
  <c r="H724" i="4"/>
  <c r="G724" i="4"/>
  <c r="F724" i="4"/>
  <c r="K725" i="4"/>
  <c r="J725" i="4"/>
  <c r="I725" i="4"/>
  <c r="H725" i="4"/>
  <c r="G725" i="4"/>
  <c r="F725" i="4"/>
  <c r="K726" i="4"/>
  <c r="J726" i="4"/>
  <c r="I726" i="4"/>
  <c r="H726" i="4"/>
  <c r="G726" i="4"/>
  <c r="F726" i="4"/>
  <c r="K727" i="4"/>
  <c r="J727" i="4"/>
  <c r="I727" i="4"/>
  <c r="H727" i="4"/>
  <c r="G727" i="4"/>
  <c r="F727" i="4"/>
  <c r="K728" i="4"/>
  <c r="J728" i="4"/>
  <c r="I728" i="4"/>
  <c r="H728" i="4"/>
  <c r="G728" i="4"/>
  <c r="F728" i="4"/>
  <c r="K729" i="4"/>
  <c r="J729" i="4"/>
  <c r="I729" i="4"/>
  <c r="H729" i="4"/>
  <c r="G729" i="4"/>
  <c r="F729" i="4"/>
  <c r="K730" i="4"/>
  <c r="J730" i="4"/>
  <c r="I730" i="4"/>
  <c r="H730" i="4"/>
  <c r="G730" i="4"/>
  <c r="F730" i="4"/>
  <c r="K731" i="4"/>
  <c r="J731" i="4"/>
  <c r="I731" i="4"/>
  <c r="H731" i="4"/>
  <c r="G731" i="4"/>
  <c r="F731" i="4"/>
  <c r="K732" i="4"/>
  <c r="J732" i="4"/>
  <c r="I732" i="4"/>
  <c r="H732" i="4"/>
  <c r="G732" i="4"/>
  <c r="F732" i="4"/>
  <c r="K733" i="4"/>
  <c r="J733" i="4"/>
  <c r="I733" i="4"/>
  <c r="H733" i="4"/>
  <c r="G733" i="4"/>
  <c r="F733" i="4"/>
  <c r="K734" i="4"/>
  <c r="J734" i="4"/>
  <c r="I734" i="4"/>
  <c r="H734" i="4"/>
  <c r="G734" i="4"/>
  <c r="F734" i="4"/>
  <c r="K735" i="4"/>
  <c r="J735" i="4"/>
  <c r="I735" i="4"/>
  <c r="H735" i="4"/>
  <c r="G735" i="4"/>
  <c r="F735" i="4"/>
  <c r="K736" i="4"/>
  <c r="J736" i="4"/>
  <c r="I736" i="4"/>
  <c r="H736" i="4"/>
  <c r="G736" i="4"/>
  <c r="F736" i="4"/>
  <c r="K737" i="4"/>
  <c r="J737" i="4"/>
  <c r="I737" i="4"/>
  <c r="H737" i="4"/>
  <c r="G737" i="4"/>
  <c r="F737" i="4"/>
  <c r="K738" i="4"/>
  <c r="J738" i="4"/>
  <c r="I738" i="4"/>
  <c r="H738" i="4"/>
  <c r="G738" i="4"/>
  <c r="F738" i="4"/>
  <c r="K739" i="4"/>
  <c r="J739" i="4"/>
  <c r="I739" i="4"/>
  <c r="H739" i="4"/>
  <c r="G739" i="4"/>
  <c r="F739" i="4"/>
  <c r="K740" i="4"/>
  <c r="J740" i="4"/>
  <c r="I740" i="4"/>
  <c r="H740" i="4"/>
  <c r="G740" i="4"/>
  <c r="F740" i="4"/>
  <c r="K741" i="4"/>
  <c r="J741" i="4"/>
  <c r="I741" i="4"/>
  <c r="H741" i="4"/>
  <c r="G741" i="4"/>
  <c r="F741" i="4"/>
  <c r="K742" i="4"/>
  <c r="J742" i="4"/>
  <c r="I742" i="4"/>
  <c r="H742" i="4"/>
  <c r="G742" i="4"/>
  <c r="F742" i="4"/>
  <c r="K743" i="4"/>
  <c r="J743" i="4"/>
  <c r="I743" i="4"/>
  <c r="H743" i="4"/>
  <c r="G743" i="4"/>
  <c r="F743" i="4"/>
  <c r="K744" i="4"/>
  <c r="J744" i="4"/>
  <c r="I744" i="4"/>
  <c r="H744" i="4"/>
  <c r="G744" i="4"/>
  <c r="F744" i="4"/>
  <c r="K745" i="4"/>
  <c r="J745" i="4"/>
  <c r="I745" i="4"/>
  <c r="H745" i="4"/>
  <c r="G745" i="4"/>
  <c r="F745" i="4"/>
  <c r="K746" i="4"/>
  <c r="J746" i="4"/>
  <c r="I746" i="4"/>
  <c r="H746" i="4"/>
  <c r="G746" i="4"/>
  <c r="F746" i="4"/>
  <c r="K747" i="4"/>
  <c r="J747" i="4"/>
  <c r="I747" i="4"/>
  <c r="H747" i="4"/>
  <c r="G747" i="4"/>
  <c r="F747" i="4"/>
  <c r="K748" i="4"/>
  <c r="J748" i="4"/>
  <c r="I748" i="4"/>
  <c r="H748" i="4"/>
  <c r="G748" i="4"/>
  <c r="F748" i="4"/>
  <c r="K749" i="4"/>
  <c r="J749" i="4"/>
  <c r="I749" i="4"/>
  <c r="H749" i="4"/>
  <c r="G749" i="4"/>
  <c r="F749" i="4"/>
  <c r="K750" i="4"/>
  <c r="J750" i="4"/>
  <c r="I750" i="4"/>
  <c r="H750" i="4"/>
  <c r="G750" i="4"/>
  <c r="F750" i="4"/>
  <c r="K751" i="4"/>
  <c r="J751" i="4"/>
  <c r="I751" i="4"/>
  <c r="H751" i="4"/>
  <c r="G751" i="4"/>
  <c r="F751" i="4"/>
  <c r="K752" i="4"/>
  <c r="J752" i="4"/>
  <c r="I752" i="4"/>
  <c r="H752" i="4"/>
  <c r="G752" i="4"/>
  <c r="F752" i="4"/>
  <c r="K753" i="4"/>
  <c r="J753" i="4"/>
  <c r="I753" i="4"/>
  <c r="H753" i="4"/>
  <c r="G753" i="4"/>
  <c r="F753" i="4"/>
  <c r="K754" i="4"/>
  <c r="J754" i="4"/>
  <c r="I754" i="4"/>
  <c r="H754" i="4"/>
  <c r="G754" i="4"/>
  <c r="F754" i="4"/>
  <c r="K755" i="4"/>
  <c r="J755" i="4"/>
  <c r="I755" i="4"/>
  <c r="H755" i="4"/>
  <c r="G755" i="4"/>
  <c r="F755" i="4"/>
  <c r="K756" i="4"/>
  <c r="J756" i="4"/>
  <c r="I756" i="4"/>
  <c r="H756" i="4"/>
  <c r="G756" i="4"/>
  <c r="F756" i="4"/>
  <c r="K757" i="4"/>
  <c r="J757" i="4"/>
  <c r="I757" i="4"/>
  <c r="H757" i="4"/>
  <c r="G757" i="4"/>
  <c r="F757" i="4"/>
  <c r="K758" i="4"/>
  <c r="J758" i="4"/>
  <c r="I758" i="4"/>
  <c r="H758" i="4"/>
  <c r="G758" i="4"/>
  <c r="F758" i="4"/>
  <c r="K759" i="4"/>
  <c r="J759" i="4"/>
  <c r="I759" i="4"/>
  <c r="H759" i="4"/>
  <c r="G759" i="4"/>
  <c r="F759" i="4"/>
  <c r="K760" i="4"/>
  <c r="J760" i="4"/>
  <c r="I760" i="4"/>
  <c r="H760" i="4"/>
  <c r="G760" i="4"/>
  <c r="F760" i="4"/>
  <c r="K761" i="4"/>
  <c r="J761" i="4"/>
  <c r="I761" i="4"/>
  <c r="H761" i="4"/>
  <c r="G761" i="4"/>
  <c r="F761" i="4"/>
  <c r="K762" i="4"/>
  <c r="J762" i="4"/>
  <c r="I762" i="4"/>
  <c r="H762" i="4"/>
  <c r="G762" i="4"/>
  <c r="F762" i="4"/>
  <c r="K763" i="4"/>
  <c r="J763" i="4"/>
  <c r="I763" i="4"/>
  <c r="H763" i="4"/>
  <c r="G763" i="4"/>
  <c r="F763" i="4"/>
  <c r="K764" i="4"/>
  <c r="J764" i="4"/>
  <c r="I764" i="4"/>
  <c r="H764" i="4"/>
  <c r="G764" i="4"/>
  <c r="F764" i="4"/>
  <c r="K765" i="4"/>
  <c r="J765" i="4"/>
  <c r="I765" i="4"/>
  <c r="H765" i="4"/>
  <c r="G765" i="4"/>
  <c r="F765" i="4"/>
  <c r="K766" i="4"/>
  <c r="J766" i="4"/>
  <c r="I766" i="4"/>
  <c r="H766" i="4"/>
  <c r="G766" i="4"/>
  <c r="F766" i="4"/>
  <c r="K767" i="4"/>
  <c r="J767" i="4"/>
  <c r="I767" i="4"/>
  <c r="H767" i="4"/>
  <c r="G767" i="4"/>
  <c r="F767" i="4"/>
  <c r="K768" i="4"/>
  <c r="J768" i="4"/>
  <c r="I768" i="4"/>
  <c r="H768" i="4"/>
  <c r="G768" i="4"/>
  <c r="F768" i="4"/>
  <c r="K769" i="4"/>
  <c r="J769" i="4"/>
  <c r="I769" i="4"/>
  <c r="H769" i="4"/>
  <c r="G769" i="4"/>
  <c r="F769" i="4"/>
  <c r="K770" i="4"/>
  <c r="J770" i="4"/>
  <c r="I770" i="4"/>
  <c r="H770" i="4"/>
  <c r="G770" i="4"/>
  <c r="F770" i="4"/>
  <c r="K771" i="4"/>
  <c r="J771" i="4"/>
  <c r="I771" i="4"/>
  <c r="H771" i="4"/>
  <c r="G771" i="4"/>
  <c r="F771" i="4"/>
  <c r="K772" i="4"/>
  <c r="J772" i="4"/>
  <c r="I772" i="4"/>
  <c r="H772" i="4"/>
  <c r="G772" i="4"/>
  <c r="F772" i="4"/>
  <c r="K773" i="4"/>
  <c r="J773" i="4"/>
  <c r="I773" i="4"/>
  <c r="H773" i="4"/>
  <c r="G773" i="4"/>
  <c r="F773" i="4"/>
  <c r="K774" i="4"/>
  <c r="J774" i="4"/>
  <c r="I774" i="4"/>
  <c r="H774" i="4"/>
  <c r="G774" i="4"/>
  <c r="F774" i="4"/>
  <c r="K775" i="4"/>
  <c r="J775" i="4"/>
  <c r="I775" i="4"/>
  <c r="H775" i="4"/>
  <c r="G775" i="4"/>
  <c r="F775" i="4"/>
  <c r="K776" i="4"/>
  <c r="J776" i="4"/>
  <c r="I776" i="4"/>
  <c r="H776" i="4"/>
  <c r="G776" i="4"/>
  <c r="F776" i="4"/>
  <c r="K777" i="4"/>
  <c r="J777" i="4"/>
  <c r="I777" i="4"/>
  <c r="H777" i="4"/>
  <c r="G777" i="4"/>
  <c r="F777" i="4"/>
  <c r="K778" i="4"/>
  <c r="J778" i="4"/>
  <c r="I778" i="4"/>
  <c r="H778" i="4"/>
  <c r="G778" i="4"/>
  <c r="F778" i="4"/>
  <c r="K779" i="4"/>
  <c r="J779" i="4"/>
  <c r="I779" i="4"/>
  <c r="H779" i="4"/>
  <c r="G779" i="4"/>
  <c r="F779" i="4"/>
  <c r="K780" i="4"/>
  <c r="J780" i="4"/>
  <c r="I780" i="4"/>
  <c r="H780" i="4"/>
  <c r="G780" i="4"/>
  <c r="F780" i="4"/>
  <c r="K781" i="4"/>
  <c r="J781" i="4"/>
  <c r="I781" i="4"/>
  <c r="H781" i="4"/>
  <c r="G781" i="4"/>
  <c r="F781" i="4"/>
  <c r="K782" i="4"/>
  <c r="J782" i="4"/>
  <c r="I782" i="4"/>
  <c r="H782" i="4"/>
  <c r="G782" i="4"/>
  <c r="F782" i="4"/>
  <c r="K783" i="4"/>
  <c r="J783" i="4"/>
  <c r="I783" i="4"/>
  <c r="H783" i="4"/>
  <c r="G783" i="4"/>
  <c r="F783" i="4"/>
  <c r="K784" i="4"/>
  <c r="J784" i="4"/>
  <c r="I784" i="4"/>
  <c r="H784" i="4"/>
  <c r="G784" i="4"/>
  <c r="F784" i="4"/>
  <c r="K785" i="4"/>
  <c r="J785" i="4"/>
  <c r="I785" i="4"/>
  <c r="H785" i="4"/>
  <c r="G785" i="4"/>
  <c r="F785" i="4"/>
  <c r="K786" i="4"/>
  <c r="J786" i="4"/>
  <c r="I786" i="4"/>
  <c r="H786" i="4"/>
  <c r="G786" i="4"/>
  <c r="F786" i="4"/>
  <c r="K787" i="4"/>
  <c r="J787" i="4"/>
  <c r="I787" i="4"/>
  <c r="H787" i="4"/>
  <c r="G787" i="4"/>
  <c r="F787" i="4"/>
  <c r="K788" i="4"/>
  <c r="J788" i="4"/>
  <c r="I788" i="4"/>
  <c r="H788" i="4"/>
  <c r="G788" i="4"/>
  <c r="F788" i="4"/>
  <c r="K789" i="4"/>
  <c r="J789" i="4"/>
  <c r="I789" i="4"/>
  <c r="H789" i="4"/>
  <c r="G789" i="4"/>
  <c r="F789" i="4"/>
  <c r="K790" i="4"/>
  <c r="J790" i="4"/>
  <c r="I790" i="4"/>
  <c r="H790" i="4"/>
  <c r="G790" i="4"/>
  <c r="F790" i="4"/>
  <c r="K791" i="4"/>
  <c r="J791" i="4"/>
  <c r="I791" i="4"/>
  <c r="H791" i="4"/>
  <c r="G791" i="4"/>
  <c r="F791" i="4"/>
  <c r="K792" i="4"/>
  <c r="J792" i="4"/>
  <c r="I792" i="4"/>
  <c r="H792" i="4"/>
  <c r="G792" i="4"/>
  <c r="F792" i="4"/>
  <c r="K793" i="4"/>
  <c r="J793" i="4"/>
  <c r="I793" i="4"/>
  <c r="H793" i="4"/>
  <c r="G793" i="4"/>
  <c r="F793" i="4"/>
  <c r="K794" i="4"/>
  <c r="J794" i="4"/>
  <c r="I794" i="4"/>
  <c r="H794" i="4"/>
  <c r="G794" i="4"/>
  <c r="F794" i="4"/>
  <c r="K795" i="4"/>
  <c r="J795" i="4"/>
  <c r="I795" i="4"/>
  <c r="H795" i="4"/>
  <c r="G795" i="4"/>
  <c r="F795" i="4"/>
  <c r="K796" i="4"/>
  <c r="J796" i="4"/>
  <c r="I796" i="4"/>
  <c r="H796" i="4"/>
  <c r="G796" i="4"/>
  <c r="F796" i="4"/>
  <c r="K797" i="4"/>
  <c r="J797" i="4"/>
  <c r="I797" i="4"/>
  <c r="H797" i="4"/>
  <c r="G797" i="4"/>
  <c r="F797" i="4"/>
  <c r="K798" i="4"/>
  <c r="J798" i="4"/>
  <c r="I798" i="4"/>
  <c r="H798" i="4"/>
  <c r="G798" i="4"/>
  <c r="F798" i="4"/>
  <c r="K799" i="4"/>
  <c r="J799" i="4"/>
  <c r="I799" i="4"/>
  <c r="H799" i="4"/>
  <c r="G799" i="4"/>
  <c r="F799" i="4"/>
  <c r="K800" i="4"/>
  <c r="J800" i="4"/>
  <c r="I800" i="4"/>
  <c r="H800" i="4"/>
  <c r="G800" i="4"/>
  <c r="F800" i="4"/>
  <c r="K801" i="4"/>
  <c r="J801" i="4"/>
  <c r="I801" i="4"/>
  <c r="H801" i="4"/>
  <c r="G801" i="4"/>
  <c r="F801" i="4"/>
  <c r="K802" i="4"/>
  <c r="J802" i="4"/>
  <c r="I802" i="4"/>
  <c r="H802" i="4"/>
  <c r="G802" i="4"/>
  <c r="F802" i="4"/>
  <c r="K803" i="4"/>
  <c r="J803" i="4"/>
  <c r="I803" i="4"/>
  <c r="H803" i="4"/>
  <c r="G803" i="4"/>
  <c r="F803" i="4"/>
  <c r="K804" i="4"/>
  <c r="J804" i="4"/>
  <c r="I804" i="4"/>
  <c r="H804" i="4"/>
  <c r="G804" i="4"/>
  <c r="F804" i="4"/>
  <c r="K805" i="4"/>
  <c r="J805" i="4"/>
  <c r="I805" i="4"/>
  <c r="H805" i="4"/>
  <c r="G805" i="4"/>
  <c r="F805" i="4"/>
  <c r="K806" i="4"/>
  <c r="J806" i="4"/>
  <c r="I806" i="4"/>
  <c r="H806" i="4"/>
  <c r="G806" i="4"/>
  <c r="F806" i="4"/>
  <c r="K807" i="4"/>
  <c r="J807" i="4"/>
  <c r="I807" i="4"/>
  <c r="H807" i="4"/>
  <c r="G807" i="4"/>
  <c r="F807" i="4"/>
  <c r="K808" i="4"/>
  <c r="J808" i="4"/>
  <c r="I808" i="4"/>
  <c r="H808" i="4"/>
  <c r="G808" i="4"/>
  <c r="F808" i="4"/>
  <c r="K809" i="4"/>
  <c r="J809" i="4"/>
  <c r="I809" i="4"/>
  <c r="H809" i="4"/>
  <c r="G809" i="4"/>
  <c r="F809" i="4"/>
  <c r="K810" i="4"/>
  <c r="J810" i="4"/>
  <c r="I810" i="4"/>
  <c r="H810" i="4"/>
  <c r="G810" i="4"/>
  <c r="F810" i="4"/>
  <c r="K811" i="4"/>
  <c r="J811" i="4"/>
  <c r="I811" i="4"/>
  <c r="H811" i="4"/>
  <c r="G811" i="4"/>
  <c r="F811" i="4"/>
  <c r="K812" i="4"/>
  <c r="J812" i="4"/>
  <c r="I812" i="4"/>
  <c r="H812" i="4"/>
  <c r="G812" i="4"/>
  <c r="F812" i="4"/>
  <c r="K813" i="4"/>
  <c r="J813" i="4"/>
  <c r="I813" i="4"/>
  <c r="H813" i="4"/>
  <c r="G813" i="4"/>
  <c r="F813" i="4"/>
  <c r="K814" i="4"/>
  <c r="J814" i="4"/>
  <c r="I814" i="4"/>
  <c r="H814" i="4"/>
  <c r="G814" i="4"/>
  <c r="F814" i="4"/>
  <c r="K815" i="4"/>
  <c r="J815" i="4"/>
  <c r="I815" i="4"/>
  <c r="H815" i="4"/>
  <c r="G815" i="4"/>
  <c r="F815" i="4"/>
  <c r="K816" i="4"/>
  <c r="J816" i="4"/>
  <c r="I816" i="4"/>
  <c r="H816" i="4"/>
  <c r="G816" i="4"/>
  <c r="F816" i="4"/>
  <c r="K817" i="4"/>
  <c r="J817" i="4"/>
  <c r="I817" i="4"/>
  <c r="H817" i="4"/>
  <c r="G817" i="4"/>
  <c r="F817" i="4"/>
  <c r="K818" i="4"/>
  <c r="J818" i="4"/>
  <c r="I818" i="4"/>
  <c r="H818" i="4"/>
  <c r="G818" i="4"/>
  <c r="F818" i="4"/>
  <c r="K819" i="4"/>
  <c r="J819" i="4"/>
  <c r="I819" i="4"/>
  <c r="H819" i="4"/>
  <c r="G819" i="4"/>
  <c r="F819" i="4"/>
  <c r="K820" i="4"/>
  <c r="J820" i="4"/>
  <c r="I820" i="4"/>
  <c r="H820" i="4"/>
  <c r="G820" i="4"/>
  <c r="F820" i="4"/>
  <c r="K821" i="4"/>
  <c r="J821" i="4"/>
  <c r="I821" i="4"/>
  <c r="H821" i="4"/>
  <c r="G821" i="4"/>
  <c r="F821" i="4"/>
  <c r="K822" i="4"/>
  <c r="J822" i="4"/>
  <c r="I822" i="4"/>
  <c r="H822" i="4"/>
  <c r="G822" i="4"/>
  <c r="F822" i="4"/>
  <c r="K823" i="4"/>
  <c r="J823" i="4"/>
  <c r="I823" i="4"/>
  <c r="H823" i="4"/>
  <c r="G823" i="4"/>
  <c r="F823" i="4"/>
  <c r="K824" i="4"/>
  <c r="J824" i="4"/>
  <c r="I824" i="4"/>
  <c r="H824" i="4"/>
  <c r="G824" i="4"/>
  <c r="F824" i="4"/>
  <c r="K825" i="4"/>
  <c r="J825" i="4"/>
  <c r="I825" i="4"/>
  <c r="H825" i="4"/>
  <c r="G825" i="4"/>
  <c r="F825" i="4"/>
  <c r="K826" i="4"/>
  <c r="J826" i="4"/>
  <c r="I826" i="4"/>
  <c r="H826" i="4"/>
  <c r="G826" i="4"/>
  <c r="F826" i="4"/>
  <c r="K827" i="4"/>
  <c r="J827" i="4"/>
  <c r="I827" i="4"/>
  <c r="H827" i="4"/>
  <c r="G827" i="4"/>
  <c r="F827" i="4"/>
  <c r="K828" i="4"/>
  <c r="J828" i="4"/>
  <c r="I828" i="4"/>
  <c r="H828" i="4"/>
  <c r="G828" i="4"/>
  <c r="F828" i="4"/>
  <c r="K829" i="4"/>
  <c r="J829" i="4"/>
  <c r="I829" i="4"/>
  <c r="H829" i="4"/>
  <c r="G829" i="4"/>
  <c r="F829" i="4"/>
  <c r="K830" i="4"/>
  <c r="J830" i="4"/>
  <c r="I830" i="4"/>
  <c r="H830" i="4"/>
  <c r="G830" i="4"/>
  <c r="F830" i="4"/>
  <c r="K831" i="4"/>
  <c r="J831" i="4"/>
  <c r="I831" i="4"/>
  <c r="H831" i="4"/>
  <c r="G831" i="4"/>
  <c r="F831" i="4"/>
  <c r="K832" i="4"/>
  <c r="J832" i="4"/>
  <c r="I832" i="4"/>
  <c r="H832" i="4"/>
  <c r="G832" i="4"/>
  <c r="F832" i="4"/>
  <c r="K833" i="4"/>
  <c r="J833" i="4"/>
  <c r="I833" i="4"/>
  <c r="H833" i="4"/>
  <c r="G833" i="4"/>
  <c r="F833" i="4"/>
  <c r="K834" i="4"/>
  <c r="J834" i="4"/>
  <c r="I834" i="4"/>
  <c r="H834" i="4"/>
  <c r="G834" i="4"/>
  <c r="F834" i="4"/>
  <c r="K835" i="4"/>
  <c r="J835" i="4"/>
  <c r="I835" i="4"/>
  <c r="H835" i="4"/>
  <c r="G835" i="4"/>
  <c r="F835" i="4"/>
  <c r="K836" i="4"/>
  <c r="J836" i="4"/>
  <c r="I836" i="4"/>
  <c r="H836" i="4"/>
  <c r="G836" i="4"/>
  <c r="F836" i="4"/>
  <c r="K837" i="4"/>
  <c r="J837" i="4"/>
  <c r="I837" i="4"/>
  <c r="H837" i="4"/>
  <c r="G837" i="4"/>
  <c r="F837" i="4"/>
  <c r="K838" i="4"/>
  <c r="J838" i="4"/>
  <c r="I838" i="4"/>
  <c r="H838" i="4"/>
  <c r="G838" i="4"/>
  <c r="F838" i="4"/>
  <c r="K839" i="4"/>
  <c r="J839" i="4"/>
  <c r="I839" i="4"/>
  <c r="H839" i="4"/>
  <c r="G839" i="4"/>
  <c r="F839" i="4"/>
  <c r="K840" i="4"/>
  <c r="J840" i="4"/>
  <c r="I840" i="4"/>
  <c r="H840" i="4"/>
  <c r="G840" i="4"/>
  <c r="F840" i="4"/>
  <c r="K841" i="4"/>
  <c r="J841" i="4"/>
  <c r="I841" i="4"/>
  <c r="H841" i="4"/>
  <c r="G841" i="4"/>
  <c r="F841" i="4"/>
  <c r="K842" i="4"/>
  <c r="J842" i="4"/>
  <c r="I842" i="4"/>
  <c r="H842" i="4"/>
  <c r="G842" i="4"/>
  <c r="F842" i="4"/>
  <c r="K843" i="4"/>
  <c r="J843" i="4"/>
  <c r="I843" i="4"/>
  <c r="H843" i="4"/>
  <c r="G843" i="4"/>
  <c r="F843" i="4"/>
  <c r="K844" i="4"/>
  <c r="J844" i="4"/>
  <c r="I844" i="4"/>
  <c r="H844" i="4"/>
  <c r="G844" i="4"/>
  <c r="F844" i="4"/>
  <c r="K845" i="4"/>
  <c r="J845" i="4"/>
  <c r="I845" i="4"/>
  <c r="H845" i="4"/>
  <c r="G845" i="4"/>
  <c r="F845" i="4"/>
  <c r="K846" i="4"/>
  <c r="J846" i="4"/>
  <c r="I846" i="4"/>
  <c r="H846" i="4"/>
  <c r="G846" i="4"/>
  <c r="F846" i="4"/>
  <c r="K847" i="4"/>
  <c r="J847" i="4"/>
  <c r="I847" i="4"/>
  <c r="H847" i="4"/>
  <c r="G847" i="4"/>
  <c r="F847" i="4"/>
  <c r="K848" i="4"/>
  <c r="J848" i="4"/>
  <c r="I848" i="4"/>
  <c r="H848" i="4"/>
  <c r="G848" i="4"/>
  <c r="F848" i="4"/>
  <c r="K849" i="4"/>
  <c r="J849" i="4"/>
  <c r="I849" i="4"/>
  <c r="H849" i="4"/>
  <c r="G849" i="4"/>
  <c r="F849" i="4"/>
  <c r="K850" i="4"/>
  <c r="J850" i="4"/>
  <c r="I850" i="4"/>
  <c r="H850" i="4"/>
  <c r="G850" i="4"/>
  <c r="F850" i="4"/>
  <c r="K851" i="4"/>
  <c r="J851" i="4"/>
  <c r="I851" i="4"/>
  <c r="H851" i="4"/>
  <c r="G851" i="4"/>
  <c r="F851" i="4"/>
  <c r="K852" i="4"/>
  <c r="J852" i="4"/>
  <c r="I852" i="4"/>
  <c r="H852" i="4"/>
  <c r="G852" i="4"/>
  <c r="F852" i="4"/>
  <c r="K853" i="4"/>
  <c r="J853" i="4"/>
  <c r="I853" i="4"/>
  <c r="H853" i="4"/>
  <c r="G853" i="4"/>
  <c r="F853" i="4"/>
  <c r="K854" i="4"/>
  <c r="J854" i="4"/>
  <c r="I854" i="4"/>
  <c r="H854" i="4"/>
  <c r="G854" i="4"/>
  <c r="F854" i="4"/>
  <c r="K855" i="4"/>
  <c r="J855" i="4"/>
  <c r="I855" i="4"/>
  <c r="H855" i="4"/>
  <c r="G855" i="4"/>
  <c r="F855" i="4"/>
  <c r="K856" i="4"/>
  <c r="J856" i="4"/>
  <c r="I856" i="4"/>
  <c r="H856" i="4"/>
  <c r="G856" i="4"/>
  <c r="F856" i="4"/>
  <c r="K857" i="4"/>
  <c r="J857" i="4"/>
  <c r="I857" i="4"/>
  <c r="H857" i="4"/>
  <c r="G857" i="4"/>
  <c r="F857" i="4"/>
  <c r="K858" i="4"/>
  <c r="J858" i="4"/>
  <c r="I858" i="4"/>
  <c r="H858" i="4"/>
  <c r="G858" i="4"/>
  <c r="F858" i="4"/>
  <c r="K859" i="4"/>
  <c r="J859" i="4"/>
  <c r="I859" i="4"/>
  <c r="H859" i="4"/>
  <c r="G859" i="4"/>
  <c r="F859" i="4"/>
  <c r="K860" i="4"/>
  <c r="J860" i="4"/>
  <c r="I860" i="4"/>
  <c r="H860" i="4"/>
  <c r="G860" i="4"/>
  <c r="F860" i="4"/>
  <c r="K861" i="4"/>
  <c r="J861" i="4"/>
  <c r="I861" i="4"/>
  <c r="H861" i="4"/>
  <c r="G861" i="4"/>
  <c r="F861" i="4"/>
  <c r="K862" i="4"/>
  <c r="J862" i="4"/>
  <c r="I862" i="4"/>
  <c r="H862" i="4"/>
  <c r="G862" i="4"/>
  <c r="F862" i="4"/>
  <c r="K863" i="4"/>
  <c r="J863" i="4"/>
  <c r="I863" i="4"/>
  <c r="H863" i="4"/>
  <c r="G863" i="4"/>
  <c r="F863" i="4"/>
  <c r="K864" i="4"/>
  <c r="J864" i="4"/>
  <c r="I864" i="4"/>
  <c r="H864" i="4"/>
  <c r="G864" i="4"/>
  <c r="F864" i="4"/>
  <c r="K865" i="4"/>
  <c r="J865" i="4"/>
  <c r="I865" i="4"/>
  <c r="H865" i="4"/>
  <c r="G865" i="4"/>
  <c r="F865" i="4"/>
  <c r="K866" i="4"/>
  <c r="J866" i="4"/>
  <c r="I866" i="4"/>
  <c r="H866" i="4"/>
  <c r="G866" i="4"/>
  <c r="F866" i="4"/>
  <c r="K867" i="4"/>
  <c r="J867" i="4"/>
  <c r="I867" i="4"/>
  <c r="H867" i="4"/>
  <c r="G867" i="4"/>
  <c r="F867" i="4"/>
  <c r="K868" i="4"/>
  <c r="J868" i="4"/>
  <c r="I868" i="4"/>
  <c r="H868" i="4"/>
  <c r="G868" i="4"/>
  <c r="F868" i="4"/>
  <c r="K869" i="4"/>
  <c r="J869" i="4"/>
  <c r="I869" i="4"/>
  <c r="H869" i="4"/>
  <c r="G869" i="4"/>
  <c r="F869" i="4"/>
  <c r="K870" i="4"/>
  <c r="J870" i="4"/>
  <c r="I870" i="4"/>
  <c r="H870" i="4"/>
  <c r="G870" i="4"/>
  <c r="F870" i="4"/>
  <c r="K871" i="4"/>
  <c r="J871" i="4"/>
  <c r="I871" i="4"/>
  <c r="H871" i="4"/>
  <c r="G871" i="4"/>
  <c r="F871" i="4"/>
  <c r="K872" i="4"/>
  <c r="J872" i="4"/>
  <c r="I872" i="4"/>
  <c r="H872" i="4"/>
  <c r="G872" i="4"/>
  <c r="F872" i="4"/>
  <c r="K873" i="4"/>
  <c r="J873" i="4"/>
  <c r="I873" i="4"/>
  <c r="H873" i="4"/>
  <c r="G873" i="4"/>
  <c r="F873" i="4"/>
  <c r="K874" i="4"/>
  <c r="J874" i="4"/>
  <c r="I874" i="4"/>
  <c r="H874" i="4"/>
  <c r="G874" i="4"/>
  <c r="F874" i="4"/>
  <c r="K875" i="4"/>
  <c r="J875" i="4"/>
  <c r="I875" i="4"/>
  <c r="H875" i="4"/>
  <c r="G875" i="4"/>
  <c r="F875" i="4"/>
  <c r="K876" i="4"/>
  <c r="J876" i="4"/>
  <c r="I876" i="4"/>
  <c r="H876" i="4"/>
  <c r="G876" i="4"/>
  <c r="F876" i="4"/>
  <c r="K877" i="4"/>
  <c r="J877" i="4"/>
  <c r="I877" i="4"/>
  <c r="H877" i="4"/>
  <c r="G877" i="4"/>
  <c r="F877" i="4"/>
  <c r="K878" i="4"/>
  <c r="J878" i="4"/>
  <c r="I878" i="4"/>
  <c r="H878" i="4"/>
  <c r="G878" i="4"/>
  <c r="F878" i="4"/>
  <c r="K879" i="4"/>
  <c r="J879" i="4"/>
  <c r="I879" i="4"/>
  <c r="H879" i="4"/>
  <c r="G879" i="4"/>
  <c r="F879" i="4"/>
  <c r="K880" i="4"/>
  <c r="J880" i="4"/>
  <c r="I880" i="4"/>
  <c r="H880" i="4"/>
  <c r="G880" i="4"/>
  <c r="F880" i="4"/>
  <c r="K881" i="4"/>
  <c r="J881" i="4"/>
  <c r="I881" i="4"/>
  <c r="H881" i="4"/>
  <c r="G881" i="4"/>
  <c r="F881" i="4"/>
  <c r="K882" i="4"/>
  <c r="J882" i="4"/>
  <c r="I882" i="4"/>
  <c r="H882" i="4"/>
  <c r="G882" i="4"/>
  <c r="F882" i="4"/>
  <c r="K883" i="4"/>
  <c r="J883" i="4"/>
  <c r="I883" i="4"/>
  <c r="H883" i="4"/>
  <c r="G883" i="4"/>
  <c r="F883" i="4"/>
  <c r="K884" i="4"/>
  <c r="J884" i="4"/>
  <c r="I884" i="4"/>
  <c r="H884" i="4"/>
  <c r="G884" i="4"/>
  <c r="F884" i="4"/>
  <c r="K885" i="4"/>
  <c r="J885" i="4"/>
  <c r="I885" i="4"/>
  <c r="H885" i="4"/>
  <c r="G885" i="4"/>
  <c r="F885" i="4"/>
  <c r="K886" i="4"/>
  <c r="J886" i="4"/>
  <c r="I886" i="4"/>
  <c r="H886" i="4"/>
  <c r="G886" i="4"/>
  <c r="F886" i="4"/>
  <c r="K887" i="4"/>
  <c r="J887" i="4"/>
  <c r="I887" i="4"/>
  <c r="H887" i="4"/>
  <c r="G887" i="4"/>
  <c r="F887" i="4"/>
  <c r="K888" i="4"/>
  <c r="J888" i="4"/>
  <c r="I888" i="4"/>
  <c r="H888" i="4"/>
  <c r="G888" i="4"/>
  <c r="F888" i="4"/>
  <c r="K889" i="4"/>
  <c r="J889" i="4"/>
  <c r="I889" i="4"/>
  <c r="H889" i="4"/>
  <c r="G889" i="4"/>
  <c r="F889" i="4"/>
  <c r="K890" i="4"/>
  <c r="J890" i="4"/>
  <c r="I890" i="4"/>
  <c r="H890" i="4"/>
  <c r="G890" i="4"/>
  <c r="F890" i="4"/>
  <c r="K891" i="4"/>
  <c r="J891" i="4"/>
  <c r="I891" i="4"/>
  <c r="H891" i="4"/>
  <c r="G891" i="4"/>
  <c r="F891" i="4"/>
  <c r="K892" i="4"/>
  <c r="J892" i="4"/>
  <c r="I892" i="4"/>
  <c r="H892" i="4"/>
  <c r="G892" i="4"/>
  <c r="F892" i="4"/>
  <c r="K893" i="4"/>
  <c r="J893" i="4"/>
  <c r="I893" i="4"/>
  <c r="H893" i="4"/>
  <c r="G893" i="4"/>
  <c r="F893" i="4"/>
  <c r="K894" i="4"/>
  <c r="J894" i="4"/>
  <c r="I894" i="4"/>
  <c r="H894" i="4"/>
  <c r="G894" i="4"/>
  <c r="F894" i="4"/>
  <c r="K895" i="4"/>
  <c r="J895" i="4"/>
  <c r="I895" i="4"/>
  <c r="H895" i="4"/>
  <c r="G895" i="4"/>
  <c r="F895" i="4"/>
  <c r="K896" i="4"/>
  <c r="J896" i="4"/>
  <c r="I896" i="4"/>
  <c r="H896" i="4"/>
  <c r="G896" i="4"/>
  <c r="F896" i="4"/>
  <c r="K897" i="4"/>
  <c r="J897" i="4"/>
  <c r="I897" i="4"/>
  <c r="H897" i="4"/>
  <c r="G897" i="4"/>
  <c r="F897" i="4"/>
  <c r="K898" i="4"/>
  <c r="J898" i="4"/>
  <c r="I898" i="4"/>
  <c r="H898" i="4"/>
  <c r="G898" i="4"/>
  <c r="F898" i="4"/>
  <c r="K899" i="4"/>
  <c r="J899" i="4"/>
  <c r="I899" i="4"/>
  <c r="H899" i="4"/>
  <c r="G899" i="4"/>
  <c r="F899" i="4"/>
  <c r="K900" i="4"/>
  <c r="J900" i="4"/>
  <c r="I900" i="4"/>
  <c r="H900" i="4"/>
  <c r="G900" i="4"/>
  <c r="F900" i="4"/>
  <c r="K901" i="4"/>
  <c r="J901" i="4"/>
  <c r="I901" i="4"/>
  <c r="H901" i="4"/>
  <c r="G901" i="4"/>
  <c r="F901" i="4"/>
  <c r="K902" i="4"/>
  <c r="J902" i="4"/>
  <c r="I902" i="4"/>
  <c r="H902" i="4"/>
  <c r="G902" i="4"/>
  <c r="F902" i="4"/>
  <c r="K903" i="4"/>
  <c r="J903" i="4"/>
  <c r="I903" i="4"/>
  <c r="H903" i="4"/>
  <c r="G903" i="4"/>
  <c r="F903" i="4"/>
  <c r="K904" i="4"/>
  <c r="J904" i="4"/>
  <c r="I904" i="4"/>
  <c r="H904" i="4"/>
  <c r="G904" i="4"/>
  <c r="F904" i="4"/>
  <c r="K905" i="4"/>
  <c r="J905" i="4"/>
  <c r="I905" i="4"/>
  <c r="H905" i="4"/>
  <c r="G905" i="4"/>
  <c r="F905" i="4"/>
  <c r="K906" i="4"/>
  <c r="J906" i="4"/>
  <c r="I906" i="4"/>
  <c r="H906" i="4"/>
  <c r="G906" i="4"/>
  <c r="F906" i="4"/>
  <c r="K907" i="4"/>
  <c r="J907" i="4"/>
  <c r="I907" i="4"/>
  <c r="H907" i="4"/>
  <c r="G907" i="4"/>
  <c r="F907" i="4"/>
  <c r="K908" i="4"/>
  <c r="J908" i="4"/>
  <c r="I908" i="4"/>
  <c r="H908" i="4"/>
  <c r="G908" i="4"/>
  <c r="F908" i="4"/>
  <c r="K909" i="4"/>
  <c r="J909" i="4"/>
  <c r="I909" i="4"/>
  <c r="H909" i="4"/>
  <c r="G909" i="4"/>
  <c r="F909" i="4"/>
  <c r="K910" i="4"/>
  <c r="J910" i="4"/>
  <c r="I910" i="4"/>
  <c r="H910" i="4"/>
  <c r="G910" i="4"/>
  <c r="F910" i="4"/>
  <c r="K911" i="4"/>
  <c r="J911" i="4"/>
  <c r="I911" i="4"/>
  <c r="H911" i="4"/>
  <c r="G911" i="4"/>
  <c r="F911" i="4"/>
  <c r="K912" i="4"/>
  <c r="J912" i="4"/>
  <c r="I912" i="4"/>
  <c r="H912" i="4"/>
  <c r="G912" i="4"/>
  <c r="F912" i="4"/>
  <c r="K913" i="4"/>
  <c r="J913" i="4"/>
  <c r="I913" i="4"/>
  <c r="H913" i="4"/>
  <c r="G913" i="4"/>
  <c r="F913" i="4"/>
  <c r="K914" i="4"/>
  <c r="J914" i="4"/>
  <c r="I914" i="4"/>
  <c r="H914" i="4"/>
  <c r="G914" i="4"/>
  <c r="F914" i="4"/>
  <c r="K915" i="4"/>
  <c r="J915" i="4"/>
  <c r="I915" i="4"/>
  <c r="H915" i="4"/>
  <c r="G915" i="4"/>
  <c r="F915" i="4"/>
  <c r="K916" i="4"/>
  <c r="J916" i="4"/>
  <c r="I916" i="4"/>
  <c r="H916" i="4"/>
  <c r="G916" i="4"/>
  <c r="F916" i="4"/>
  <c r="K917" i="4"/>
  <c r="J917" i="4"/>
  <c r="I917" i="4"/>
  <c r="H917" i="4"/>
  <c r="G917" i="4"/>
  <c r="F917" i="4"/>
  <c r="K918" i="4"/>
  <c r="J918" i="4"/>
  <c r="I918" i="4"/>
  <c r="H918" i="4"/>
  <c r="G918" i="4"/>
  <c r="F918" i="4"/>
  <c r="K919" i="4"/>
  <c r="J919" i="4"/>
  <c r="I919" i="4"/>
  <c r="H919" i="4"/>
  <c r="G919" i="4"/>
  <c r="F919" i="4"/>
  <c r="K920" i="4"/>
  <c r="J920" i="4"/>
  <c r="I920" i="4"/>
  <c r="H920" i="4"/>
  <c r="G920" i="4"/>
  <c r="F920" i="4"/>
  <c r="K921" i="4"/>
  <c r="J921" i="4"/>
  <c r="I921" i="4"/>
  <c r="H921" i="4"/>
  <c r="G921" i="4"/>
  <c r="F921" i="4"/>
  <c r="K922" i="4"/>
  <c r="J922" i="4"/>
  <c r="I922" i="4"/>
  <c r="H922" i="4"/>
  <c r="G922" i="4"/>
  <c r="F922" i="4"/>
  <c r="K923" i="4"/>
  <c r="J923" i="4"/>
  <c r="I923" i="4"/>
  <c r="H923" i="4"/>
  <c r="G923" i="4"/>
  <c r="F923" i="4"/>
  <c r="K924" i="4"/>
  <c r="J924" i="4"/>
  <c r="I924" i="4"/>
  <c r="H924" i="4"/>
  <c r="G924" i="4"/>
  <c r="F924" i="4"/>
  <c r="K925" i="4"/>
  <c r="J925" i="4"/>
  <c r="I925" i="4"/>
  <c r="H925" i="4"/>
  <c r="G925" i="4"/>
  <c r="F925" i="4"/>
  <c r="K926" i="4"/>
  <c r="J926" i="4"/>
  <c r="I926" i="4"/>
  <c r="H926" i="4"/>
  <c r="G926" i="4"/>
  <c r="F926" i="4"/>
  <c r="K927" i="4"/>
  <c r="J927" i="4"/>
  <c r="I927" i="4"/>
  <c r="H927" i="4"/>
  <c r="G927" i="4"/>
  <c r="F927" i="4"/>
  <c r="K928" i="4"/>
  <c r="J928" i="4"/>
  <c r="I928" i="4"/>
  <c r="H928" i="4"/>
  <c r="G928" i="4"/>
  <c r="F928" i="4"/>
  <c r="K929" i="4"/>
  <c r="J929" i="4"/>
  <c r="I929" i="4"/>
  <c r="H929" i="4"/>
  <c r="G929" i="4"/>
  <c r="F929" i="4"/>
  <c r="K930" i="4"/>
  <c r="J930" i="4"/>
  <c r="I930" i="4"/>
  <c r="H930" i="4"/>
  <c r="G930" i="4"/>
  <c r="F930" i="4"/>
  <c r="K931" i="4"/>
  <c r="J931" i="4"/>
  <c r="I931" i="4"/>
  <c r="H931" i="4"/>
  <c r="G931" i="4"/>
  <c r="F931" i="4"/>
  <c r="K932" i="4"/>
  <c r="J932" i="4"/>
  <c r="I932" i="4"/>
  <c r="H932" i="4"/>
  <c r="G932" i="4"/>
  <c r="F932" i="4"/>
  <c r="K933" i="4"/>
  <c r="J933" i="4"/>
  <c r="I933" i="4"/>
  <c r="H933" i="4"/>
  <c r="G933" i="4"/>
  <c r="F933" i="4"/>
  <c r="K934" i="4"/>
  <c r="J934" i="4"/>
  <c r="I934" i="4"/>
  <c r="H934" i="4"/>
  <c r="G934" i="4"/>
  <c r="F934" i="4"/>
  <c r="K935" i="4"/>
  <c r="J935" i="4"/>
  <c r="I935" i="4"/>
  <c r="H935" i="4"/>
  <c r="G935" i="4"/>
  <c r="F935" i="4"/>
  <c r="K936" i="4"/>
  <c r="J936" i="4"/>
  <c r="I936" i="4"/>
  <c r="H936" i="4"/>
  <c r="G936" i="4"/>
  <c r="F936" i="4"/>
  <c r="K937" i="4"/>
  <c r="J937" i="4"/>
  <c r="I937" i="4"/>
  <c r="H937" i="4"/>
  <c r="G937" i="4"/>
  <c r="F937" i="4"/>
  <c r="K938" i="4"/>
  <c r="J938" i="4"/>
  <c r="I938" i="4"/>
  <c r="H938" i="4"/>
  <c r="G938" i="4"/>
  <c r="F938" i="4"/>
  <c r="K939" i="4"/>
  <c r="J939" i="4"/>
  <c r="I939" i="4"/>
  <c r="H939" i="4"/>
  <c r="G939" i="4"/>
  <c r="F939" i="4"/>
  <c r="K940" i="4"/>
  <c r="J940" i="4"/>
  <c r="I940" i="4"/>
  <c r="H940" i="4"/>
  <c r="G940" i="4"/>
  <c r="F940" i="4"/>
  <c r="K941" i="4"/>
  <c r="J941" i="4"/>
  <c r="I941" i="4"/>
  <c r="H941" i="4"/>
  <c r="G941" i="4"/>
  <c r="F941" i="4"/>
  <c r="K942" i="4"/>
  <c r="J942" i="4"/>
  <c r="I942" i="4"/>
  <c r="H942" i="4"/>
  <c r="G942" i="4"/>
  <c r="F942" i="4"/>
  <c r="K943" i="4"/>
  <c r="J943" i="4"/>
  <c r="I943" i="4"/>
  <c r="H943" i="4"/>
  <c r="G943" i="4"/>
  <c r="F943" i="4"/>
  <c r="K944" i="4"/>
  <c r="J944" i="4"/>
  <c r="I944" i="4"/>
  <c r="H944" i="4"/>
  <c r="G944" i="4"/>
  <c r="F944" i="4"/>
  <c r="K945" i="4"/>
  <c r="J945" i="4"/>
  <c r="I945" i="4"/>
  <c r="H945" i="4"/>
  <c r="G945" i="4"/>
  <c r="F945" i="4"/>
  <c r="K946" i="4"/>
  <c r="J946" i="4"/>
  <c r="I946" i="4"/>
  <c r="H946" i="4"/>
  <c r="G946" i="4"/>
  <c r="F946" i="4"/>
  <c r="K947" i="4"/>
  <c r="J947" i="4"/>
  <c r="I947" i="4"/>
  <c r="H947" i="4"/>
  <c r="G947" i="4"/>
  <c r="F947" i="4"/>
  <c r="K948" i="4"/>
  <c r="J948" i="4"/>
  <c r="I948" i="4"/>
  <c r="H948" i="4"/>
  <c r="G948" i="4"/>
  <c r="F948" i="4"/>
  <c r="K949" i="4"/>
  <c r="J949" i="4"/>
  <c r="I949" i="4"/>
  <c r="H949" i="4"/>
  <c r="G949" i="4"/>
  <c r="F949" i="4"/>
  <c r="K950" i="4"/>
  <c r="J950" i="4"/>
  <c r="I950" i="4"/>
  <c r="H950" i="4"/>
  <c r="G950" i="4"/>
  <c r="F950" i="4"/>
  <c r="K951" i="4"/>
  <c r="J951" i="4"/>
  <c r="I951" i="4"/>
  <c r="H951" i="4"/>
  <c r="G951" i="4"/>
  <c r="F951" i="4"/>
  <c r="K952" i="4"/>
  <c r="J952" i="4"/>
  <c r="I952" i="4"/>
  <c r="H952" i="4"/>
  <c r="G952" i="4"/>
  <c r="F952" i="4"/>
  <c r="K953" i="4"/>
  <c r="J953" i="4"/>
  <c r="I953" i="4"/>
  <c r="H953" i="4"/>
  <c r="G953" i="4"/>
  <c r="F953" i="4"/>
  <c r="K954" i="4"/>
  <c r="J954" i="4"/>
  <c r="I954" i="4"/>
  <c r="H954" i="4"/>
  <c r="G954" i="4"/>
  <c r="F954" i="4"/>
  <c r="K955" i="4"/>
  <c r="J955" i="4"/>
  <c r="I955" i="4"/>
  <c r="H955" i="4"/>
  <c r="G955" i="4"/>
  <c r="F955" i="4"/>
  <c r="K956" i="4"/>
  <c r="J956" i="4"/>
  <c r="I956" i="4"/>
  <c r="H956" i="4"/>
  <c r="G956" i="4"/>
  <c r="F956" i="4"/>
  <c r="K957" i="4"/>
  <c r="J957" i="4"/>
  <c r="I957" i="4"/>
  <c r="H957" i="4"/>
  <c r="G957" i="4"/>
  <c r="F957" i="4"/>
  <c r="K958" i="4"/>
  <c r="J958" i="4"/>
  <c r="I958" i="4"/>
  <c r="H958" i="4"/>
  <c r="G958" i="4"/>
  <c r="F958" i="4"/>
  <c r="K959" i="4"/>
  <c r="J959" i="4"/>
  <c r="I959" i="4"/>
  <c r="H959" i="4"/>
  <c r="G959" i="4"/>
  <c r="F959" i="4"/>
  <c r="K960" i="4"/>
  <c r="J960" i="4"/>
  <c r="I960" i="4"/>
  <c r="H960" i="4"/>
  <c r="G960" i="4"/>
  <c r="F960" i="4"/>
  <c r="K961" i="4"/>
  <c r="J961" i="4"/>
  <c r="I961" i="4"/>
  <c r="H961" i="4"/>
  <c r="G961" i="4"/>
  <c r="F961" i="4"/>
  <c r="K962" i="4"/>
  <c r="J962" i="4"/>
  <c r="I962" i="4"/>
  <c r="H962" i="4"/>
  <c r="G962" i="4"/>
  <c r="F962" i="4"/>
  <c r="K963" i="4"/>
  <c r="J963" i="4"/>
  <c r="I963" i="4"/>
  <c r="H963" i="4"/>
  <c r="G963" i="4"/>
  <c r="F963" i="4"/>
  <c r="K964" i="4"/>
  <c r="J964" i="4"/>
  <c r="I964" i="4"/>
  <c r="H964" i="4"/>
  <c r="G964" i="4"/>
  <c r="F964" i="4"/>
  <c r="K965" i="4"/>
  <c r="J965" i="4"/>
  <c r="I965" i="4"/>
  <c r="H965" i="4"/>
  <c r="G965" i="4"/>
  <c r="F965" i="4"/>
  <c r="K966" i="4"/>
  <c r="J966" i="4"/>
  <c r="I966" i="4"/>
  <c r="H966" i="4"/>
  <c r="G966" i="4"/>
  <c r="F966" i="4"/>
  <c r="K967" i="4"/>
  <c r="J967" i="4"/>
  <c r="I967" i="4"/>
  <c r="H967" i="4"/>
  <c r="G967" i="4"/>
  <c r="F967" i="4"/>
  <c r="K968" i="4"/>
  <c r="J968" i="4"/>
  <c r="I968" i="4"/>
  <c r="H968" i="4"/>
  <c r="G968" i="4"/>
  <c r="F968" i="4"/>
  <c r="K969" i="4"/>
  <c r="J969" i="4"/>
  <c r="I969" i="4"/>
  <c r="H969" i="4"/>
  <c r="G969" i="4"/>
  <c r="F969" i="4"/>
  <c r="K970" i="4"/>
  <c r="J970" i="4"/>
  <c r="I970" i="4"/>
  <c r="H970" i="4"/>
  <c r="G970" i="4"/>
  <c r="F970" i="4"/>
  <c r="K971" i="4"/>
  <c r="J971" i="4"/>
  <c r="I971" i="4"/>
  <c r="H971" i="4"/>
  <c r="G971" i="4"/>
  <c r="F971" i="4"/>
  <c r="K972" i="4"/>
  <c r="J972" i="4"/>
  <c r="I972" i="4"/>
  <c r="H972" i="4"/>
  <c r="G972" i="4"/>
  <c r="F972" i="4"/>
  <c r="K973" i="4"/>
  <c r="J973" i="4"/>
  <c r="I973" i="4"/>
  <c r="H973" i="4"/>
  <c r="G973" i="4"/>
  <c r="F973" i="4"/>
  <c r="K974" i="4"/>
  <c r="J974" i="4"/>
  <c r="I974" i="4"/>
  <c r="H974" i="4"/>
  <c r="G974" i="4"/>
  <c r="F974" i="4"/>
  <c r="K975" i="4"/>
  <c r="J975" i="4"/>
  <c r="I975" i="4"/>
  <c r="H975" i="4"/>
  <c r="G975" i="4"/>
  <c r="F975" i="4"/>
  <c r="K976" i="4"/>
  <c r="J976" i="4"/>
  <c r="I976" i="4"/>
  <c r="H976" i="4"/>
  <c r="G976" i="4"/>
  <c r="F976" i="4"/>
  <c r="K977" i="4"/>
  <c r="J977" i="4"/>
  <c r="I977" i="4"/>
  <c r="H977" i="4"/>
  <c r="G977" i="4"/>
  <c r="F977" i="4"/>
  <c r="K978" i="4"/>
  <c r="J978" i="4"/>
  <c r="I978" i="4"/>
  <c r="H978" i="4"/>
  <c r="G978" i="4"/>
  <c r="F978" i="4"/>
  <c r="K979" i="4"/>
  <c r="J979" i="4"/>
  <c r="I979" i="4"/>
  <c r="H979" i="4"/>
  <c r="G979" i="4"/>
  <c r="F979" i="4"/>
  <c r="K980" i="4"/>
  <c r="J980" i="4"/>
  <c r="I980" i="4"/>
  <c r="H980" i="4"/>
  <c r="G980" i="4"/>
  <c r="F980" i="4"/>
  <c r="K981" i="4"/>
  <c r="J981" i="4"/>
  <c r="I981" i="4"/>
  <c r="H981" i="4"/>
  <c r="G981" i="4"/>
  <c r="F981" i="4"/>
  <c r="K982" i="4"/>
  <c r="J982" i="4"/>
  <c r="I982" i="4"/>
  <c r="H982" i="4"/>
  <c r="G982" i="4"/>
  <c r="F982" i="4"/>
  <c r="K983" i="4"/>
  <c r="J983" i="4"/>
  <c r="I983" i="4"/>
  <c r="H983" i="4"/>
  <c r="G983" i="4"/>
  <c r="F983" i="4"/>
  <c r="K984" i="4"/>
  <c r="J984" i="4"/>
  <c r="I984" i="4"/>
  <c r="H984" i="4"/>
  <c r="G984" i="4"/>
  <c r="F984" i="4"/>
  <c r="K985" i="4"/>
  <c r="J985" i="4"/>
  <c r="I985" i="4"/>
  <c r="H985" i="4"/>
  <c r="G985" i="4"/>
  <c r="F985" i="4"/>
  <c r="K986" i="4"/>
  <c r="J986" i="4"/>
  <c r="I986" i="4"/>
  <c r="H986" i="4"/>
  <c r="G986" i="4"/>
  <c r="F986" i="4"/>
  <c r="K987" i="4"/>
  <c r="J987" i="4"/>
  <c r="I987" i="4"/>
  <c r="H987" i="4"/>
  <c r="G987" i="4"/>
  <c r="F987" i="4"/>
  <c r="K988" i="4"/>
  <c r="J988" i="4"/>
  <c r="I988" i="4"/>
  <c r="H988" i="4"/>
  <c r="G988" i="4"/>
  <c r="F988" i="4"/>
  <c r="K989" i="4"/>
  <c r="J989" i="4"/>
  <c r="I989" i="4"/>
  <c r="H989" i="4"/>
  <c r="G989" i="4"/>
  <c r="F989" i="4"/>
  <c r="K990" i="4"/>
  <c r="J990" i="4"/>
  <c r="I990" i="4"/>
  <c r="H990" i="4"/>
  <c r="G990" i="4"/>
  <c r="F990" i="4"/>
  <c r="K991" i="4"/>
  <c r="J991" i="4"/>
  <c r="I991" i="4"/>
  <c r="H991" i="4"/>
  <c r="G991" i="4"/>
  <c r="F991" i="4"/>
  <c r="K992" i="4"/>
  <c r="J992" i="4"/>
  <c r="I992" i="4"/>
  <c r="H992" i="4"/>
  <c r="G992" i="4"/>
  <c r="F992" i="4"/>
  <c r="K993" i="4"/>
  <c r="J993" i="4"/>
  <c r="I993" i="4"/>
  <c r="H993" i="4"/>
  <c r="G993" i="4"/>
  <c r="F993" i="4"/>
  <c r="K994" i="4"/>
  <c r="J994" i="4"/>
  <c r="I994" i="4"/>
  <c r="H994" i="4"/>
  <c r="G994" i="4"/>
  <c r="F994" i="4"/>
  <c r="K995" i="4"/>
  <c r="J995" i="4"/>
  <c r="I995" i="4"/>
  <c r="H995" i="4"/>
  <c r="G995" i="4"/>
  <c r="F995" i="4"/>
  <c r="K996" i="4"/>
  <c r="J996" i="4"/>
  <c r="I996" i="4"/>
  <c r="H996" i="4"/>
  <c r="G996" i="4"/>
  <c r="F996" i="4"/>
  <c r="K997" i="4"/>
  <c r="J997" i="4"/>
  <c r="I997" i="4"/>
  <c r="H997" i="4"/>
  <c r="G997" i="4"/>
  <c r="F997" i="4"/>
  <c r="K998" i="4"/>
  <c r="J998" i="4"/>
  <c r="I998" i="4"/>
  <c r="H998" i="4"/>
  <c r="G998" i="4"/>
  <c r="F998" i="4"/>
  <c r="K999" i="4"/>
  <c r="J999" i="4"/>
  <c r="I999" i="4"/>
  <c r="H999" i="4"/>
  <c r="G999" i="4"/>
  <c r="F999" i="4"/>
  <c r="K1000" i="4"/>
  <c r="J1000" i="4"/>
  <c r="I1000" i="4"/>
  <c r="H1000" i="4"/>
  <c r="G1000" i="4"/>
  <c r="F1000" i="4"/>
  <c r="K1001" i="4"/>
  <c r="J1001" i="4"/>
  <c r="I1001" i="4"/>
  <c r="H1001" i="4"/>
  <c r="G1001" i="4"/>
  <c r="F1001" i="4"/>
  <c r="K1002" i="4"/>
  <c r="J1002" i="4"/>
  <c r="I1002" i="4"/>
  <c r="H1002" i="4"/>
  <c r="G1002" i="4"/>
  <c r="F1002" i="4"/>
  <c r="K1003" i="4"/>
  <c r="J1003" i="4"/>
  <c r="I1003" i="4"/>
  <c r="H1003" i="4"/>
  <c r="G1003" i="4"/>
  <c r="F1003" i="4"/>
  <c r="K1004" i="4"/>
  <c r="J1004" i="4"/>
  <c r="I1004" i="4"/>
  <c r="H1004" i="4"/>
  <c r="G1004" i="4"/>
  <c r="F1004" i="4"/>
  <c r="K1005" i="4"/>
  <c r="J1005" i="4"/>
  <c r="I1005" i="4"/>
  <c r="H1005" i="4"/>
  <c r="G1005" i="4"/>
  <c r="F1005" i="4"/>
  <c r="K1006" i="4"/>
  <c r="J1006" i="4"/>
  <c r="I1006" i="4"/>
  <c r="H1006" i="4"/>
  <c r="G1006" i="4"/>
  <c r="F1006" i="4"/>
  <c r="K1007" i="4"/>
  <c r="J1007" i="4"/>
  <c r="I1007" i="4"/>
  <c r="H1007" i="4"/>
  <c r="G1007" i="4"/>
  <c r="F1007" i="4"/>
  <c r="K1008" i="4"/>
  <c r="J1008" i="4"/>
  <c r="I1008" i="4"/>
  <c r="H1008" i="4"/>
  <c r="G1008" i="4"/>
  <c r="F1008" i="4"/>
  <c r="K1009" i="4"/>
  <c r="J1009" i="4"/>
  <c r="I1009" i="4"/>
  <c r="H1009" i="4"/>
  <c r="G1009" i="4"/>
  <c r="F1009" i="4"/>
  <c r="K1010" i="4"/>
  <c r="J1010" i="4"/>
  <c r="I1010" i="4"/>
  <c r="H1010" i="4"/>
  <c r="G1010" i="4"/>
  <c r="F1010" i="4"/>
  <c r="K1011" i="4"/>
  <c r="J1011" i="4"/>
  <c r="I1011" i="4"/>
  <c r="H1011" i="4"/>
  <c r="G1011" i="4"/>
  <c r="F1011" i="4"/>
  <c r="K1012" i="4"/>
  <c r="J1012" i="4"/>
  <c r="I1012" i="4"/>
  <c r="H1012" i="4"/>
  <c r="G1012" i="4"/>
  <c r="F1012" i="4"/>
  <c r="K1013" i="4"/>
  <c r="J1013" i="4"/>
  <c r="I1013" i="4"/>
  <c r="H1013" i="4"/>
  <c r="G1013" i="4"/>
  <c r="F1013" i="4"/>
  <c r="K1014" i="4"/>
  <c r="J1014" i="4"/>
  <c r="I1014" i="4"/>
  <c r="H1014" i="4"/>
  <c r="G1014" i="4"/>
  <c r="F1014" i="4"/>
  <c r="K1015" i="4"/>
  <c r="J1015" i="4"/>
  <c r="I1015" i="4"/>
  <c r="H1015" i="4"/>
  <c r="G1015" i="4"/>
  <c r="F1015" i="4"/>
  <c r="K1016" i="4"/>
  <c r="J1016" i="4"/>
  <c r="I1016" i="4"/>
  <c r="H1016" i="4"/>
  <c r="G1016" i="4"/>
  <c r="F1016" i="4"/>
  <c r="K1017" i="4"/>
  <c r="J1017" i="4"/>
  <c r="I1017" i="4"/>
  <c r="H1017" i="4"/>
  <c r="G1017" i="4"/>
  <c r="F1017" i="4"/>
  <c r="K1018" i="4"/>
  <c r="J1018" i="4"/>
  <c r="I1018" i="4"/>
  <c r="H1018" i="4"/>
  <c r="G1018" i="4"/>
  <c r="F1018" i="4"/>
  <c r="K1019" i="4"/>
  <c r="J1019" i="4"/>
  <c r="I1019" i="4"/>
  <c r="H1019" i="4"/>
  <c r="G1019" i="4"/>
  <c r="F1019" i="4"/>
  <c r="K1020" i="4"/>
  <c r="J1020" i="4"/>
  <c r="I1020" i="4"/>
  <c r="H1020" i="4"/>
  <c r="G1020" i="4"/>
  <c r="F1020" i="4"/>
  <c r="K1021" i="4"/>
  <c r="J1021" i="4"/>
  <c r="I1021" i="4"/>
  <c r="H1021" i="4"/>
  <c r="G1021" i="4"/>
  <c r="F1021" i="4"/>
  <c r="K1022" i="4"/>
  <c r="J1022" i="4"/>
  <c r="I1022" i="4"/>
  <c r="H1022" i="4"/>
  <c r="G1022" i="4"/>
  <c r="F1022" i="4"/>
  <c r="K1023" i="4"/>
  <c r="J1023" i="4"/>
  <c r="I1023" i="4"/>
  <c r="H1023" i="4"/>
  <c r="G1023" i="4"/>
  <c r="F1023" i="4"/>
  <c r="K1024" i="4"/>
  <c r="J1024" i="4"/>
  <c r="I1024" i="4"/>
  <c r="H1024" i="4"/>
  <c r="G1024" i="4"/>
  <c r="F1024" i="4"/>
  <c r="K1025" i="4"/>
  <c r="J1025" i="4"/>
  <c r="I1025" i="4"/>
  <c r="H1025" i="4"/>
  <c r="G1025" i="4"/>
  <c r="F1025" i="4"/>
  <c r="K1026" i="4"/>
  <c r="J1026" i="4"/>
  <c r="I1026" i="4"/>
  <c r="H1026" i="4"/>
  <c r="G1026" i="4"/>
  <c r="F1026" i="4"/>
  <c r="K1027" i="4"/>
  <c r="J1027" i="4"/>
  <c r="I1027" i="4"/>
  <c r="H1027" i="4"/>
  <c r="G1027" i="4"/>
  <c r="F1027" i="4"/>
  <c r="K1028" i="4"/>
  <c r="J1028" i="4"/>
  <c r="I1028" i="4"/>
  <c r="H1028" i="4"/>
  <c r="G1028" i="4"/>
  <c r="F1028" i="4"/>
  <c r="K1029" i="4"/>
  <c r="J1029" i="4"/>
  <c r="I1029" i="4"/>
  <c r="H1029" i="4"/>
  <c r="G1029" i="4"/>
  <c r="F1029" i="4"/>
  <c r="K1030" i="4"/>
  <c r="J1030" i="4"/>
  <c r="I1030" i="4"/>
  <c r="H1030" i="4"/>
  <c r="G1030" i="4"/>
  <c r="F1030" i="4"/>
  <c r="K1031" i="4"/>
  <c r="J1031" i="4"/>
  <c r="I1031" i="4"/>
  <c r="H1031" i="4"/>
  <c r="G1031" i="4"/>
  <c r="F1031" i="4"/>
  <c r="K1032" i="4"/>
  <c r="J1032" i="4"/>
  <c r="I1032" i="4"/>
  <c r="H1032" i="4"/>
  <c r="G1032" i="4"/>
  <c r="F1032" i="4"/>
  <c r="K1033" i="4"/>
  <c r="J1033" i="4"/>
  <c r="I1033" i="4"/>
  <c r="H1033" i="4"/>
  <c r="G1033" i="4"/>
  <c r="F1033" i="4"/>
  <c r="K1034" i="4"/>
  <c r="J1034" i="4"/>
  <c r="I1034" i="4"/>
  <c r="H1034" i="4"/>
  <c r="G1034" i="4"/>
  <c r="F1034" i="4"/>
  <c r="K1035" i="4"/>
  <c r="J1035" i="4"/>
  <c r="I1035" i="4"/>
  <c r="H1035" i="4"/>
  <c r="G1035" i="4"/>
  <c r="F1035" i="4"/>
  <c r="K1036" i="4"/>
  <c r="J1036" i="4"/>
  <c r="I1036" i="4"/>
  <c r="H1036" i="4"/>
  <c r="G1036" i="4"/>
  <c r="F1036" i="4"/>
  <c r="K1037" i="4"/>
  <c r="J1037" i="4"/>
  <c r="I1037" i="4"/>
  <c r="H1037" i="4"/>
  <c r="G1037" i="4"/>
  <c r="F1037" i="4"/>
  <c r="K1038" i="4"/>
  <c r="J1038" i="4"/>
  <c r="I1038" i="4"/>
  <c r="H1038" i="4"/>
  <c r="G1038" i="4"/>
  <c r="F1038" i="4"/>
  <c r="K1039" i="4"/>
  <c r="J1039" i="4"/>
  <c r="I1039" i="4"/>
  <c r="H1039" i="4"/>
  <c r="G1039" i="4"/>
  <c r="F1039" i="4"/>
  <c r="K1040" i="4"/>
  <c r="J1040" i="4"/>
  <c r="I1040" i="4"/>
  <c r="H1040" i="4"/>
  <c r="G1040" i="4"/>
  <c r="F1040" i="4"/>
  <c r="K1041" i="4"/>
  <c r="J1041" i="4"/>
  <c r="I1041" i="4"/>
  <c r="H1041" i="4"/>
  <c r="G1041" i="4"/>
  <c r="F1041" i="4"/>
  <c r="K1042" i="4"/>
  <c r="J1042" i="4"/>
  <c r="I1042" i="4"/>
  <c r="H1042" i="4"/>
  <c r="G1042" i="4"/>
  <c r="F1042" i="4"/>
  <c r="K1043" i="4"/>
  <c r="J1043" i="4"/>
  <c r="I1043" i="4"/>
  <c r="H1043" i="4"/>
  <c r="G1043" i="4"/>
  <c r="F1043" i="4"/>
  <c r="K1044" i="4"/>
  <c r="J1044" i="4"/>
  <c r="I1044" i="4"/>
  <c r="H1044" i="4"/>
  <c r="G1044" i="4"/>
  <c r="F1044" i="4"/>
  <c r="K1045" i="4"/>
  <c r="J1045" i="4"/>
  <c r="I1045" i="4"/>
  <c r="H1045" i="4"/>
  <c r="G1045" i="4"/>
  <c r="F1045" i="4"/>
  <c r="K1046" i="4"/>
  <c r="J1046" i="4"/>
  <c r="I1046" i="4"/>
  <c r="H1046" i="4"/>
  <c r="G1046" i="4"/>
  <c r="F1046" i="4"/>
  <c r="K1047" i="4"/>
  <c r="J1047" i="4"/>
  <c r="I1047" i="4"/>
  <c r="H1047" i="4"/>
  <c r="G1047" i="4"/>
  <c r="F1047" i="4"/>
  <c r="K1048" i="4"/>
  <c r="J1048" i="4"/>
  <c r="I1048" i="4"/>
  <c r="H1048" i="4"/>
  <c r="G1048" i="4"/>
  <c r="F1048" i="4"/>
  <c r="K1049" i="4"/>
  <c r="J1049" i="4"/>
  <c r="I1049" i="4"/>
  <c r="H1049" i="4"/>
  <c r="G1049" i="4"/>
  <c r="F1049" i="4"/>
  <c r="K1050" i="4"/>
  <c r="J1050" i="4"/>
  <c r="I1050" i="4"/>
  <c r="H1050" i="4"/>
  <c r="G1050" i="4"/>
  <c r="F1050" i="4"/>
  <c r="K1051" i="4"/>
  <c r="J1051" i="4"/>
  <c r="I1051" i="4"/>
  <c r="H1051" i="4"/>
  <c r="G1051" i="4"/>
  <c r="F1051" i="4"/>
  <c r="K1052" i="4"/>
  <c r="J1052" i="4"/>
  <c r="I1052" i="4"/>
  <c r="H1052" i="4"/>
  <c r="G1052" i="4"/>
  <c r="F1052" i="4"/>
  <c r="K1053" i="4"/>
  <c r="J1053" i="4"/>
  <c r="I1053" i="4"/>
  <c r="H1053" i="4"/>
  <c r="G1053" i="4"/>
  <c r="F1053" i="4"/>
  <c r="K1054" i="4"/>
  <c r="J1054" i="4"/>
  <c r="I1054" i="4"/>
  <c r="H1054" i="4"/>
  <c r="G1054" i="4"/>
  <c r="F1054" i="4"/>
  <c r="K1055" i="4"/>
  <c r="J1055" i="4"/>
  <c r="I1055" i="4"/>
  <c r="H1055" i="4"/>
  <c r="G1055" i="4"/>
  <c r="F1055" i="4"/>
  <c r="K1056" i="4"/>
  <c r="J1056" i="4"/>
  <c r="I1056" i="4"/>
  <c r="H1056" i="4"/>
  <c r="G1056" i="4"/>
  <c r="F1056" i="4"/>
  <c r="K1057" i="4"/>
  <c r="J1057" i="4"/>
  <c r="I1057" i="4"/>
  <c r="H1057" i="4"/>
  <c r="G1057" i="4"/>
  <c r="F1057" i="4"/>
  <c r="K1058" i="4"/>
  <c r="J1058" i="4"/>
  <c r="I1058" i="4"/>
  <c r="H1058" i="4"/>
  <c r="G1058" i="4"/>
  <c r="F1058" i="4"/>
  <c r="K1059" i="4"/>
  <c r="J1059" i="4"/>
  <c r="I1059" i="4"/>
  <c r="H1059" i="4"/>
  <c r="G1059" i="4"/>
  <c r="F1059" i="4"/>
  <c r="K1060" i="4"/>
  <c r="J1060" i="4"/>
  <c r="I1060" i="4"/>
  <c r="H1060" i="4"/>
  <c r="G1060" i="4"/>
  <c r="F1060" i="4"/>
  <c r="K1061" i="4"/>
  <c r="J1061" i="4"/>
  <c r="I1061" i="4"/>
  <c r="H1061" i="4"/>
  <c r="G1061" i="4"/>
  <c r="F1061" i="4"/>
  <c r="K1062" i="4"/>
  <c r="J1062" i="4"/>
  <c r="I1062" i="4"/>
  <c r="H1062" i="4"/>
  <c r="G1062" i="4"/>
  <c r="F1062" i="4"/>
  <c r="K1063" i="4"/>
  <c r="J1063" i="4"/>
  <c r="I1063" i="4"/>
  <c r="H1063" i="4"/>
  <c r="G1063" i="4"/>
  <c r="F1063" i="4"/>
  <c r="K1064" i="4"/>
  <c r="J1064" i="4"/>
  <c r="I1064" i="4"/>
  <c r="H1064" i="4"/>
  <c r="G1064" i="4"/>
  <c r="F1064" i="4"/>
  <c r="K1065" i="4"/>
  <c r="J1065" i="4"/>
  <c r="I1065" i="4"/>
  <c r="H1065" i="4"/>
  <c r="G1065" i="4"/>
  <c r="F1065" i="4"/>
  <c r="K1066" i="4"/>
  <c r="J1066" i="4"/>
  <c r="I1066" i="4"/>
  <c r="H1066" i="4"/>
  <c r="G1066" i="4"/>
  <c r="F1066" i="4"/>
  <c r="K1067" i="4"/>
  <c r="J1067" i="4"/>
  <c r="I1067" i="4"/>
  <c r="H1067" i="4"/>
  <c r="G1067" i="4"/>
  <c r="F1067" i="4"/>
  <c r="K1068" i="4"/>
  <c r="J1068" i="4"/>
  <c r="I1068" i="4"/>
  <c r="H1068" i="4"/>
  <c r="G1068" i="4"/>
  <c r="F1068" i="4"/>
  <c r="K1069" i="4"/>
  <c r="J1069" i="4"/>
  <c r="I1069" i="4"/>
  <c r="H1069" i="4"/>
  <c r="G1069" i="4"/>
  <c r="F1069" i="4"/>
  <c r="K1070" i="4"/>
  <c r="J1070" i="4"/>
  <c r="I1070" i="4"/>
  <c r="H1070" i="4"/>
  <c r="G1070" i="4"/>
  <c r="F1070" i="4"/>
  <c r="K1071" i="4"/>
  <c r="J1071" i="4"/>
  <c r="I1071" i="4"/>
  <c r="H1071" i="4"/>
  <c r="G1071" i="4"/>
  <c r="F1071" i="4"/>
  <c r="K1072" i="4"/>
  <c r="J1072" i="4"/>
  <c r="I1072" i="4"/>
  <c r="H1072" i="4"/>
  <c r="G1072" i="4"/>
  <c r="F1072" i="4"/>
  <c r="K1073" i="4"/>
  <c r="J1073" i="4"/>
  <c r="I1073" i="4"/>
  <c r="H1073" i="4"/>
  <c r="G1073" i="4"/>
  <c r="F1073" i="4"/>
  <c r="K1074" i="4"/>
  <c r="J1074" i="4"/>
  <c r="I1074" i="4"/>
  <c r="H1074" i="4"/>
  <c r="G1074" i="4"/>
  <c r="F1074" i="4"/>
  <c r="K1075" i="4"/>
  <c r="J1075" i="4"/>
  <c r="I1075" i="4"/>
  <c r="H1075" i="4"/>
  <c r="G1075" i="4"/>
  <c r="F1075" i="4"/>
  <c r="K1076" i="4"/>
  <c r="J1076" i="4"/>
  <c r="I1076" i="4"/>
  <c r="H1076" i="4"/>
  <c r="G1076" i="4"/>
  <c r="F1076" i="4"/>
  <c r="K1077" i="4"/>
  <c r="J1077" i="4"/>
  <c r="I1077" i="4"/>
  <c r="H1077" i="4"/>
  <c r="G1077" i="4"/>
  <c r="F1077" i="4"/>
  <c r="K1078" i="4"/>
  <c r="J1078" i="4"/>
  <c r="I1078" i="4"/>
  <c r="H1078" i="4"/>
  <c r="G1078" i="4"/>
  <c r="F1078" i="4"/>
  <c r="K1079" i="4"/>
  <c r="J1079" i="4"/>
  <c r="I1079" i="4"/>
  <c r="H1079" i="4"/>
  <c r="G1079" i="4"/>
  <c r="F1079" i="4"/>
  <c r="K1080" i="4"/>
  <c r="J1080" i="4"/>
  <c r="I1080" i="4"/>
  <c r="H1080" i="4"/>
  <c r="G1080" i="4"/>
  <c r="F1080" i="4"/>
  <c r="K1081" i="4"/>
  <c r="J1081" i="4"/>
  <c r="I1081" i="4"/>
  <c r="H1081" i="4"/>
  <c r="G1081" i="4"/>
  <c r="F1081" i="4"/>
  <c r="K1082" i="4"/>
  <c r="J1082" i="4"/>
  <c r="I1082" i="4"/>
  <c r="H1082" i="4"/>
  <c r="G1082" i="4"/>
  <c r="F1082" i="4"/>
  <c r="K1083" i="4"/>
  <c r="J1083" i="4"/>
  <c r="I1083" i="4"/>
  <c r="H1083" i="4"/>
  <c r="G1083" i="4"/>
  <c r="F1083" i="4"/>
  <c r="K1084" i="4"/>
  <c r="J1084" i="4"/>
  <c r="I1084" i="4"/>
  <c r="H1084" i="4"/>
  <c r="G1084" i="4"/>
  <c r="F1084" i="4"/>
  <c r="K1085" i="4"/>
  <c r="J1085" i="4"/>
  <c r="I1085" i="4"/>
  <c r="H1085" i="4"/>
  <c r="G1085" i="4"/>
  <c r="F1085" i="4"/>
  <c r="K1086" i="4"/>
  <c r="J1086" i="4"/>
  <c r="I1086" i="4"/>
  <c r="H1086" i="4"/>
  <c r="G1086" i="4"/>
  <c r="F1086" i="4"/>
  <c r="K1087" i="4"/>
  <c r="J1087" i="4"/>
  <c r="I1087" i="4"/>
  <c r="H1087" i="4"/>
  <c r="G1087" i="4"/>
  <c r="F1087" i="4"/>
  <c r="K1088" i="4"/>
  <c r="J1088" i="4"/>
  <c r="I1088" i="4"/>
  <c r="H1088" i="4"/>
  <c r="G1088" i="4"/>
  <c r="F1088" i="4"/>
  <c r="K1089" i="4"/>
  <c r="J1089" i="4"/>
  <c r="I1089" i="4"/>
  <c r="H1089" i="4"/>
  <c r="G1089" i="4"/>
  <c r="F1089" i="4"/>
  <c r="K1090" i="4"/>
  <c r="J1090" i="4"/>
  <c r="I1090" i="4"/>
  <c r="H1090" i="4"/>
  <c r="G1090" i="4"/>
  <c r="F1090" i="4"/>
  <c r="K1091" i="4"/>
  <c r="J1091" i="4"/>
  <c r="I1091" i="4"/>
  <c r="H1091" i="4"/>
  <c r="G1091" i="4"/>
  <c r="F1091" i="4"/>
  <c r="K1092" i="4"/>
  <c r="J1092" i="4"/>
  <c r="I1092" i="4"/>
  <c r="H1092" i="4"/>
  <c r="G1092" i="4"/>
  <c r="F1092" i="4"/>
  <c r="K1093" i="4"/>
  <c r="J1093" i="4"/>
  <c r="I1093" i="4"/>
  <c r="H1093" i="4"/>
  <c r="G1093" i="4"/>
  <c r="F1093" i="4"/>
  <c r="K1094" i="4"/>
  <c r="J1094" i="4"/>
  <c r="I1094" i="4"/>
  <c r="H1094" i="4"/>
  <c r="G1094" i="4"/>
  <c r="F1094" i="4"/>
  <c r="K1095" i="4"/>
  <c r="J1095" i="4"/>
  <c r="I1095" i="4"/>
  <c r="H1095" i="4"/>
  <c r="G1095" i="4"/>
  <c r="F1095" i="4"/>
  <c r="K1096" i="4"/>
  <c r="J1096" i="4"/>
  <c r="I1096" i="4"/>
  <c r="H1096" i="4"/>
  <c r="G1096" i="4"/>
  <c r="F1096" i="4"/>
  <c r="K1097" i="4"/>
  <c r="J1097" i="4"/>
  <c r="I1097" i="4"/>
  <c r="H1097" i="4"/>
  <c r="G1097" i="4"/>
  <c r="F1097" i="4"/>
  <c r="K1098" i="4"/>
  <c r="J1098" i="4"/>
  <c r="I1098" i="4"/>
  <c r="H1098" i="4"/>
  <c r="G1098" i="4"/>
  <c r="F1098" i="4"/>
  <c r="K1099" i="4"/>
  <c r="J1099" i="4"/>
  <c r="I1099" i="4"/>
  <c r="H1099" i="4"/>
  <c r="G1099" i="4"/>
  <c r="F1099" i="4"/>
  <c r="K1100" i="4"/>
  <c r="J1100" i="4"/>
  <c r="I1100" i="4"/>
  <c r="H1100" i="4"/>
  <c r="G1100" i="4"/>
  <c r="F1100" i="4"/>
  <c r="K1101" i="4"/>
  <c r="J1101" i="4"/>
  <c r="I1101" i="4"/>
  <c r="H1101" i="4"/>
  <c r="G1101" i="4"/>
  <c r="F1101" i="4"/>
  <c r="K1102" i="4"/>
  <c r="J1102" i="4"/>
  <c r="I1102" i="4"/>
  <c r="H1102" i="4"/>
  <c r="G1102" i="4"/>
  <c r="F1102" i="4"/>
  <c r="K1103" i="4"/>
  <c r="J1103" i="4"/>
  <c r="I1103" i="4"/>
  <c r="H1103" i="4"/>
  <c r="G1103" i="4"/>
  <c r="F1103" i="4"/>
  <c r="K1104" i="4"/>
  <c r="J1104" i="4"/>
  <c r="I1104" i="4"/>
  <c r="H1104" i="4"/>
  <c r="G1104" i="4"/>
  <c r="F1104" i="4"/>
  <c r="K1105" i="4"/>
  <c r="J1105" i="4"/>
  <c r="I1105" i="4"/>
  <c r="H1105" i="4"/>
  <c r="G1105" i="4"/>
  <c r="F1105" i="4"/>
  <c r="K1106" i="4"/>
  <c r="J1106" i="4"/>
  <c r="I1106" i="4"/>
  <c r="H1106" i="4"/>
  <c r="G1106" i="4"/>
  <c r="F1106" i="4"/>
  <c r="K1107" i="4"/>
  <c r="J1107" i="4"/>
  <c r="I1107" i="4"/>
  <c r="H1107" i="4"/>
  <c r="G1107" i="4"/>
  <c r="F1107" i="4"/>
  <c r="K1108" i="4"/>
  <c r="J1108" i="4"/>
  <c r="I1108" i="4"/>
  <c r="H1108" i="4"/>
  <c r="G1108" i="4"/>
  <c r="F1108" i="4"/>
  <c r="K1109" i="4"/>
  <c r="J1109" i="4"/>
  <c r="I1109" i="4"/>
  <c r="H1109" i="4"/>
  <c r="G1109" i="4"/>
  <c r="F1109" i="4"/>
  <c r="K1110" i="4"/>
  <c r="J1110" i="4"/>
  <c r="I1110" i="4"/>
  <c r="H1110" i="4"/>
  <c r="G1110" i="4"/>
  <c r="F1110" i="4"/>
  <c r="K1111" i="4"/>
  <c r="J1111" i="4"/>
  <c r="I1111" i="4"/>
  <c r="H1111" i="4"/>
  <c r="G1111" i="4"/>
  <c r="F1111" i="4"/>
  <c r="K1112" i="4"/>
  <c r="J1112" i="4"/>
  <c r="I1112" i="4"/>
  <c r="H1112" i="4"/>
  <c r="G1112" i="4"/>
  <c r="F1112" i="4"/>
  <c r="K1113" i="4"/>
  <c r="J1113" i="4"/>
  <c r="I1113" i="4"/>
  <c r="H1113" i="4"/>
  <c r="G1113" i="4"/>
  <c r="F1113" i="4"/>
  <c r="K1114" i="4"/>
  <c r="J1114" i="4"/>
  <c r="I1114" i="4"/>
  <c r="H1114" i="4"/>
  <c r="G1114" i="4"/>
  <c r="F1114" i="4"/>
  <c r="K1115" i="4"/>
  <c r="J1115" i="4"/>
  <c r="I1115" i="4"/>
  <c r="H1115" i="4"/>
  <c r="G1115" i="4"/>
  <c r="F1115" i="4"/>
  <c r="K1116" i="4"/>
  <c r="J1116" i="4"/>
  <c r="I1116" i="4"/>
  <c r="H1116" i="4"/>
  <c r="G1116" i="4"/>
  <c r="F1116" i="4"/>
  <c r="K1117" i="4"/>
  <c r="J1117" i="4"/>
  <c r="I1117" i="4"/>
  <c r="H1117" i="4"/>
  <c r="G1117" i="4"/>
  <c r="F1117" i="4"/>
  <c r="K1118" i="4"/>
  <c r="J1118" i="4"/>
  <c r="I1118" i="4"/>
  <c r="H1118" i="4"/>
  <c r="G1118" i="4"/>
  <c r="F1118" i="4"/>
  <c r="K1119" i="4"/>
  <c r="J1119" i="4"/>
  <c r="I1119" i="4"/>
  <c r="H1119" i="4"/>
  <c r="G1119" i="4"/>
  <c r="F1119" i="4"/>
  <c r="K1120" i="4"/>
  <c r="J1120" i="4"/>
  <c r="I1120" i="4"/>
  <c r="H1120" i="4"/>
  <c r="G1120" i="4"/>
  <c r="F1120" i="4"/>
  <c r="K1121" i="4"/>
  <c r="J1121" i="4"/>
  <c r="I1121" i="4"/>
  <c r="H1121" i="4"/>
  <c r="G1121" i="4"/>
  <c r="F1121" i="4"/>
  <c r="K1122" i="4"/>
  <c r="J1122" i="4"/>
  <c r="I1122" i="4"/>
  <c r="H1122" i="4"/>
  <c r="G1122" i="4"/>
  <c r="F1122" i="4"/>
  <c r="K1123" i="4"/>
  <c r="J1123" i="4"/>
  <c r="I1123" i="4"/>
  <c r="H1123" i="4"/>
  <c r="G1123" i="4"/>
  <c r="F1123" i="4"/>
  <c r="K1124" i="4"/>
  <c r="J1124" i="4"/>
  <c r="I1124" i="4"/>
  <c r="H1124" i="4"/>
  <c r="G1124" i="4"/>
  <c r="F1124" i="4"/>
  <c r="K1125" i="4"/>
  <c r="J1125" i="4"/>
  <c r="I1125" i="4"/>
  <c r="H1125" i="4"/>
  <c r="G1125" i="4"/>
  <c r="F1125" i="4"/>
  <c r="K1126" i="4"/>
  <c r="J1126" i="4"/>
  <c r="I1126" i="4"/>
  <c r="H1126" i="4"/>
  <c r="G1126" i="4"/>
  <c r="F1126" i="4"/>
  <c r="K1127" i="4"/>
  <c r="J1127" i="4"/>
  <c r="I1127" i="4"/>
  <c r="H1127" i="4"/>
  <c r="G1127" i="4"/>
  <c r="F1127" i="4"/>
  <c r="K1128" i="4"/>
  <c r="J1128" i="4"/>
  <c r="I1128" i="4"/>
  <c r="H1128" i="4"/>
  <c r="G1128" i="4"/>
  <c r="F1128" i="4"/>
  <c r="K1129" i="4"/>
  <c r="J1129" i="4"/>
  <c r="I1129" i="4"/>
  <c r="H1129" i="4"/>
  <c r="G1129" i="4"/>
  <c r="F1129" i="4"/>
  <c r="K1130" i="4"/>
  <c r="J1130" i="4"/>
  <c r="I1130" i="4"/>
  <c r="H1130" i="4"/>
  <c r="G1130" i="4"/>
  <c r="F1130" i="4"/>
  <c r="K1131" i="4"/>
  <c r="J1131" i="4"/>
  <c r="I1131" i="4"/>
  <c r="H1131" i="4"/>
  <c r="G1131" i="4"/>
  <c r="F1131" i="4"/>
  <c r="K1132" i="4"/>
  <c r="J1132" i="4"/>
  <c r="I1132" i="4"/>
  <c r="H1132" i="4"/>
  <c r="G1132" i="4"/>
  <c r="F1132" i="4"/>
  <c r="K1133" i="4"/>
  <c r="J1133" i="4"/>
  <c r="I1133" i="4"/>
  <c r="H1133" i="4"/>
  <c r="G1133" i="4"/>
  <c r="F1133" i="4"/>
  <c r="K1134" i="4"/>
  <c r="J1134" i="4"/>
  <c r="I1134" i="4"/>
  <c r="H1134" i="4"/>
  <c r="G1134" i="4"/>
  <c r="F1134" i="4"/>
  <c r="K1135" i="4"/>
  <c r="J1135" i="4"/>
  <c r="I1135" i="4"/>
  <c r="H1135" i="4"/>
  <c r="G1135" i="4"/>
  <c r="F1135" i="4"/>
  <c r="K1136" i="4"/>
  <c r="J1136" i="4"/>
  <c r="I1136" i="4"/>
  <c r="H1136" i="4"/>
  <c r="G1136" i="4"/>
  <c r="F1136" i="4"/>
  <c r="K1137" i="4"/>
  <c r="J1137" i="4"/>
  <c r="I1137" i="4"/>
  <c r="H1137" i="4"/>
  <c r="G1137" i="4"/>
  <c r="F1137" i="4"/>
  <c r="K1138" i="4"/>
  <c r="J1138" i="4"/>
  <c r="I1138" i="4"/>
  <c r="H1138" i="4"/>
  <c r="G1138" i="4"/>
  <c r="F1138" i="4"/>
  <c r="K1139" i="4"/>
  <c r="J1139" i="4"/>
  <c r="I1139" i="4"/>
  <c r="H1139" i="4"/>
  <c r="G1139" i="4"/>
  <c r="F1139" i="4"/>
  <c r="K1140" i="4"/>
  <c r="J1140" i="4"/>
  <c r="I1140" i="4"/>
  <c r="H1140" i="4"/>
  <c r="G1140" i="4"/>
  <c r="F1140" i="4"/>
  <c r="K1141" i="4"/>
  <c r="J1141" i="4"/>
  <c r="I1141" i="4"/>
  <c r="H1141" i="4"/>
  <c r="G1141" i="4"/>
  <c r="F1141" i="4"/>
  <c r="K1142" i="4"/>
  <c r="J1142" i="4"/>
  <c r="I1142" i="4"/>
  <c r="H1142" i="4"/>
  <c r="G1142" i="4"/>
  <c r="F1142" i="4"/>
  <c r="K1143" i="4"/>
  <c r="J1143" i="4"/>
  <c r="I1143" i="4"/>
  <c r="H1143" i="4"/>
  <c r="G1143" i="4"/>
  <c r="F1143" i="4"/>
  <c r="K1144" i="4"/>
  <c r="J1144" i="4"/>
  <c r="I1144" i="4"/>
  <c r="H1144" i="4"/>
  <c r="G1144" i="4"/>
  <c r="F1144" i="4"/>
  <c r="K1145" i="4"/>
  <c r="J1145" i="4"/>
  <c r="I1145" i="4"/>
  <c r="H1145" i="4"/>
  <c r="G1145" i="4"/>
  <c r="F1145" i="4"/>
  <c r="K1146" i="4"/>
  <c r="J1146" i="4"/>
  <c r="I1146" i="4"/>
  <c r="H1146" i="4"/>
  <c r="G1146" i="4"/>
  <c r="F1146" i="4"/>
  <c r="K1147" i="4"/>
  <c r="J1147" i="4"/>
  <c r="I1147" i="4"/>
  <c r="H1147" i="4"/>
  <c r="G1147" i="4"/>
  <c r="F1147" i="4"/>
  <c r="K1148" i="4"/>
  <c r="J1148" i="4"/>
  <c r="I1148" i="4"/>
  <c r="H1148" i="4"/>
  <c r="G1148" i="4"/>
  <c r="F1148" i="4"/>
  <c r="K1149" i="4"/>
  <c r="J1149" i="4"/>
  <c r="I1149" i="4"/>
  <c r="H1149" i="4"/>
  <c r="G1149" i="4"/>
  <c r="F1149" i="4"/>
  <c r="K1150" i="4"/>
  <c r="J1150" i="4"/>
  <c r="I1150" i="4"/>
  <c r="H1150" i="4"/>
  <c r="G1150" i="4"/>
  <c r="F1150" i="4"/>
  <c r="K1151" i="4"/>
  <c r="J1151" i="4"/>
  <c r="I1151" i="4"/>
  <c r="H1151" i="4"/>
  <c r="G1151" i="4"/>
  <c r="F1151" i="4"/>
  <c r="K1152" i="4"/>
  <c r="J1152" i="4"/>
  <c r="I1152" i="4"/>
  <c r="H1152" i="4"/>
  <c r="G1152" i="4"/>
  <c r="F1152" i="4"/>
  <c r="K1153" i="4"/>
  <c r="J1153" i="4"/>
  <c r="I1153" i="4"/>
  <c r="H1153" i="4"/>
  <c r="G1153" i="4"/>
  <c r="F1153" i="4"/>
  <c r="K1154" i="4"/>
  <c r="J1154" i="4"/>
  <c r="I1154" i="4"/>
  <c r="H1154" i="4"/>
  <c r="G1154" i="4"/>
  <c r="F1154" i="4"/>
  <c r="K1155" i="4"/>
  <c r="J1155" i="4"/>
  <c r="I1155" i="4"/>
  <c r="H1155" i="4"/>
  <c r="G1155" i="4"/>
  <c r="F1155" i="4"/>
  <c r="K1156" i="4"/>
  <c r="J1156" i="4"/>
  <c r="I1156" i="4"/>
  <c r="H1156" i="4"/>
  <c r="G1156" i="4"/>
  <c r="F1156" i="4"/>
  <c r="K1157" i="4"/>
  <c r="J1157" i="4"/>
  <c r="I1157" i="4"/>
  <c r="H1157" i="4"/>
  <c r="G1157" i="4"/>
  <c r="F1157" i="4"/>
  <c r="K1158" i="4"/>
  <c r="J1158" i="4"/>
  <c r="I1158" i="4"/>
  <c r="H1158" i="4"/>
  <c r="G1158" i="4"/>
  <c r="F1158" i="4"/>
  <c r="K1159" i="4"/>
  <c r="J1159" i="4"/>
  <c r="I1159" i="4"/>
  <c r="H1159" i="4"/>
  <c r="G1159" i="4"/>
  <c r="F1159" i="4"/>
  <c r="K1160" i="4"/>
  <c r="J1160" i="4"/>
  <c r="I1160" i="4"/>
  <c r="H1160" i="4"/>
  <c r="G1160" i="4"/>
  <c r="F1160" i="4"/>
  <c r="K1161" i="4"/>
  <c r="J1161" i="4"/>
  <c r="I1161" i="4"/>
  <c r="H1161" i="4"/>
  <c r="G1161" i="4"/>
  <c r="F1161" i="4"/>
  <c r="K1162" i="4"/>
  <c r="J1162" i="4"/>
  <c r="I1162" i="4"/>
  <c r="H1162" i="4"/>
  <c r="G1162" i="4"/>
  <c r="F1162" i="4"/>
  <c r="K1163" i="4"/>
  <c r="J1163" i="4"/>
  <c r="I1163" i="4"/>
  <c r="H1163" i="4"/>
  <c r="G1163" i="4"/>
  <c r="F1163" i="4"/>
  <c r="K1164" i="4"/>
  <c r="J1164" i="4"/>
  <c r="I1164" i="4"/>
  <c r="H1164" i="4"/>
  <c r="G1164" i="4"/>
  <c r="F1164" i="4"/>
  <c r="K1165" i="4"/>
  <c r="J1165" i="4"/>
  <c r="I1165" i="4"/>
  <c r="H1165" i="4"/>
  <c r="G1165" i="4"/>
  <c r="F1165" i="4"/>
  <c r="K1166" i="4"/>
  <c r="J1166" i="4"/>
  <c r="I1166" i="4"/>
  <c r="H1166" i="4"/>
  <c r="G1166" i="4"/>
  <c r="F1166" i="4"/>
  <c r="K1167" i="4"/>
  <c r="J1167" i="4"/>
  <c r="I1167" i="4"/>
  <c r="H1167" i="4"/>
  <c r="G1167" i="4"/>
  <c r="F1167" i="4"/>
  <c r="K1168" i="4"/>
  <c r="J1168" i="4"/>
  <c r="I1168" i="4"/>
  <c r="H1168" i="4"/>
  <c r="G1168" i="4"/>
  <c r="F1168" i="4"/>
  <c r="K1169" i="4"/>
  <c r="J1169" i="4"/>
  <c r="I1169" i="4"/>
  <c r="H1169" i="4"/>
  <c r="G1169" i="4"/>
  <c r="F1169" i="4"/>
  <c r="K1170" i="4"/>
  <c r="J1170" i="4"/>
  <c r="I1170" i="4"/>
  <c r="H1170" i="4"/>
  <c r="G1170" i="4"/>
  <c r="F1170" i="4"/>
  <c r="K1171" i="4"/>
  <c r="J1171" i="4"/>
  <c r="I1171" i="4"/>
  <c r="H1171" i="4"/>
  <c r="G1171" i="4"/>
  <c r="F1171" i="4"/>
  <c r="K1172" i="4"/>
  <c r="J1172" i="4"/>
  <c r="I1172" i="4"/>
  <c r="H1172" i="4"/>
  <c r="G1172" i="4"/>
  <c r="F1172" i="4"/>
  <c r="K1173" i="4"/>
  <c r="J1173" i="4"/>
  <c r="I1173" i="4"/>
  <c r="H1173" i="4"/>
  <c r="G1173" i="4"/>
  <c r="F1173" i="4"/>
  <c r="K1174" i="4"/>
  <c r="J1174" i="4"/>
  <c r="I1174" i="4"/>
  <c r="H1174" i="4"/>
  <c r="G1174" i="4"/>
  <c r="F1174" i="4"/>
  <c r="K1175" i="4"/>
  <c r="J1175" i="4"/>
  <c r="I1175" i="4"/>
  <c r="H1175" i="4"/>
  <c r="G1175" i="4"/>
  <c r="F1175" i="4"/>
  <c r="K1176" i="4"/>
  <c r="J1176" i="4"/>
  <c r="I1176" i="4"/>
  <c r="H1176" i="4"/>
  <c r="G1176" i="4"/>
  <c r="F1176" i="4"/>
  <c r="K1177" i="4"/>
  <c r="J1177" i="4"/>
  <c r="I1177" i="4"/>
  <c r="H1177" i="4"/>
  <c r="G1177" i="4"/>
  <c r="F1177" i="4"/>
  <c r="K1178" i="4"/>
  <c r="J1178" i="4"/>
  <c r="I1178" i="4"/>
  <c r="H1178" i="4"/>
  <c r="G1178" i="4"/>
  <c r="F1178" i="4"/>
  <c r="K1179" i="4"/>
  <c r="J1179" i="4"/>
  <c r="I1179" i="4"/>
  <c r="H1179" i="4"/>
  <c r="G1179" i="4"/>
  <c r="F1179" i="4"/>
  <c r="K1180" i="4"/>
  <c r="J1180" i="4"/>
  <c r="I1180" i="4"/>
  <c r="H1180" i="4"/>
  <c r="G1180" i="4"/>
  <c r="F1180" i="4"/>
  <c r="K1181" i="4"/>
  <c r="J1181" i="4"/>
  <c r="I1181" i="4"/>
  <c r="H1181" i="4"/>
  <c r="G1181" i="4"/>
  <c r="F1181" i="4"/>
  <c r="K1182" i="4"/>
  <c r="J1182" i="4"/>
  <c r="I1182" i="4"/>
  <c r="H1182" i="4"/>
  <c r="G1182" i="4"/>
  <c r="F1182" i="4"/>
  <c r="K1183" i="4"/>
  <c r="J1183" i="4"/>
  <c r="I1183" i="4"/>
  <c r="H1183" i="4"/>
  <c r="G1183" i="4"/>
  <c r="F1183" i="4"/>
  <c r="K1184" i="4"/>
  <c r="J1184" i="4"/>
  <c r="I1184" i="4"/>
  <c r="H1184" i="4"/>
  <c r="G1184" i="4"/>
  <c r="F1184" i="4"/>
  <c r="K1185" i="4"/>
  <c r="J1185" i="4"/>
  <c r="I1185" i="4"/>
  <c r="H1185" i="4"/>
  <c r="G1185" i="4"/>
  <c r="F1185" i="4"/>
  <c r="K1186" i="4"/>
  <c r="J1186" i="4"/>
  <c r="I1186" i="4"/>
  <c r="H1186" i="4"/>
  <c r="G1186" i="4"/>
  <c r="F1186" i="4"/>
  <c r="K1187" i="4"/>
  <c r="J1187" i="4"/>
  <c r="I1187" i="4"/>
  <c r="H1187" i="4"/>
  <c r="G1187" i="4"/>
  <c r="F1187" i="4"/>
  <c r="K1188" i="4"/>
  <c r="J1188" i="4"/>
  <c r="I1188" i="4"/>
  <c r="H1188" i="4"/>
  <c r="G1188" i="4"/>
  <c r="F1188" i="4"/>
  <c r="K1189" i="4"/>
  <c r="J1189" i="4"/>
  <c r="I1189" i="4"/>
  <c r="H1189" i="4"/>
  <c r="G1189" i="4"/>
  <c r="F1189" i="4"/>
  <c r="K1190" i="4"/>
  <c r="J1190" i="4"/>
  <c r="I1190" i="4"/>
  <c r="H1190" i="4"/>
  <c r="G1190" i="4"/>
  <c r="F1190" i="4"/>
  <c r="K1191" i="4"/>
  <c r="J1191" i="4"/>
  <c r="I1191" i="4"/>
  <c r="H1191" i="4"/>
  <c r="G1191" i="4"/>
  <c r="F1191" i="4"/>
  <c r="K1192" i="4"/>
  <c r="J1192" i="4"/>
  <c r="I1192" i="4"/>
  <c r="H1192" i="4"/>
  <c r="G1192" i="4"/>
  <c r="F1192" i="4"/>
  <c r="K1193" i="4"/>
  <c r="J1193" i="4"/>
  <c r="I1193" i="4"/>
  <c r="H1193" i="4"/>
  <c r="G1193" i="4"/>
  <c r="F1193" i="4"/>
  <c r="K1194" i="4"/>
  <c r="J1194" i="4"/>
  <c r="I1194" i="4"/>
  <c r="H1194" i="4"/>
  <c r="G1194" i="4"/>
  <c r="F1194" i="4"/>
  <c r="K1195" i="4"/>
  <c r="J1195" i="4"/>
  <c r="I1195" i="4"/>
  <c r="H1195" i="4"/>
  <c r="G1195" i="4"/>
  <c r="F1195" i="4"/>
  <c r="K1196" i="4"/>
  <c r="J1196" i="4"/>
  <c r="I1196" i="4"/>
  <c r="H1196" i="4"/>
  <c r="G1196" i="4"/>
  <c r="F1196" i="4"/>
  <c r="K1197" i="4"/>
  <c r="J1197" i="4"/>
  <c r="I1197" i="4"/>
  <c r="H1197" i="4"/>
  <c r="G1197" i="4"/>
  <c r="F1197" i="4"/>
  <c r="K1198" i="4"/>
  <c r="J1198" i="4"/>
  <c r="I1198" i="4"/>
  <c r="H1198" i="4"/>
  <c r="G1198" i="4"/>
  <c r="F1198" i="4"/>
  <c r="K1199" i="4"/>
  <c r="J1199" i="4"/>
  <c r="I1199" i="4"/>
  <c r="H1199" i="4"/>
  <c r="G1199" i="4"/>
  <c r="F1199" i="4"/>
  <c r="K1200" i="4"/>
  <c r="J1200" i="4"/>
  <c r="I1200" i="4"/>
  <c r="H1200" i="4"/>
  <c r="G1200" i="4"/>
  <c r="F1200" i="4"/>
  <c r="K1201" i="4"/>
  <c r="J1201" i="4"/>
  <c r="I1201" i="4"/>
  <c r="H1201" i="4"/>
  <c r="G1201" i="4"/>
  <c r="F1201" i="4"/>
  <c r="K1202" i="4"/>
  <c r="J1202" i="4"/>
  <c r="I1202" i="4"/>
  <c r="H1202" i="4"/>
  <c r="G1202" i="4"/>
  <c r="F1202" i="4"/>
  <c r="K1203" i="4"/>
  <c r="J1203" i="4"/>
  <c r="I1203" i="4"/>
  <c r="H1203" i="4"/>
  <c r="G1203" i="4"/>
  <c r="F1203" i="4"/>
  <c r="K1204" i="4"/>
  <c r="J1204" i="4"/>
  <c r="I1204" i="4"/>
  <c r="H1204" i="4"/>
  <c r="G1204" i="4"/>
  <c r="F1204" i="4"/>
  <c r="K1205" i="4"/>
  <c r="J1205" i="4"/>
  <c r="I1205" i="4"/>
  <c r="H1205" i="4"/>
  <c r="G1205" i="4"/>
  <c r="F1205" i="4"/>
  <c r="K1206" i="4"/>
  <c r="J1206" i="4"/>
  <c r="I1206" i="4"/>
  <c r="H1206" i="4"/>
  <c r="G1206" i="4"/>
  <c r="F1206" i="4"/>
  <c r="K1207" i="4"/>
  <c r="J1207" i="4"/>
  <c r="I1207" i="4"/>
  <c r="H1207" i="4"/>
  <c r="G1207" i="4"/>
  <c r="F1207" i="4"/>
  <c r="K1208" i="4"/>
  <c r="J1208" i="4"/>
  <c r="I1208" i="4"/>
  <c r="H1208" i="4"/>
  <c r="G1208" i="4"/>
  <c r="F1208" i="4"/>
  <c r="K1209" i="4"/>
  <c r="J1209" i="4"/>
  <c r="I1209" i="4"/>
  <c r="H1209" i="4"/>
  <c r="G1209" i="4"/>
  <c r="F1209" i="4"/>
  <c r="K1210" i="4"/>
  <c r="J1210" i="4"/>
  <c r="I1210" i="4"/>
  <c r="H1210" i="4"/>
  <c r="G1210" i="4"/>
  <c r="F1210" i="4"/>
  <c r="K1211" i="4"/>
  <c r="J1211" i="4"/>
  <c r="I1211" i="4"/>
  <c r="H1211" i="4"/>
  <c r="G1211" i="4"/>
  <c r="F1211" i="4"/>
  <c r="K1212" i="4"/>
  <c r="J1212" i="4"/>
  <c r="I1212" i="4"/>
  <c r="H1212" i="4"/>
  <c r="G1212" i="4"/>
  <c r="F1212" i="4"/>
  <c r="K1213" i="4"/>
  <c r="J1213" i="4"/>
  <c r="I1213" i="4"/>
  <c r="H1213" i="4"/>
  <c r="G1213" i="4"/>
  <c r="F1213" i="4"/>
  <c r="K1214" i="4"/>
  <c r="J1214" i="4"/>
  <c r="I1214" i="4"/>
  <c r="H1214" i="4"/>
  <c r="G1214" i="4"/>
  <c r="F1214" i="4"/>
  <c r="K1215" i="4"/>
  <c r="J1215" i="4"/>
  <c r="I1215" i="4"/>
  <c r="H1215" i="4"/>
  <c r="G1215" i="4"/>
  <c r="F1215" i="4"/>
  <c r="K1216" i="4"/>
  <c r="J1216" i="4"/>
  <c r="I1216" i="4"/>
  <c r="H1216" i="4"/>
  <c r="G1216" i="4"/>
  <c r="F1216" i="4"/>
  <c r="K1217" i="4"/>
  <c r="J1217" i="4"/>
  <c r="I1217" i="4"/>
  <c r="H1217" i="4"/>
  <c r="G1217" i="4"/>
  <c r="F1217" i="4"/>
  <c r="K1218" i="4"/>
  <c r="J1218" i="4"/>
  <c r="I1218" i="4"/>
  <c r="H1218" i="4"/>
  <c r="G1218" i="4"/>
  <c r="F1218" i="4"/>
  <c r="K1219" i="4"/>
  <c r="J1219" i="4"/>
  <c r="I1219" i="4"/>
  <c r="H1219" i="4"/>
  <c r="G1219" i="4"/>
  <c r="F1219" i="4"/>
  <c r="K1220" i="4"/>
  <c r="J1220" i="4"/>
  <c r="I1220" i="4"/>
  <c r="H1220" i="4"/>
  <c r="G1220" i="4"/>
  <c r="F1220" i="4"/>
  <c r="K1221" i="4"/>
  <c r="J1221" i="4"/>
  <c r="I1221" i="4"/>
  <c r="H1221" i="4"/>
  <c r="G1221" i="4"/>
  <c r="F1221" i="4"/>
  <c r="K1222" i="4"/>
  <c r="J1222" i="4"/>
  <c r="I1222" i="4"/>
  <c r="H1222" i="4"/>
  <c r="G1222" i="4"/>
  <c r="F1222" i="4"/>
  <c r="K1223" i="4"/>
  <c r="J1223" i="4"/>
  <c r="I1223" i="4"/>
  <c r="H1223" i="4"/>
  <c r="G1223" i="4"/>
  <c r="F1223" i="4"/>
  <c r="K1224" i="4"/>
  <c r="J1224" i="4"/>
  <c r="I1224" i="4"/>
  <c r="H1224" i="4"/>
  <c r="G1224" i="4"/>
  <c r="F1224" i="4"/>
  <c r="K1225" i="4"/>
  <c r="J1225" i="4"/>
  <c r="I1225" i="4"/>
  <c r="H1225" i="4"/>
  <c r="G1225" i="4"/>
  <c r="F1225" i="4"/>
  <c r="K1226" i="4"/>
  <c r="J1226" i="4"/>
  <c r="I1226" i="4"/>
  <c r="H1226" i="4"/>
  <c r="G1226" i="4"/>
  <c r="F1226" i="4"/>
  <c r="K1227" i="4"/>
  <c r="J1227" i="4"/>
  <c r="I1227" i="4"/>
  <c r="H1227" i="4"/>
  <c r="G1227" i="4"/>
  <c r="F1227" i="4"/>
  <c r="K1228" i="4"/>
  <c r="J1228" i="4"/>
  <c r="I1228" i="4"/>
  <c r="H1228" i="4"/>
  <c r="G1228" i="4"/>
  <c r="F1228" i="4"/>
  <c r="K1229" i="4"/>
  <c r="J1229" i="4"/>
  <c r="I1229" i="4"/>
  <c r="H1229" i="4"/>
  <c r="G1229" i="4"/>
  <c r="F1229" i="4"/>
  <c r="K1230" i="4"/>
  <c r="J1230" i="4"/>
  <c r="I1230" i="4"/>
  <c r="H1230" i="4"/>
  <c r="G1230" i="4"/>
  <c r="F1230" i="4"/>
  <c r="K1231" i="4"/>
  <c r="J1231" i="4"/>
  <c r="I1231" i="4"/>
  <c r="H1231" i="4"/>
  <c r="G1231" i="4"/>
  <c r="F1231" i="4"/>
  <c r="K1232" i="4"/>
  <c r="J1232" i="4"/>
  <c r="I1232" i="4"/>
  <c r="H1232" i="4"/>
  <c r="G1232" i="4"/>
  <c r="F1232" i="4"/>
  <c r="K1233" i="4"/>
  <c r="J1233" i="4"/>
  <c r="I1233" i="4"/>
  <c r="H1233" i="4"/>
  <c r="G1233" i="4"/>
  <c r="F1233" i="4"/>
  <c r="K1234" i="4"/>
  <c r="J1234" i="4"/>
  <c r="I1234" i="4"/>
  <c r="H1234" i="4"/>
  <c r="G1234" i="4"/>
  <c r="F1234" i="4"/>
  <c r="K1235" i="4"/>
  <c r="J1235" i="4"/>
  <c r="I1235" i="4"/>
  <c r="H1235" i="4"/>
  <c r="G1235" i="4"/>
  <c r="F1235" i="4"/>
  <c r="K1236" i="4"/>
  <c r="J1236" i="4"/>
  <c r="I1236" i="4"/>
  <c r="H1236" i="4"/>
  <c r="G1236" i="4"/>
  <c r="F1236" i="4"/>
  <c r="K1237" i="4"/>
  <c r="J1237" i="4"/>
  <c r="I1237" i="4"/>
  <c r="H1237" i="4"/>
  <c r="G1237" i="4"/>
  <c r="F1237" i="4"/>
  <c r="K1238" i="4"/>
  <c r="J1238" i="4"/>
  <c r="I1238" i="4"/>
  <c r="H1238" i="4"/>
  <c r="G1238" i="4"/>
  <c r="F1238" i="4"/>
  <c r="K1239" i="4"/>
  <c r="J1239" i="4"/>
  <c r="I1239" i="4"/>
  <c r="H1239" i="4"/>
  <c r="G1239" i="4"/>
  <c r="F1239" i="4"/>
  <c r="K1240" i="4"/>
  <c r="J1240" i="4"/>
  <c r="I1240" i="4"/>
  <c r="H1240" i="4"/>
  <c r="G1240" i="4"/>
  <c r="F1240" i="4"/>
  <c r="K1241" i="4"/>
  <c r="J1241" i="4"/>
  <c r="I1241" i="4"/>
  <c r="H1241" i="4"/>
  <c r="G1241" i="4"/>
  <c r="F1241" i="4"/>
  <c r="K1242" i="4"/>
  <c r="J1242" i="4"/>
  <c r="I1242" i="4"/>
  <c r="H1242" i="4"/>
  <c r="G1242" i="4"/>
  <c r="F1242" i="4"/>
  <c r="K1243" i="4"/>
  <c r="J1243" i="4"/>
  <c r="I1243" i="4"/>
  <c r="H1243" i="4"/>
  <c r="G1243" i="4"/>
  <c r="F1243" i="4"/>
  <c r="K1244" i="4"/>
  <c r="J1244" i="4"/>
  <c r="I1244" i="4"/>
  <c r="H1244" i="4"/>
  <c r="G1244" i="4"/>
  <c r="F1244" i="4"/>
  <c r="K1245" i="4"/>
  <c r="J1245" i="4"/>
  <c r="I1245" i="4"/>
  <c r="H1245" i="4"/>
  <c r="G1245" i="4"/>
  <c r="F1245" i="4"/>
  <c r="K1246" i="4"/>
  <c r="J1246" i="4"/>
  <c r="I1246" i="4"/>
  <c r="H1246" i="4"/>
  <c r="G1246" i="4"/>
  <c r="F1246" i="4"/>
  <c r="K1247" i="4"/>
  <c r="J1247" i="4"/>
  <c r="I1247" i="4"/>
  <c r="H1247" i="4"/>
  <c r="G1247" i="4"/>
  <c r="F1247" i="4"/>
  <c r="K1248" i="4"/>
  <c r="J1248" i="4"/>
  <c r="I1248" i="4"/>
  <c r="H1248" i="4"/>
  <c r="G1248" i="4"/>
  <c r="F1248" i="4"/>
  <c r="K1249" i="4"/>
  <c r="J1249" i="4"/>
  <c r="I1249" i="4"/>
  <c r="H1249" i="4"/>
  <c r="G1249" i="4"/>
  <c r="F1249" i="4"/>
  <c r="K1250" i="4"/>
  <c r="J1250" i="4"/>
  <c r="I1250" i="4"/>
  <c r="H1250" i="4"/>
  <c r="G1250" i="4"/>
  <c r="F1250" i="4"/>
  <c r="K1251" i="4"/>
  <c r="J1251" i="4"/>
  <c r="I1251" i="4"/>
  <c r="H1251" i="4"/>
  <c r="G1251" i="4"/>
  <c r="F1251" i="4"/>
  <c r="K1252" i="4"/>
  <c r="J1252" i="4"/>
  <c r="I1252" i="4"/>
  <c r="H1252" i="4"/>
  <c r="G1252" i="4"/>
  <c r="F1252" i="4"/>
  <c r="K1253" i="4"/>
  <c r="J1253" i="4"/>
  <c r="I1253" i="4"/>
  <c r="H1253" i="4"/>
  <c r="G1253" i="4"/>
  <c r="F1253" i="4"/>
  <c r="K1254" i="4"/>
  <c r="J1254" i="4"/>
  <c r="I1254" i="4"/>
  <c r="H1254" i="4"/>
  <c r="G1254" i="4"/>
  <c r="F1254" i="4"/>
  <c r="K1255" i="4"/>
  <c r="J1255" i="4"/>
  <c r="I1255" i="4"/>
  <c r="H1255" i="4"/>
  <c r="G1255" i="4"/>
  <c r="F1255" i="4"/>
  <c r="K1256" i="4"/>
  <c r="J1256" i="4"/>
  <c r="I1256" i="4"/>
  <c r="H1256" i="4"/>
  <c r="G1256" i="4"/>
  <c r="F1256" i="4"/>
  <c r="K1257" i="4"/>
  <c r="J1257" i="4"/>
  <c r="I1257" i="4"/>
  <c r="H1257" i="4"/>
  <c r="G1257" i="4"/>
  <c r="F1257" i="4"/>
  <c r="K1258" i="4"/>
  <c r="J1258" i="4"/>
  <c r="I1258" i="4"/>
  <c r="H1258" i="4"/>
  <c r="G1258" i="4"/>
  <c r="F1258" i="4"/>
  <c r="K1259" i="4"/>
  <c r="J1259" i="4"/>
  <c r="I1259" i="4"/>
  <c r="H1259" i="4"/>
  <c r="G1259" i="4"/>
  <c r="F1259" i="4"/>
  <c r="K1260" i="4"/>
  <c r="J1260" i="4"/>
  <c r="I1260" i="4"/>
  <c r="H1260" i="4"/>
  <c r="G1260" i="4"/>
  <c r="F1260" i="4"/>
  <c r="K1261" i="4"/>
  <c r="J1261" i="4"/>
  <c r="I1261" i="4"/>
  <c r="H1261" i="4"/>
  <c r="G1261" i="4"/>
  <c r="F1261" i="4"/>
  <c r="K1262" i="4"/>
  <c r="J1262" i="4"/>
  <c r="I1262" i="4"/>
  <c r="H1262" i="4"/>
  <c r="G1262" i="4"/>
  <c r="F1262" i="4"/>
  <c r="K1263" i="4"/>
  <c r="J1263" i="4"/>
  <c r="I1263" i="4"/>
  <c r="H1263" i="4"/>
  <c r="G1263" i="4"/>
  <c r="F1263" i="4"/>
  <c r="K1264" i="4"/>
  <c r="J1264" i="4"/>
  <c r="I1264" i="4"/>
  <c r="H1264" i="4"/>
  <c r="G1264" i="4"/>
  <c r="F1264" i="4"/>
  <c r="K1265" i="4"/>
  <c r="J1265" i="4"/>
  <c r="I1265" i="4"/>
  <c r="H1265" i="4"/>
  <c r="G1265" i="4"/>
  <c r="F1265" i="4"/>
  <c r="K1266" i="4"/>
  <c r="J1266" i="4"/>
  <c r="I1266" i="4"/>
  <c r="H1266" i="4"/>
  <c r="G1266" i="4"/>
  <c r="F1266" i="4"/>
  <c r="K1267" i="4"/>
  <c r="J1267" i="4"/>
  <c r="I1267" i="4"/>
  <c r="H1267" i="4"/>
  <c r="G1267" i="4"/>
  <c r="F1267" i="4"/>
  <c r="K1268" i="4"/>
  <c r="J1268" i="4"/>
  <c r="I1268" i="4"/>
  <c r="H1268" i="4"/>
  <c r="G1268" i="4"/>
  <c r="F1268" i="4"/>
  <c r="K1269" i="4"/>
  <c r="J1269" i="4"/>
  <c r="I1269" i="4"/>
  <c r="H1269" i="4"/>
  <c r="G1269" i="4"/>
  <c r="F1269" i="4"/>
  <c r="K1270" i="4"/>
  <c r="J1270" i="4"/>
  <c r="I1270" i="4"/>
  <c r="H1270" i="4"/>
  <c r="G1270" i="4"/>
  <c r="F1270" i="4"/>
  <c r="K1271" i="4"/>
  <c r="J1271" i="4"/>
  <c r="I1271" i="4"/>
  <c r="H1271" i="4"/>
  <c r="G1271" i="4"/>
  <c r="F1271" i="4"/>
  <c r="K1272" i="4"/>
  <c r="J1272" i="4"/>
  <c r="I1272" i="4"/>
  <c r="H1272" i="4"/>
  <c r="G1272" i="4"/>
  <c r="F1272" i="4"/>
  <c r="K1273" i="4"/>
  <c r="J1273" i="4"/>
  <c r="I1273" i="4"/>
  <c r="H1273" i="4"/>
  <c r="G1273" i="4"/>
  <c r="F1273" i="4"/>
  <c r="K1274" i="4"/>
  <c r="J1274" i="4"/>
  <c r="I1274" i="4"/>
  <c r="H1274" i="4"/>
  <c r="G1274" i="4"/>
  <c r="F1274" i="4"/>
  <c r="K1275" i="4"/>
  <c r="J1275" i="4"/>
  <c r="I1275" i="4"/>
  <c r="H1275" i="4"/>
  <c r="G1275" i="4"/>
  <c r="F1275" i="4"/>
  <c r="K1276" i="4"/>
  <c r="J1276" i="4"/>
  <c r="I1276" i="4"/>
  <c r="H1276" i="4"/>
  <c r="G1276" i="4"/>
  <c r="F1276" i="4"/>
  <c r="K1277" i="4"/>
  <c r="J1277" i="4"/>
  <c r="I1277" i="4"/>
  <c r="H1277" i="4"/>
  <c r="G1277" i="4"/>
  <c r="F1277" i="4"/>
  <c r="K1278" i="4"/>
  <c r="J1278" i="4"/>
  <c r="I1278" i="4"/>
  <c r="H1278" i="4"/>
  <c r="G1278" i="4"/>
  <c r="F1278" i="4"/>
  <c r="K1279" i="4"/>
  <c r="J1279" i="4"/>
  <c r="I1279" i="4"/>
  <c r="H1279" i="4"/>
  <c r="G1279" i="4"/>
  <c r="F1279" i="4"/>
  <c r="K1280" i="4"/>
  <c r="J1280" i="4"/>
  <c r="I1280" i="4"/>
  <c r="H1280" i="4"/>
  <c r="G1280" i="4"/>
  <c r="F1280" i="4"/>
  <c r="K1281" i="4"/>
  <c r="J1281" i="4"/>
  <c r="I1281" i="4"/>
  <c r="H1281" i="4"/>
  <c r="G1281" i="4"/>
  <c r="F1281" i="4"/>
  <c r="K1282" i="4"/>
  <c r="J1282" i="4"/>
  <c r="I1282" i="4"/>
  <c r="H1282" i="4"/>
  <c r="G1282" i="4"/>
  <c r="F1282" i="4"/>
  <c r="K1283" i="4"/>
  <c r="J1283" i="4"/>
  <c r="I1283" i="4"/>
  <c r="H1283" i="4"/>
  <c r="G1283" i="4"/>
  <c r="F1283" i="4"/>
  <c r="K1284" i="4"/>
  <c r="J1284" i="4"/>
  <c r="I1284" i="4"/>
  <c r="H1284" i="4"/>
  <c r="G1284" i="4"/>
  <c r="F1284" i="4"/>
  <c r="K1285" i="4"/>
  <c r="J1285" i="4"/>
  <c r="I1285" i="4"/>
  <c r="H1285" i="4"/>
  <c r="G1285" i="4"/>
  <c r="F1285" i="4"/>
  <c r="K1286" i="4"/>
  <c r="J1286" i="4"/>
  <c r="I1286" i="4"/>
  <c r="H1286" i="4"/>
  <c r="G1286" i="4"/>
  <c r="F1286" i="4"/>
  <c r="K1287" i="4"/>
  <c r="J1287" i="4"/>
  <c r="I1287" i="4"/>
  <c r="H1287" i="4"/>
  <c r="G1287" i="4"/>
  <c r="F1287" i="4"/>
  <c r="K1288" i="4"/>
  <c r="J1288" i="4"/>
  <c r="I1288" i="4"/>
  <c r="H1288" i="4"/>
  <c r="G1288" i="4"/>
  <c r="F1288" i="4"/>
  <c r="K1289" i="4"/>
  <c r="J1289" i="4"/>
  <c r="I1289" i="4"/>
  <c r="H1289" i="4"/>
  <c r="G1289" i="4"/>
  <c r="F1289" i="4"/>
  <c r="K1290" i="4"/>
  <c r="J1290" i="4"/>
  <c r="I1290" i="4"/>
  <c r="H1290" i="4"/>
  <c r="G1290" i="4"/>
  <c r="F1290" i="4"/>
  <c r="K1291" i="4"/>
  <c r="J1291" i="4"/>
  <c r="I1291" i="4"/>
  <c r="H1291" i="4"/>
  <c r="G1291" i="4"/>
  <c r="F1291" i="4"/>
  <c r="K1292" i="4"/>
  <c r="J1292" i="4"/>
  <c r="I1292" i="4"/>
  <c r="H1292" i="4"/>
  <c r="G1292" i="4"/>
  <c r="F1292" i="4"/>
  <c r="K1293" i="4"/>
  <c r="J1293" i="4"/>
  <c r="I1293" i="4"/>
  <c r="H1293" i="4"/>
  <c r="G1293" i="4"/>
  <c r="F1293" i="4"/>
  <c r="K1294" i="4"/>
  <c r="J1294" i="4"/>
  <c r="I1294" i="4"/>
  <c r="H1294" i="4"/>
  <c r="G1294" i="4"/>
  <c r="F1294" i="4"/>
  <c r="K1295" i="4"/>
  <c r="J1295" i="4"/>
  <c r="I1295" i="4"/>
  <c r="H1295" i="4"/>
  <c r="G1295" i="4"/>
  <c r="F1295" i="4"/>
  <c r="K1296" i="4"/>
  <c r="J1296" i="4"/>
  <c r="I1296" i="4"/>
  <c r="H1296" i="4"/>
  <c r="G1296" i="4"/>
  <c r="F1296" i="4"/>
  <c r="K1297" i="4"/>
  <c r="J1297" i="4"/>
  <c r="I1297" i="4"/>
  <c r="H1297" i="4"/>
  <c r="G1297" i="4"/>
  <c r="F1297" i="4"/>
  <c r="K1298" i="4"/>
  <c r="J1298" i="4"/>
  <c r="I1298" i="4"/>
  <c r="H1298" i="4"/>
  <c r="G1298" i="4"/>
  <c r="F1298" i="4"/>
  <c r="K1299" i="4"/>
  <c r="J1299" i="4"/>
  <c r="I1299" i="4"/>
  <c r="H1299" i="4"/>
  <c r="G1299" i="4"/>
  <c r="F1299" i="4"/>
  <c r="K1300" i="4"/>
  <c r="J1300" i="4"/>
  <c r="I1300" i="4"/>
  <c r="H1300" i="4"/>
  <c r="G1300" i="4"/>
  <c r="F1300" i="4"/>
  <c r="K1301" i="4"/>
  <c r="J1301" i="4"/>
  <c r="I1301" i="4"/>
  <c r="H1301" i="4"/>
  <c r="G1301" i="4"/>
  <c r="F1301" i="4"/>
  <c r="K1302" i="4"/>
  <c r="J1302" i="4"/>
  <c r="I1302" i="4"/>
  <c r="H1302" i="4"/>
  <c r="G1302" i="4"/>
  <c r="F1302" i="4"/>
  <c r="K1303" i="4"/>
  <c r="J1303" i="4"/>
  <c r="I1303" i="4"/>
  <c r="H1303" i="4"/>
  <c r="G1303" i="4"/>
  <c r="F1303" i="4"/>
  <c r="K1304" i="4"/>
  <c r="J1304" i="4"/>
  <c r="I1304" i="4"/>
  <c r="H1304" i="4"/>
  <c r="G1304" i="4"/>
  <c r="F1304" i="4"/>
  <c r="K1305" i="4"/>
  <c r="J1305" i="4"/>
  <c r="I1305" i="4"/>
  <c r="H1305" i="4"/>
  <c r="G1305" i="4"/>
  <c r="F1305" i="4"/>
  <c r="K1306" i="4"/>
  <c r="J1306" i="4"/>
  <c r="I1306" i="4"/>
  <c r="H1306" i="4"/>
  <c r="G1306" i="4"/>
  <c r="F1306" i="4"/>
  <c r="K1307" i="4"/>
  <c r="J1307" i="4"/>
  <c r="I1307" i="4"/>
  <c r="H1307" i="4"/>
  <c r="G1307" i="4"/>
  <c r="F1307" i="4"/>
  <c r="K1308" i="4"/>
  <c r="J1308" i="4"/>
  <c r="I1308" i="4"/>
  <c r="H1308" i="4"/>
  <c r="G1308" i="4"/>
  <c r="F1308" i="4"/>
  <c r="K1309" i="4"/>
  <c r="J1309" i="4"/>
  <c r="I1309" i="4"/>
  <c r="H1309" i="4"/>
  <c r="G1309" i="4"/>
  <c r="F1309" i="4"/>
  <c r="K1310" i="4"/>
  <c r="J1310" i="4"/>
  <c r="I1310" i="4"/>
  <c r="H1310" i="4"/>
  <c r="G1310" i="4"/>
  <c r="F1310" i="4"/>
  <c r="K1311" i="4"/>
  <c r="J1311" i="4"/>
  <c r="I1311" i="4"/>
  <c r="H1311" i="4"/>
  <c r="G1311" i="4"/>
  <c r="F1311" i="4"/>
  <c r="K1312" i="4"/>
  <c r="J1312" i="4"/>
  <c r="I1312" i="4"/>
  <c r="H1312" i="4"/>
  <c r="G1312" i="4"/>
  <c r="F1312" i="4"/>
  <c r="K1313" i="4"/>
  <c r="J1313" i="4"/>
  <c r="I1313" i="4"/>
  <c r="H1313" i="4"/>
  <c r="G1313" i="4"/>
  <c r="F1313" i="4"/>
  <c r="K1314" i="4"/>
  <c r="J1314" i="4"/>
  <c r="I1314" i="4"/>
  <c r="H1314" i="4"/>
  <c r="G1314" i="4"/>
  <c r="F1314" i="4"/>
  <c r="K1315" i="4"/>
  <c r="J1315" i="4"/>
  <c r="I1315" i="4"/>
  <c r="H1315" i="4"/>
  <c r="G1315" i="4"/>
  <c r="F1315" i="4"/>
  <c r="K1316" i="4"/>
  <c r="J1316" i="4"/>
  <c r="I1316" i="4"/>
  <c r="H1316" i="4"/>
  <c r="G1316" i="4"/>
  <c r="F1316" i="4"/>
  <c r="K1317" i="4"/>
  <c r="J1317" i="4"/>
  <c r="I1317" i="4"/>
  <c r="H1317" i="4"/>
  <c r="G1317" i="4"/>
  <c r="F1317" i="4"/>
  <c r="K1318" i="4"/>
  <c r="J1318" i="4"/>
  <c r="I1318" i="4"/>
  <c r="H1318" i="4"/>
  <c r="G1318" i="4"/>
  <c r="F1318" i="4"/>
  <c r="K1319" i="4"/>
  <c r="J1319" i="4"/>
  <c r="I1319" i="4"/>
  <c r="H1319" i="4"/>
  <c r="G1319" i="4"/>
  <c r="F1319" i="4"/>
  <c r="K1320" i="4"/>
  <c r="J1320" i="4"/>
  <c r="I1320" i="4"/>
  <c r="H1320" i="4"/>
  <c r="G1320" i="4"/>
  <c r="F1320" i="4"/>
  <c r="K1321" i="4"/>
  <c r="J1321" i="4"/>
  <c r="I1321" i="4"/>
  <c r="H1321" i="4"/>
  <c r="G1321" i="4"/>
  <c r="F1321" i="4"/>
  <c r="K1322" i="4"/>
  <c r="J1322" i="4"/>
  <c r="I1322" i="4"/>
  <c r="H1322" i="4"/>
  <c r="G1322" i="4"/>
  <c r="F1322" i="4"/>
  <c r="K1323" i="4"/>
  <c r="J1323" i="4"/>
  <c r="I1323" i="4"/>
  <c r="H1323" i="4"/>
  <c r="G1323" i="4"/>
  <c r="F1323" i="4"/>
  <c r="K1324" i="4"/>
  <c r="J1324" i="4"/>
  <c r="I1324" i="4"/>
  <c r="H1324" i="4"/>
  <c r="G1324" i="4"/>
  <c r="F1324" i="4"/>
  <c r="K1325" i="4"/>
  <c r="J1325" i="4"/>
  <c r="I1325" i="4"/>
  <c r="H1325" i="4"/>
  <c r="G1325" i="4"/>
  <c r="F1325" i="4"/>
  <c r="K1326" i="4"/>
  <c r="J1326" i="4"/>
  <c r="I1326" i="4"/>
  <c r="H1326" i="4"/>
  <c r="G1326" i="4"/>
  <c r="F1326" i="4"/>
  <c r="K1327" i="4"/>
  <c r="J1327" i="4"/>
  <c r="I1327" i="4"/>
  <c r="H1327" i="4"/>
  <c r="G1327" i="4"/>
  <c r="F1327" i="4"/>
  <c r="K1328" i="4"/>
  <c r="J1328" i="4"/>
  <c r="I1328" i="4"/>
  <c r="H1328" i="4"/>
  <c r="G1328" i="4"/>
  <c r="F1328" i="4"/>
  <c r="K1329" i="4"/>
  <c r="J1329" i="4"/>
  <c r="I1329" i="4"/>
  <c r="H1329" i="4"/>
  <c r="G1329" i="4"/>
  <c r="F1329" i="4"/>
  <c r="K1330" i="4"/>
  <c r="J1330" i="4"/>
  <c r="I1330" i="4"/>
  <c r="H1330" i="4"/>
  <c r="G1330" i="4"/>
  <c r="F1330" i="4"/>
  <c r="K1331" i="4"/>
  <c r="J1331" i="4"/>
  <c r="I1331" i="4"/>
  <c r="H1331" i="4"/>
  <c r="G1331" i="4"/>
  <c r="F1331" i="4"/>
  <c r="K1332" i="4"/>
  <c r="J1332" i="4"/>
  <c r="I1332" i="4"/>
  <c r="H1332" i="4"/>
  <c r="G1332" i="4"/>
  <c r="F1332" i="4"/>
  <c r="K1333" i="4"/>
  <c r="J1333" i="4"/>
  <c r="I1333" i="4"/>
  <c r="H1333" i="4"/>
  <c r="G1333" i="4"/>
  <c r="F1333" i="4"/>
  <c r="K1334" i="4"/>
  <c r="J1334" i="4"/>
  <c r="I1334" i="4"/>
  <c r="H1334" i="4"/>
  <c r="G1334" i="4"/>
  <c r="F1334" i="4"/>
  <c r="K1335" i="4"/>
  <c r="J1335" i="4"/>
  <c r="I1335" i="4"/>
  <c r="H1335" i="4"/>
  <c r="G1335" i="4"/>
  <c r="F1335" i="4"/>
  <c r="K1336" i="4"/>
  <c r="J1336" i="4"/>
  <c r="I1336" i="4"/>
  <c r="H1336" i="4"/>
  <c r="G1336" i="4"/>
  <c r="F1336" i="4"/>
  <c r="K1337" i="4"/>
  <c r="J1337" i="4"/>
  <c r="I1337" i="4"/>
  <c r="H1337" i="4"/>
  <c r="G1337" i="4"/>
  <c r="F1337" i="4"/>
  <c r="K1338" i="4"/>
  <c r="J1338" i="4"/>
  <c r="I1338" i="4"/>
  <c r="H1338" i="4"/>
  <c r="G1338" i="4"/>
  <c r="F1338" i="4"/>
  <c r="K1339" i="4"/>
  <c r="J1339" i="4"/>
  <c r="I1339" i="4"/>
  <c r="H1339" i="4"/>
  <c r="G1339" i="4"/>
  <c r="F1339" i="4"/>
  <c r="K1340" i="4"/>
  <c r="J1340" i="4"/>
  <c r="I1340" i="4"/>
  <c r="H1340" i="4"/>
  <c r="G1340" i="4"/>
  <c r="F1340" i="4"/>
  <c r="K1341" i="4"/>
  <c r="J1341" i="4"/>
  <c r="I1341" i="4"/>
  <c r="H1341" i="4"/>
  <c r="G1341" i="4"/>
  <c r="F1341" i="4"/>
  <c r="K1342" i="4"/>
  <c r="J1342" i="4"/>
  <c r="I1342" i="4"/>
  <c r="H1342" i="4"/>
  <c r="G1342" i="4"/>
  <c r="F1342" i="4"/>
  <c r="K1343" i="4"/>
  <c r="J1343" i="4"/>
  <c r="I1343" i="4"/>
  <c r="H1343" i="4"/>
  <c r="G1343" i="4"/>
  <c r="F1343" i="4"/>
  <c r="K1344" i="4"/>
  <c r="J1344" i="4"/>
  <c r="I1344" i="4"/>
  <c r="H1344" i="4"/>
  <c r="G1344" i="4"/>
  <c r="F1344" i="4"/>
  <c r="K1345" i="4"/>
  <c r="J1345" i="4"/>
  <c r="I1345" i="4"/>
  <c r="H1345" i="4"/>
  <c r="G1345" i="4"/>
  <c r="F1345" i="4"/>
  <c r="K1346" i="4"/>
  <c r="J1346" i="4"/>
  <c r="I1346" i="4"/>
  <c r="H1346" i="4"/>
  <c r="G1346" i="4"/>
  <c r="F1346" i="4"/>
  <c r="K1347" i="4"/>
  <c r="J1347" i="4"/>
  <c r="I1347" i="4"/>
  <c r="H1347" i="4"/>
  <c r="G1347" i="4"/>
  <c r="F1347" i="4"/>
  <c r="K1348" i="4"/>
  <c r="J1348" i="4"/>
  <c r="I1348" i="4"/>
  <c r="H1348" i="4"/>
  <c r="G1348" i="4"/>
  <c r="F1348" i="4"/>
  <c r="K1349" i="4"/>
  <c r="J1349" i="4"/>
  <c r="I1349" i="4"/>
  <c r="H1349" i="4"/>
  <c r="G1349" i="4"/>
  <c r="F1349" i="4"/>
  <c r="K1350" i="4"/>
  <c r="J1350" i="4"/>
  <c r="I1350" i="4"/>
  <c r="H1350" i="4"/>
  <c r="G1350" i="4"/>
  <c r="F1350" i="4"/>
  <c r="K1351" i="4"/>
  <c r="J1351" i="4"/>
  <c r="I1351" i="4"/>
  <c r="H1351" i="4"/>
  <c r="G1351" i="4"/>
  <c r="F1351" i="4"/>
  <c r="K1352" i="4"/>
  <c r="J1352" i="4"/>
  <c r="I1352" i="4"/>
  <c r="H1352" i="4"/>
  <c r="G1352" i="4"/>
  <c r="F1352" i="4"/>
  <c r="K1353" i="4"/>
  <c r="J1353" i="4"/>
  <c r="I1353" i="4"/>
  <c r="H1353" i="4"/>
  <c r="G1353" i="4"/>
  <c r="F1353" i="4"/>
  <c r="K1354" i="4"/>
  <c r="J1354" i="4"/>
  <c r="I1354" i="4"/>
  <c r="H1354" i="4"/>
  <c r="G1354" i="4"/>
  <c r="F1354" i="4"/>
  <c r="K1355" i="4"/>
  <c r="J1355" i="4"/>
  <c r="I1355" i="4"/>
  <c r="H1355" i="4"/>
  <c r="G1355" i="4"/>
  <c r="F1355" i="4"/>
  <c r="K1356" i="4"/>
  <c r="J1356" i="4"/>
  <c r="I1356" i="4"/>
  <c r="H1356" i="4"/>
  <c r="G1356" i="4"/>
  <c r="F1356" i="4"/>
  <c r="K1357" i="4"/>
  <c r="J1357" i="4"/>
  <c r="I1357" i="4"/>
  <c r="H1357" i="4"/>
  <c r="G1357" i="4"/>
  <c r="F1357" i="4"/>
  <c r="K1358" i="4"/>
  <c r="J1358" i="4"/>
  <c r="I1358" i="4"/>
  <c r="H1358" i="4"/>
  <c r="G1358" i="4"/>
  <c r="F1358" i="4"/>
  <c r="K1359" i="4"/>
  <c r="J1359" i="4"/>
  <c r="I1359" i="4"/>
  <c r="H1359" i="4"/>
  <c r="G1359" i="4"/>
  <c r="F1359" i="4"/>
  <c r="K1360" i="4"/>
  <c r="J1360" i="4"/>
  <c r="I1360" i="4"/>
  <c r="H1360" i="4"/>
  <c r="G1360" i="4"/>
  <c r="F1360" i="4"/>
  <c r="K1361" i="4"/>
  <c r="J1361" i="4"/>
  <c r="I1361" i="4"/>
  <c r="H1361" i="4"/>
  <c r="G1361" i="4"/>
  <c r="F1361" i="4"/>
  <c r="K1362" i="4"/>
  <c r="J1362" i="4"/>
  <c r="I1362" i="4"/>
  <c r="H1362" i="4"/>
  <c r="G1362" i="4"/>
  <c r="F1362" i="4"/>
  <c r="K1363" i="4"/>
  <c r="J1363" i="4"/>
  <c r="I1363" i="4"/>
  <c r="H1363" i="4"/>
  <c r="G1363" i="4"/>
  <c r="F1363" i="4"/>
  <c r="K1364" i="4"/>
  <c r="J1364" i="4"/>
  <c r="I1364" i="4"/>
  <c r="H1364" i="4"/>
  <c r="G1364" i="4"/>
  <c r="F1364" i="4"/>
  <c r="K1365" i="4"/>
  <c r="J1365" i="4"/>
  <c r="I1365" i="4"/>
  <c r="H1365" i="4"/>
  <c r="G1365" i="4"/>
  <c r="F1365" i="4"/>
  <c r="K1366" i="4"/>
  <c r="J1366" i="4"/>
  <c r="I1366" i="4"/>
  <c r="H1366" i="4"/>
  <c r="G1366" i="4"/>
  <c r="F1366" i="4"/>
  <c r="K1367" i="4"/>
  <c r="J1367" i="4"/>
  <c r="I1367" i="4"/>
  <c r="H1367" i="4"/>
  <c r="G1367" i="4"/>
  <c r="F1367" i="4"/>
  <c r="K1368" i="4"/>
  <c r="J1368" i="4"/>
  <c r="I1368" i="4"/>
  <c r="H1368" i="4"/>
  <c r="G1368" i="4"/>
  <c r="F1368" i="4"/>
  <c r="K1369" i="4"/>
  <c r="J1369" i="4"/>
  <c r="I1369" i="4"/>
  <c r="H1369" i="4"/>
  <c r="G1369" i="4"/>
  <c r="F1369" i="4"/>
  <c r="K1370" i="4"/>
  <c r="J1370" i="4"/>
  <c r="I1370" i="4"/>
  <c r="H1370" i="4"/>
  <c r="G1370" i="4"/>
  <c r="F1370" i="4"/>
  <c r="K1371" i="4"/>
  <c r="J1371" i="4"/>
  <c r="I1371" i="4"/>
  <c r="H1371" i="4"/>
  <c r="G1371" i="4"/>
  <c r="F1371" i="4"/>
  <c r="K1372" i="4"/>
  <c r="J1372" i="4"/>
  <c r="I1372" i="4"/>
  <c r="H1372" i="4"/>
  <c r="G1372" i="4"/>
  <c r="F1372" i="4"/>
  <c r="K1373" i="4"/>
  <c r="J1373" i="4"/>
  <c r="I1373" i="4"/>
  <c r="H1373" i="4"/>
  <c r="G1373" i="4"/>
  <c r="F1373" i="4"/>
  <c r="K1374" i="4"/>
  <c r="J1374" i="4"/>
  <c r="I1374" i="4"/>
  <c r="H1374" i="4"/>
  <c r="G1374" i="4"/>
  <c r="F1374" i="4"/>
  <c r="K1375" i="4"/>
  <c r="J1375" i="4"/>
  <c r="I1375" i="4"/>
  <c r="H1375" i="4"/>
  <c r="G1375" i="4"/>
  <c r="F1375" i="4"/>
  <c r="K1376" i="4"/>
  <c r="J1376" i="4"/>
  <c r="I1376" i="4"/>
  <c r="H1376" i="4"/>
  <c r="G1376" i="4"/>
  <c r="F1376" i="4"/>
  <c r="K1377" i="4"/>
  <c r="J1377" i="4"/>
  <c r="I1377" i="4"/>
  <c r="H1377" i="4"/>
  <c r="G1377" i="4"/>
  <c r="F1377" i="4"/>
  <c r="K1378" i="4"/>
  <c r="J1378" i="4"/>
  <c r="I1378" i="4"/>
  <c r="H1378" i="4"/>
  <c r="G1378" i="4"/>
  <c r="F1378" i="4"/>
  <c r="K1379" i="4"/>
  <c r="J1379" i="4"/>
  <c r="I1379" i="4"/>
  <c r="H1379" i="4"/>
  <c r="G1379" i="4"/>
  <c r="F1379" i="4"/>
  <c r="K1380" i="4"/>
  <c r="J1380" i="4"/>
  <c r="I1380" i="4"/>
  <c r="H1380" i="4"/>
  <c r="G1380" i="4"/>
  <c r="F1380" i="4"/>
  <c r="K1381" i="4"/>
  <c r="J1381" i="4"/>
  <c r="I1381" i="4"/>
  <c r="H1381" i="4"/>
  <c r="G1381" i="4"/>
  <c r="F1381" i="4"/>
  <c r="K1382" i="4"/>
  <c r="J1382" i="4"/>
  <c r="I1382" i="4"/>
  <c r="H1382" i="4"/>
  <c r="G1382" i="4"/>
  <c r="F1382" i="4"/>
  <c r="K1383" i="4"/>
  <c r="J1383" i="4"/>
  <c r="I1383" i="4"/>
  <c r="H1383" i="4"/>
  <c r="G1383" i="4"/>
  <c r="F1383" i="4"/>
  <c r="K1384" i="4"/>
  <c r="J1384" i="4"/>
  <c r="I1384" i="4"/>
  <c r="H1384" i="4"/>
  <c r="G1384" i="4"/>
  <c r="F1384" i="4"/>
  <c r="K1385" i="4"/>
  <c r="J1385" i="4"/>
  <c r="I1385" i="4"/>
  <c r="H1385" i="4"/>
  <c r="G1385" i="4"/>
  <c r="F1385" i="4"/>
  <c r="K1386" i="4"/>
  <c r="J1386" i="4"/>
  <c r="I1386" i="4"/>
  <c r="H1386" i="4"/>
  <c r="G1386" i="4"/>
  <c r="F1386" i="4"/>
  <c r="K1387" i="4"/>
  <c r="J1387" i="4"/>
  <c r="I1387" i="4"/>
  <c r="H1387" i="4"/>
  <c r="G1387" i="4"/>
  <c r="F1387" i="4"/>
  <c r="K1388" i="4"/>
  <c r="J1388" i="4"/>
  <c r="I1388" i="4"/>
  <c r="H1388" i="4"/>
  <c r="G1388" i="4"/>
  <c r="F1388" i="4"/>
  <c r="K1389" i="4"/>
  <c r="J1389" i="4"/>
  <c r="I1389" i="4"/>
  <c r="H1389" i="4"/>
  <c r="G1389" i="4"/>
  <c r="F1389" i="4"/>
  <c r="K1390" i="4"/>
  <c r="J1390" i="4"/>
  <c r="I1390" i="4"/>
  <c r="H1390" i="4"/>
  <c r="G1390" i="4"/>
  <c r="F1390" i="4"/>
  <c r="K1391" i="4"/>
  <c r="J1391" i="4"/>
  <c r="I1391" i="4"/>
  <c r="H1391" i="4"/>
  <c r="G1391" i="4"/>
  <c r="F1391" i="4"/>
  <c r="K1392" i="4"/>
  <c r="J1392" i="4"/>
  <c r="I1392" i="4"/>
  <c r="H1392" i="4"/>
  <c r="G1392" i="4"/>
  <c r="F1392" i="4"/>
  <c r="K1393" i="4"/>
  <c r="J1393" i="4"/>
  <c r="I1393" i="4"/>
  <c r="H1393" i="4"/>
  <c r="G1393" i="4"/>
  <c r="F1393" i="4"/>
  <c r="K1394" i="4"/>
  <c r="J1394" i="4"/>
  <c r="I1394" i="4"/>
  <c r="H1394" i="4"/>
  <c r="G1394" i="4"/>
  <c r="F1394" i="4"/>
  <c r="K1395" i="4"/>
  <c r="J1395" i="4"/>
  <c r="I1395" i="4"/>
  <c r="H1395" i="4"/>
  <c r="G1395" i="4"/>
  <c r="F1395" i="4"/>
  <c r="K1396" i="4"/>
  <c r="J1396" i="4"/>
  <c r="I1396" i="4"/>
  <c r="H1396" i="4"/>
  <c r="G1396" i="4"/>
  <c r="F1396" i="4"/>
  <c r="K1397" i="4"/>
  <c r="J1397" i="4"/>
  <c r="I1397" i="4"/>
  <c r="H1397" i="4"/>
  <c r="G1397" i="4"/>
  <c r="F1397" i="4"/>
  <c r="K1398" i="4"/>
  <c r="J1398" i="4"/>
  <c r="I1398" i="4"/>
  <c r="H1398" i="4"/>
  <c r="G1398" i="4"/>
  <c r="F1398" i="4"/>
  <c r="K1399" i="4"/>
  <c r="J1399" i="4"/>
  <c r="I1399" i="4"/>
  <c r="H1399" i="4"/>
  <c r="G1399" i="4"/>
  <c r="F1399" i="4"/>
  <c r="K1400" i="4"/>
  <c r="J1400" i="4"/>
  <c r="I1400" i="4"/>
  <c r="H1400" i="4"/>
  <c r="G1400" i="4"/>
  <c r="F1400" i="4"/>
  <c r="K1401" i="4"/>
  <c r="J1401" i="4"/>
  <c r="I1401" i="4"/>
  <c r="H1401" i="4"/>
  <c r="G1401" i="4"/>
  <c r="F1401" i="4"/>
  <c r="K1402" i="4"/>
  <c r="J1402" i="4"/>
  <c r="I1402" i="4"/>
  <c r="H1402" i="4"/>
  <c r="G1402" i="4"/>
  <c r="F1402" i="4"/>
  <c r="K1403" i="4"/>
  <c r="J1403" i="4"/>
  <c r="I1403" i="4"/>
  <c r="H1403" i="4"/>
  <c r="G1403" i="4"/>
  <c r="F1403" i="4"/>
  <c r="K1404" i="4"/>
  <c r="J1404" i="4"/>
  <c r="I1404" i="4"/>
  <c r="H1404" i="4"/>
  <c r="G1404" i="4"/>
  <c r="F1404" i="4"/>
  <c r="K1405" i="4"/>
  <c r="J1405" i="4"/>
  <c r="I1405" i="4"/>
  <c r="H1405" i="4"/>
  <c r="G1405" i="4"/>
  <c r="F1405" i="4"/>
  <c r="K1406" i="4"/>
  <c r="J1406" i="4"/>
  <c r="I1406" i="4"/>
  <c r="H1406" i="4"/>
  <c r="G1406" i="4"/>
  <c r="F1406" i="4"/>
  <c r="K1407" i="4"/>
  <c r="J1407" i="4"/>
  <c r="I1407" i="4"/>
  <c r="H1407" i="4"/>
  <c r="G1407" i="4"/>
  <c r="F1407" i="4"/>
  <c r="K1408" i="4"/>
  <c r="J1408" i="4"/>
  <c r="I1408" i="4"/>
  <c r="H1408" i="4"/>
  <c r="G1408" i="4"/>
  <c r="F1408" i="4"/>
  <c r="K1409" i="4"/>
  <c r="J1409" i="4"/>
  <c r="I1409" i="4"/>
  <c r="H1409" i="4"/>
  <c r="G1409" i="4"/>
  <c r="F1409" i="4"/>
  <c r="K1410" i="4"/>
  <c r="J1410" i="4"/>
  <c r="I1410" i="4"/>
  <c r="H1410" i="4"/>
  <c r="G1410" i="4"/>
  <c r="F1410" i="4"/>
  <c r="K1411" i="4"/>
  <c r="J1411" i="4"/>
  <c r="I1411" i="4"/>
  <c r="H1411" i="4"/>
  <c r="G1411" i="4"/>
  <c r="F1411" i="4"/>
  <c r="K1412" i="4"/>
  <c r="J1412" i="4"/>
  <c r="I1412" i="4"/>
  <c r="H1412" i="4"/>
  <c r="G1412" i="4"/>
  <c r="F1412" i="4"/>
  <c r="K1413" i="4"/>
  <c r="J1413" i="4"/>
  <c r="I1413" i="4"/>
  <c r="H1413" i="4"/>
  <c r="G1413" i="4"/>
  <c r="F1413" i="4"/>
  <c r="K1414" i="4"/>
  <c r="J1414" i="4"/>
  <c r="I1414" i="4"/>
  <c r="H1414" i="4"/>
  <c r="G1414" i="4"/>
  <c r="F1414" i="4"/>
  <c r="K1415" i="4"/>
  <c r="J1415" i="4"/>
  <c r="I1415" i="4"/>
  <c r="H1415" i="4"/>
  <c r="G1415" i="4"/>
  <c r="F1415" i="4"/>
  <c r="K1416" i="4"/>
  <c r="J1416" i="4"/>
  <c r="I1416" i="4"/>
  <c r="H1416" i="4"/>
  <c r="G1416" i="4"/>
  <c r="F1416" i="4"/>
  <c r="K1417" i="4"/>
  <c r="J1417" i="4"/>
  <c r="I1417" i="4"/>
  <c r="H1417" i="4"/>
  <c r="G1417" i="4"/>
  <c r="F1417" i="4"/>
  <c r="K1418" i="4"/>
  <c r="J1418" i="4"/>
  <c r="I1418" i="4"/>
  <c r="H1418" i="4"/>
  <c r="G1418" i="4"/>
  <c r="F1418" i="4"/>
  <c r="K1419" i="4"/>
  <c r="J1419" i="4"/>
  <c r="I1419" i="4"/>
  <c r="H1419" i="4"/>
  <c r="G1419" i="4"/>
  <c r="F1419" i="4"/>
  <c r="K1420" i="4"/>
  <c r="J1420" i="4"/>
  <c r="I1420" i="4"/>
  <c r="H1420" i="4"/>
  <c r="G1420" i="4"/>
  <c r="F1420" i="4"/>
  <c r="K1421" i="4"/>
  <c r="J1421" i="4"/>
  <c r="I1421" i="4"/>
  <c r="H1421" i="4"/>
  <c r="G1421" i="4"/>
  <c r="F1421" i="4"/>
  <c r="K1422" i="4"/>
  <c r="J1422" i="4"/>
  <c r="I1422" i="4"/>
  <c r="H1422" i="4"/>
  <c r="G1422" i="4"/>
  <c r="F1422" i="4"/>
  <c r="K1423" i="4"/>
  <c r="J1423" i="4"/>
  <c r="I1423" i="4"/>
  <c r="H1423" i="4"/>
  <c r="G1423" i="4"/>
  <c r="F1423" i="4"/>
  <c r="K1424" i="4"/>
  <c r="J1424" i="4"/>
  <c r="I1424" i="4"/>
  <c r="H1424" i="4"/>
  <c r="G1424" i="4"/>
  <c r="F1424" i="4"/>
  <c r="K1425" i="4"/>
  <c r="J1425" i="4"/>
  <c r="I1425" i="4"/>
  <c r="H1425" i="4"/>
  <c r="G1425" i="4"/>
  <c r="F1425" i="4"/>
  <c r="K1426" i="4"/>
  <c r="J1426" i="4"/>
  <c r="I1426" i="4"/>
  <c r="H1426" i="4"/>
  <c r="G1426" i="4"/>
  <c r="F1426" i="4"/>
  <c r="K1427" i="4"/>
  <c r="J1427" i="4"/>
  <c r="I1427" i="4"/>
  <c r="H1427" i="4"/>
  <c r="G1427" i="4"/>
  <c r="F1427" i="4"/>
  <c r="K1428" i="4"/>
  <c r="J1428" i="4"/>
  <c r="I1428" i="4"/>
  <c r="H1428" i="4"/>
  <c r="G1428" i="4"/>
  <c r="F1428" i="4"/>
  <c r="K1429" i="4"/>
  <c r="J1429" i="4"/>
  <c r="I1429" i="4"/>
  <c r="H1429" i="4"/>
  <c r="G1429" i="4"/>
  <c r="F1429" i="4"/>
  <c r="K1430" i="4"/>
  <c r="J1430" i="4"/>
  <c r="I1430" i="4"/>
  <c r="H1430" i="4"/>
  <c r="G1430" i="4"/>
  <c r="F1430" i="4"/>
  <c r="K1431" i="4"/>
  <c r="J1431" i="4"/>
  <c r="I1431" i="4"/>
  <c r="H1431" i="4"/>
  <c r="G1431" i="4"/>
  <c r="F1431" i="4"/>
  <c r="K1432" i="4"/>
  <c r="J1432" i="4"/>
  <c r="I1432" i="4"/>
  <c r="H1432" i="4"/>
  <c r="G1432" i="4"/>
  <c r="F1432" i="4"/>
  <c r="K1433" i="4"/>
  <c r="J1433" i="4"/>
  <c r="I1433" i="4"/>
  <c r="H1433" i="4"/>
  <c r="G1433" i="4"/>
  <c r="F1433" i="4"/>
  <c r="K1434" i="4"/>
  <c r="J1434" i="4"/>
  <c r="I1434" i="4"/>
  <c r="H1434" i="4"/>
  <c r="G1434" i="4"/>
  <c r="F1434" i="4"/>
  <c r="K1435" i="4"/>
  <c r="J1435" i="4"/>
  <c r="I1435" i="4"/>
  <c r="H1435" i="4"/>
  <c r="G1435" i="4"/>
  <c r="F1435" i="4"/>
  <c r="K1436" i="4"/>
  <c r="J1436" i="4"/>
  <c r="I1436" i="4"/>
  <c r="H1436" i="4"/>
  <c r="G1436" i="4"/>
  <c r="F1436" i="4"/>
  <c r="K1437" i="4"/>
  <c r="J1437" i="4"/>
  <c r="I1437" i="4"/>
  <c r="H1437" i="4"/>
  <c r="G1437" i="4"/>
  <c r="F1437" i="4"/>
  <c r="K1438" i="4"/>
  <c r="J1438" i="4"/>
  <c r="I1438" i="4"/>
  <c r="H1438" i="4"/>
  <c r="G1438" i="4"/>
  <c r="F1438" i="4"/>
  <c r="K1439" i="4"/>
  <c r="J1439" i="4"/>
  <c r="I1439" i="4"/>
  <c r="H1439" i="4"/>
  <c r="G1439" i="4"/>
  <c r="F1439" i="4"/>
  <c r="K1440" i="4"/>
  <c r="J1440" i="4"/>
  <c r="I1440" i="4"/>
  <c r="H1440" i="4"/>
  <c r="G1440" i="4"/>
  <c r="F1440" i="4"/>
  <c r="K1441" i="4"/>
  <c r="J1441" i="4"/>
  <c r="I1441" i="4"/>
  <c r="H1441" i="4"/>
  <c r="G1441" i="4"/>
  <c r="F1441" i="4"/>
  <c r="K1442" i="4"/>
  <c r="J1442" i="4"/>
  <c r="I1442" i="4"/>
  <c r="H1442" i="4"/>
  <c r="G1442" i="4"/>
  <c r="F1442" i="4"/>
  <c r="K1443" i="4"/>
  <c r="J1443" i="4"/>
  <c r="I1443" i="4"/>
  <c r="H1443" i="4"/>
  <c r="G1443" i="4"/>
  <c r="F1443" i="4"/>
  <c r="K1444" i="4"/>
  <c r="J1444" i="4"/>
  <c r="I1444" i="4"/>
  <c r="H1444" i="4"/>
  <c r="G1444" i="4"/>
  <c r="F1444" i="4"/>
  <c r="K1445" i="4"/>
  <c r="J1445" i="4"/>
  <c r="I1445" i="4"/>
  <c r="H1445" i="4"/>
  <c r="G1445" i="4"/>
  <c r="F1445" i="4"/>
  <c r="K1446" i="4"/>
  <c r="J1446" i="4"/>
  <c r="I1446" i="4"/>
  <c r="H1446" i="4"/>
  <c r="G1446" i="4"/>
  <c r="F1446" i="4"/>
  <c r="K1447" i="4"/>
  <c r="J1447" i="4"/>
  <c r="I1447" i="4"/>
  <c r="H1447" i="4"/>
  <c r="G1447" i="4"/>
  <c r="F1447" i="4"/>
  <c r="K1448" i="4"/>
  <c r="J1448" i="4"/>
  <c r="I1448" i="4"/>
  <c r="H1448" i="4"/>
  <c r="G1448" i="4"/>
  <c r="F1448" i="4"/>
  <c r="K1449" i="4"/>
  <c r="J1449" i="4"/>
  <c r="I1449" i="4"/>
  <c r="H1449" i="4"/>
  <c r="G1449" i="4"/>
  <c r="F1449" i="4"/>
  <c r="K1450" i="4"/>
  <c r="J1450" i="4"/>
  <c r="I1450" i="4"/>
  <c r="H1450" i="4"/>
  <c r="G1450" i="4"/>
  <c r="F1450" i="4"/>
  <c r="K1451" i="4"/>
  <c r="J1451" i="4"/>
  <c r="I1451" i="4"/>
  <c r="H1451" i="4"/>
  <c r="G1451" i="4"/>
  <c r="F1451" i="4"/>
  <c r="K1452" i="4"/>
  <c r="J1452" i="4"/>
  <c r="I1452" i="4"/>
  <c r="H1452" i="4"/>
  <c r="G1452" i="4"/>
  <c r="F1452" i="4"/>
  <c r="K1453" i="4"/>
  <c r="J1453" i="4"/>
  <c r="I1453" i="4"/>
  <c r="H1453" i="4"/>
  <c r="G1453" i="4"/>
  <c r="F1453" i="4"/>
  <c r="K1454" i="4"/>
  <c r="J1454" i="4"/>
  <c r="I1454" i="4"/>
  <c r="H1454" i="4"/>
  <c r="G1454" i="4"/>
  <c r="F1454" i="4"/>
  <c r="K1455" i="4"/>
  <c r="J1455" i="4"/>
  <c r="I1455" i="4"/>
  <c r="H1455" i="4"/>
  <c r="G1455" i="4"/>
  <c r="F1455" i="4"/>
  <c r="K1456" i="4"/>
  <c r="J1456" i="4"/>
  <c r="I1456" i="4"/>
  <c r="H1456" i="4"/>
  <c r="G1456" i="4"/>
  <c r="F1456" i="4"/>
  <c r="K1457" i="4"/>
  <c r="J1457" i="4"/>
  <c r="I1457" i="4"/>
  <c r="H1457" i="4"/>
  <c r="G1457" i="4"/>
  <c r="F1457" i="4"/>
  <c r="K1458" i="4"/>
  <c r="J1458" i="4"/>
  <c r="I1458" i="4"/>
  <c r="H1458" i="4"/>
  <c r="G1458" i="4"/>
  <c r="F1458" i="4"/>
  <c r="K1459" i="4"/>
  <c r="J1459" i="4"/>
  <c r="I1459" i="4"/>
  <c r="H1459" i="4"/>
  <c r="G1459" i="4"/>
  <c r="F1459" i="4"/>
  <c r="K1460" i="4"/>
  <c r="J1460" i="4"/>
  <c r="I1460" i="4"/>
  <c r="H1460" i="4"/>
  <c r="G1460" i="4"/>
  <c r="F1460" i="4"/>
  <c r="K1461" i="4"/>
  <c r="J1461" i="4"/>
  <c r="I1461" i="4"/>
  <c r="H1461" i="4"/>
  <c r="G1461" i="4"/>
  <c r="F1461" i="4"/>
  <c r="K1462" i="4"/>
  <c r="J1462" i="4"/>
  <c r="I1462" i="4"/>
  <c r="H1462" i="4"/>
  <c r="G1462" i="4"/>
  <c r="F1462" i="4"/>
  <c r="K1463" i="4"/>
  <c r="J1463" i="4"/>
  <c r="I1463" i="4"/>
  <c r="H1463" i="4"/>
  <c r="G1463" i="4"/>
  <c r="F1463" i="4"/>
  <c r="K1464" i="4"/>
  <c r="J1464" i="4"/>
  <c r="I1464" i="4"/>
  <c r="H1464" i="4"/>
  <c r="G1464" i="4"/>
  <c r="F1464" i="4"/>
  <c r="K1465" i="4"/>
  <c r="J1465" i="4"/>
  <c r="I1465" i="4"/>
  <c r="H1465" i="4"/>
  <c r="G1465" i="4"/>
  <c r="F1465" i="4"/>
  <c r="K1466" i="4"/>
  <c r="J1466" i="4"/>
  <c r="I1466" i="4"/>
  <c r="H1466" i="4"/>
  <c r="G1466" i="4"/>
  <c r="F1466" i="4"/>
  <c r="K1467" i="4"/>
  <c r="J1467" i="4"/>
  <c r="I1467" i="4"/>
  <c r="H1467" i="4"/>
  <c r="G1467" i="4"/>
  <c r="F1467" i="4"/>
  <c r="K1468" i="4"/>
  <c r="J1468" i="4"/>
  <c r="I1468" i="4"/>
  <c r="H1468" i="4"/>
  <c r="G1468" i="4"/>
  <c r="F1468" i="4"/>
  <c r="K1469" i="4"/>
  <c r="J1469" i="4"/>
  <c r="I1469" i="4"/>
  <c r="H1469" i="4"/>
  <c r="G1469" i="4"/>
  <c r="F1469" i="4"/>
  <c r="K1470" i="4"/>
  <c r="J1470" i="4"/>
  <c r="I1470" i="4"/>
  <c r="H1470" i="4"/>
  <c r="G1470" i="4"/>
  <c r="F1470" i="4"/>
  <c r="K1471" i="4"/>
  <c r="J1471" i="4"/>
  <c r="I1471" i="4"/>
  <c r="H1471" i="4"/>
  <c r="G1471" i="4"/>
  <c r="F1471" i="4"/>
  <c r="K1472" i="4"/>
  <c r="J1472" i="4"/>
  <c r="I1472" i="4"/>
  <c r="H1472" i="4"/>
  <c r="G1472" i="4"/>
  <c r="F1472" i="4"/>
  <c r="K1473" i="4"/>
  <c r="J1473" i="4"/>
  <c r="I1473" i="4"/>
  <c r="H1473" i="4"/>
  <c r="G1473" i="4"/>
  <c r="F1473" i="4"/>
  <c r="K1474" i="4"/>
  <c r="J1474" i="4"/>
  <c r="I1474" i="4"/>
  <c r="H1474" i="4"/>
  <c r="G1474" i="4"/>
  <c r="F1474" i="4"/>
  <c r="K1475" i="4"/>
  <c r="J1475" i="4"/>
  <c r="I1475" i="4"/>
  <c r="H1475" i="4"/>
  <c r="G1475" i="4"/>
  <c r="F1475" i="4"/>
  <c r="K1476" i="4"/>
  <c r="J1476" i="4"/>
  <c r="I1476" i="4"/>
  <c r="H1476" i="4"/>
  <c r="G1476" i="4"/>
  <c r="F1476" i="4"/>
  <c r="K1477" i="4"/>
  <c r="J1477" i="4"/>
  <c r="I1477" i="4"/>
  <c r="H1477" i="4"/>
  <c r="G1477" i="4"/>
  <c r="F1477" i="4"/>
  <c r="K1478" i="4"/>
  <c r="J1478" i="4"/>
  <c r="I1478" i="4"/>
  <c r="H1478" i="4"/>
  <c r="G1478" i="4"/>
  <c r="F1478" i="4"/>
  <c r="K1479" i="4"/>
  <c r="J1479" i="4"/>
  <c r="I1479" i="4"/>
  <c r="H1479" i="4"/>
  <c r="G1479" i="4"/>
  <c r="F1479" i="4"/>
  <c r="K1480" i="4"/>
  <c r="J1480" i="4"/>
  <c r="I1480" i="4"/>
  <c r="H1480" i="4"/>
  <c r="G1480" i="4"/>
  <c r="F1480" i="4"/>
  <c r="K1481" i="4"/>
  <c r="J1481" i="4"/>
  <c r="I1481" i="4"/>
  <c r="H1481" i="4"/>
  <c r="G1481" i="4"/>
  <c r="F1481" i="4"/>
  <c r="K1482" i="4"/>
  <c r="J1482" i="4"/>
  <c r="I1482" i="4"/>
  <c r="H1482" i="4"/>
  <c r="G1482" i="4"/>
  <c r="F1482" i="4"/>
  <c r="K1483" i="4"/>
  <c r="J1483" i="4"/>
  <c r="I1483" i="4"/>
  <c r="H1483" i="4"/>
  <c r="G1483" i="4"/>
  <c r="F1483" i="4"/>
  <c r="K1484" i="4"/>
  <c r="J1484" i="4"/>
  <c r="I1484" i="4"/>
  <c r="H1484" i="4"/>
  <c r="G1484" i="4"/>
  <c r="F1484" i="4"/>
  <c r="K1485" i="4"/>
  <c r="J1485" i="4"/>
  <c r="I1485" i="4"/>
  <c r="H1485" i="4"/>
  <c r="G1485" i="4"/>
  <c r="F1485" i="4"/>
  <c r="K1486" i="4"/>
  <c r="J1486" i="4"/>
  <c r="I1486" i="4"/>
  <c r="H1486" i="4"/>
  <c r="G1486" i="4"/>
  <c r="F1486" i="4"/>
  <c r="K1487" i="4"/>
  <c r="J1487" i="4"/>
  <c r="I1487" i="4"/>
  <c r="H1487" i="4"/>
  <c r="G1487" i="4"/>
  <c r="F1487" i="4"/>
  <c r="K1488" i="4"/>
  <c r="J1488" i="4"/>
  <c r="I1488" i="4"/>
  <c r="H1488" i="4"/>
  <c r="G1488" i="4"/>
  <c r="F1488" i="4"/>
  <c r="K1489" i="4"/>
  <c r="J1489" i="4"/>
  <c r="I1489" i="4"/>
  <c r="H1489" i="4"/>
  <c r="G1489" i="4"/>
  <c r="F1489" i="4"/>
  <c r="K1490" i="4"/>
  <c r="J1490" i="4"/>
  <c r="I1490" i="4"/>
  <c r="H1490" i="4"/>
  <c r="G1490" i="4"/>
  <c r="F1490" i="4"/>
  <c r="K1491" i="4"/>
  <c r="J1491" i="4"/>
  <c r="I1491" i="4"/>
  <c r="H1491" i="4"/>
  <c r="G1491" i="4"/>
  <c r="F1491" i="4"/>
  <c r="K1492" i="4"/>
  <c r="J1492" i="4"/>
  <c r="I1492" i="4"/>
  <c r="H1492" i="4"/>
  <c r="G1492" i="4"/>
  <c r="F1492" i="4"/>
  <c r="K1493" i="4"/>
  <c r="J1493" i="4"/>
  <c r="I1493" i="4"/>
  <c r="H1493" i="4"/>
  <c r="G1493" i="4"/>
  <c r="F1493" i="4"/>
  <c r="K1494" i="4"/>
  <c r="J1494" i="4"/>
  <c r="I1494" i="4"/>
  <c r="H1494" i="4"/>
  <c r="G1494" i="4"/>
  <c r="F1494" i="4"/>
  <c r="K1495" i="4"/>
  <c r="J1495" i="4"/>
  <c r="I1495" i="4"/>
  <c r="H1495" i="4"/>
  <c r="G1495" i="4"/>
  <c r="F1495" i="4"/>
  <c r="K1496" i="4"/>
  <c r="J1496" i="4"/>
  <c r="I1496" i="4"/>
  <c r="H1496" i="4"/>
  <c r="G1496" i="4"/>
  <c r="F1496" i="4"/>
  <c r="K1497" i="4"/>
  <c r="J1497" i="4"/>
  <c r="I1497" i="4"/>
  <c r="H1497" i="4"/>
  <c r="G1497" i="4"/>
  <c r="F1497" i="4"/>
  <c r="K1498" i="4"/>
  <c r="J1498" i="4"/>
  <c r="I1498" i="4"/>
  <c r="H1498" i="4"/>
  <c r="G1498" i="4"/>
  <c r="F1498" i="4"/>
  <c r="K1499" i="4"/>
  <c r="J1499" i="4"/>
  <c r="I1499" i="4"/>
  <c r="H1499" i="4"/>
  <c r="G1499" i="4"/>
  <c r="F1499" i="4"/>
  <c r="K1500" i="4"/>
  <c r="J1500" i="4"/>
  <c r="I1500" i="4"/>
  <c r="H1500" i="4"/>
  <c r="G1500" i="4"/>
  <c r="F1500" i="4"/>
  <c r="K1501" i="4"/>
  <c r="J1501" i="4"/>
  <c r="I1501" i="4"/>
  <c r="H1501" i="4"/>
  <c r="G1501" i="4"/>
  <c r="F1501" i="4"/>
  <c r="K1502" i="4"/>
  <c r="J1502" i="4"/>
  <c r="I1502" i="4"/>
  <c r="H1502" i="4"/>
  <c r="G1502" i="4"/>
  <c r="F1502" i="4"/>
  <c r="K1503" i="4"/>
  <c r="J1503" i="4"/>
  <c r="I1503" i="4"/>
  <c r="H1503" i="4"/>
  <c r="G1503" i="4"/>
  <c r="F1503" i="4"/>
  <c r="K1504" i="4"/>
  <c r="J1504" i="4"/>
  <c r="I1504" i="4"/>
  <c r="H1504" i="4"/>
  <c r="G1504" i="4"/>
  <c r="F1504" i="4"/>
  <c r="K1505" i="4"/>
  <c r="J1505" i="4"/>
  <c r="I1505" i="4"/>
  <c r="H1505" i="4"/>
  <c r="G1505" i="4"/>
  <c r="F1505" i="4"/>
  <c r="K1506" i="4"/>
  <c r="J1506" i="4"/>
  <c r="I1506" i="4"/>
  <c r="H1506" i="4"/>
  <c r="G1506" i="4"/>
  <c r="F1506" i="4"/>
  <c r="K1507" i="4"/>
  <c r="J1507" i="4"/>
  <c r="I1507" i="4"/>
  <c r="H1507" i="4"/>
  <c r="G1507" i="4"/>
  <c r="F1507" i="4"/>
  <c r="K1508" i="4"/>
  <c r="J1508" i="4"/>
  <c r="I1508" i="4"/>
  <c r="H1508" i="4"/>
  <c r="G1508" i="4"/>
  <c r="F1508" i="4"/>
  <c r="K1509" i="4"/>
  <c r="J1509" i="4"/>
  <c r="I1509" i="4"/>
  <c r="H1509" i="4"/>
  <c r="G1509" i="4"/>
  <c r="F1509" i="4"/>
  <c r="K1510" i="4"/>
  <c r="J1510" i="4"/>
  <c r="I1510" i="4"/>
  <c r="H1510" i="4"/>
  <c r="G1510" i="4"/>
  <c r="F1510" i="4"/>
  <c r="K1511" i="4"/>
  <c r="J1511" i="4"/>
  <c r="I1511" i="4"/>
  <c r="H1511" i="4"/>
  <c r="G1511" i="4"/>
  <c r="F1511" i="4"/>
  <c r="K1512" i="4"/>
  <c r="J1512" i="4"/>
  <c r="I1512" i="4"/>
  <c r="H1512" i="4"/>
  <c r="G1512" i="4"/>
  <c r="F1512" i="4"/>
  <c r="K1513" i="4"/>
  <c r="J1513" i="4"/>
  <c r="I1513" i="4"/>
  <c r="H1513" i="4"/>
  <c r="G1513" i="4"/>
  <c r="F1513" i="4"/>
  <c r="K1514" i="4"/>
  <c r="J1514" i="4"/>
  <c r="I1514" i="4"/>
  <c r="H1514" i="4"/>
  <c r="G1514" i="4"/>
  <c r="F1514" i="4"/>
  <c r="K1515" i="4"/>
  <c r="J1515" i="4"/>
  <c r="I1515" i="4"/>
  <c r="H1515" i="4"/>
  <c r="G1515" i="4"/>
  <c r="F1515" i="4"/>
  <c r="K1516" i="4"/>
  <c r="J1516" i="4"/>
  <c r="I1516" i="4"/>
  <c r="H1516" i="4"/>
  <c r="G1516" i="4"/>
  <c r="F1516" i="4"/>
  <c r="K1517" i="4"/>
  <c r="J1517" i="4"/>
  <c r="I1517" i="4"/>
  <c r="H1517" i="4"/>
  <c r="G1517" i="4"/>
  <c r="F1517" i="4"/>
  <c r="K1518" i="4"/>
  <c r="J1518" i="4"/>
  <c r="I1518" i="4"/>
  <c r="H1518" i="4"/>
  <c r="G1518" i="4"/>
  <c r="F1518" i="4"/>
  <c r="K1519" i="4"/>
  <c r="J1519" i="4"/>
  <c r="I1519" i="4"/>
  <c r="H1519" i="4"/>
  <c r="G1519" i="4"/>
  <c r="F1519" i="4"/>
  <c r="K1520" i="4"/>
  <c r="J1520" i="4"/>
  <c r="I1520" i="4"/>
  <c r="H1520" i="4"/>
  <c r="G1520" i="4"/>
  <c r="F1520" i="4"/>
  <c r="K1521" i="4"/>
  <c r="J1521" i="4"/>
  <c r="I1521" i="4"/>
  <c r="H1521" i="4"/>
  <c r="G1521" i="4"/>
  <c r="F1521" i="4"/>
  <c r="K1522" i="4"/>
  <c r="J1522" i="4"/>
  <c r="I1522" i="4"/>
  <c r="H1522" i="4"/>
  <c r="G1522" i="4"/>
  <c r="F1522" i="4"/>
  <c r="K1523" i="4"/>
  <c r="J1523" i="4"/>
  <c r="I1523" i="4"/>
  <c r="H1523" i="4"/>
  <c r="G1523" i="4"/>
  <c r="F1523" i="4"/>
  <c r="K1524" i="4"/>
  <c r="J1524" i="4"/>
  <c r="I1524" i="4"/>
  <c r="H1524" i="4"/>
  <c r="G1524" i="4"/>
  <c r="F1524" i="4"/>
  <c r="K1525" i="4"/>
  <c r="J1525" i="4"/>
  <c r="I1525" i="4"/>
  <c r="H1525" i="4"/>
  <c r="G1525" i="4"/>
  <c r="F1525" i="4"/>
  <c r="K1526" i="4"/>
  <c r="J1526" i="4"/>
  <c r="I1526" i="4"/>
  <c r="H1526" i="4"/>
  <c r="G1526" i="4"/>
  <c r="F1526" i="4"/>
  <c r="K1527" i="4"/>
  <c r="J1527" i="4"/>
  <c r="I1527" i="4"/>
  <c r="H1527" i="4"/>
  <c r="G1527" i="4"/>
  <c r="F1527" i="4"/>
  <c r="K1528" i="4"/>
  <c r="J1528" i="4"/>
  <c r="I1528" i="4"/>
  <c r="H1528" i="4"/>
  <c r="G1528" i="4"/>
  <c r="F1528" i="4"/>
  <c r="K1529" i="4"/>
  <c r="J1529" i="4"/>
  <c r="I1529" i="4"/>
  <c r="H1529" i="4"/>
  <c r="G1529" i="4"/>
  <c r="F1529" i="4"/>
  <c r="K1530" i="4"/>
  <c r="J1530" i="4"/>
  <c r="I1530" i="4"/>
  <c r="H1530" i="4"/>
  <c r="G1530" i="4"/>
  <c r="F1530" i="4"/>
  <c r="K1531" i="4"/>
  <c r="J1531" i="4"/>
  <c r="I1531" i="4"/>
  <c r="H1531" i="4"/>
  <c r="G1531" i="4"/>
  <c r="F1531" i="4"/>
  <c r="K1532" i="4"/>
  <c r="J1532" i="4"/>
  <c r="I1532" i="4"/>
  <c r="H1532" i="4"/>
  <c r="G1532" i="4"/>
  <c r="F1532" i="4"/>
  <c r="K1533" i="4"/>
  <c r="J1533" i="4"/>
  <c r="I1533" i="4"/>
  <c r="H1533" i="4"/>
  <c r="G1533" i="4"/>
  <c r="F1533" i="4"/>
  <c r="K1534" i="4"/>
  <c r="J1534" i="4"/>
  <c r="I1534" i="4"/>
  <c r="H1534" i="4"/>
  <c r="G1534" i="4"/>
  <c r="F1534" i="4"/>
  <c r="K1535" i="4"/>
  <c r="J1535" i="4"/>
  <c r="I1535" i="4"/>
  <c r="H1535" i="4"/>
  <c r="G1535" i="4"/>
  <c r="F1535" i="4"/>
  <c r="K1536" i="4"/>
  <c r="J1536" i="4"/>
  <c r="I1536" i="4"/>
  <c r="H1536" i="4"/>
  <c r="G1536" i="4"/>
  <c r="F1536" i="4"/>
  <c r="K1537" i="4"/>
  <c r="J1537" i="4"/>
  <c r="I1537" i="4"/>
  <c r="H1537" i="4"/>
  <c r="G1537" i="4"/>
  <c r="F1537" i="4"/>
  <c r="K1538" i="4"/>
  <c r="J1538" i="4"/>
  <c r="I1538" i="4"/>
  <c r="H1538" i="4"/>
  <c r="G1538" i="4"/>
  <c r="F1538" i="4"/>
  <c r="K1539" i="4"/>
  <c r="J1539" i="4"/>
  <c r="I1539" i="4"/>
  <c r="H1539" i="4"/>
  <c r="G1539" i="4"/>
  <c r="F1539" i="4"/>
  <c r="K1540" i="4"/>
  <c r="J1540" i="4"/>
  <c r="I1540" i="4"/>
  <c r="H1540" i="4"/>
  <c r="G1540" i="4"/>
  <c r="F1540" i="4"/>
  <c r="K1541" i="4"/>
  <c r="J1541" i="4"/>
  <c r="I1541" i="4"/>
  <c r="H1541" i="4"/>
  <c r="G1541" i="4"/>
  <c r="F1541" i="4"/>
  <c r="K1542" i="4"/>
  <c r="J1542" i="4"/>
  <c r="I1542" i="4"/>
  <c r="H1542" i="4"/>
  <c r="G1542" i="4"/>
  <c r="F1542" i="4"/>
  <c r="K1543" i="4"/>
  <c r="J1543" i="4"/>
  <c r="I1543" i="4"/>
  <c r="H1543" i="4"/>
  <c r="G1543" i="4"/>
  <c r="F1543" i="4"/>
  <c r="K1544" i="4"/>
  <c r="J1544" i="4"/>
  <c r="I1544" i="4"/>
  <c r="H1544" i="4"/>
  <c r="G1544" i="4"/>
  <c r="F1544" i="4"/>
  <c r="K1545" i="4"/>
  <c r="J1545" i="4"/>
  <c r="I1545" i="4"/>
  <c r="H1545" i="4"/>
  <c r="G1545" i="4"/>
  <c r="F1545" i="4"/>
  <c r="K1546" i="4"/>
  <c r="J1546" i="4"/>
  <c r="I1546" i="4"/>
  <c r="H1546" i="4"/>
  <c r="G1546" i="4"/>
  <c r="F1546" i="4"/>
  <c r="K1547" i="4"/>
  <c r="J1547" i="4"/>
  <c r="I1547" i="4"/>
  <c r="H1547" i="4"/>
  <c r="G1547" i="4"/>
  <c r="F1547" i="4"/>
  <c r="K1548" i="4"/>
  <c r="J1548" i="4"/>
  <c r="I1548" i="4"/>
  <c r="H1548" i="4"/>
  <c r="G1548" i="4"/>
  <c r="F1548" i="4"/>
  <c r="K1549" i="4"/>
  <c r="J1549" i="4"/>
  <c r="I1549" i="4"/>
  <c r="H1549" i="4"/>
  <c r="G1549" i="4"/>
  <c r="F1549" i="4"/>
  <c r="K1550" i="4"/>
  <c r="J1550" i="4"/>
  <c r="I1550" i="4"/>
  <c r="H1550" i="4"/>
  <c r="G1550" i="4"/>
  <c r="F1550" i="4"/>
  <c r="K1551" i="4"/>
  <c r="J1551" i="4"/>
  <c r="I1551" i="4"/>
  <c r="H1551" i="4"/>
  <c r="G1551" i="4"/>
  <c r="F1551" i="4"/>
  <c r="K1552" i="4"/>
  <c r="J1552" i="4"/>
  <c r="I1552" i="4"/>
  <c r="H1552" i="4"/>
  <c r="G1552" i="4"/>
  <c r="F1552" i="4"/>
  <c r="K1553" i="4"/>
  <c r="J1553" i="4"/>
  <c r="I1553" i="4"/>
  <c r="H1553" i="4"/>
  <c r="G1553" i="4"/>
  <c r="F1553" i="4"/>
  <c r="K1554" i="4"/>
  <c r="J1554" i="4"/>
  <c r="I1554" i="4"/>
  <c r="H1554" i="4"/>
  <c r="G1554" i="4"/>
  <c r="F1554" i="4"/>
  <c r="K1555" i="4"/>
  <c r="J1555" i="4"/>
  <c r="I1555" i="4"/>
  <c r="H1555" i="4"/>
  <c r="G1555" i="4"/>
  <c r="F1555" i="4"/>
  <c r="K1556" i="4"/>
  <c r="J1556" i="4"/>
  <c r="I1556" i="4"/>
  <c r="H1556" i="4"/>
  <c r="G1556" i="4"/>
  <c r="F1556" i="4"/>
  <c r="K1557" i="4"/>
  <c r="J1557" i="4"/>
  <c r="I1557" i="4"/>
  <c r="H1557" i="4"/>
  <c r="G1557" i="4"/>
  <c r="F1557" i="4"/>
  <c r="K1558" i="4"/>
  <c r="J1558" i="4"/>
  <c r="I1558" i="4"/>
  <c r="H1558" i="4"/>
  <c r="G1558" i="4"/>
  <c r="F1558" i="4"/>
  <c r="K1559" i="4"/>
  <c r="J1559" i="4"/>
  <c r="I1559" i="4"/>
  <c r="H1559" i="4"/>
  <c r="G1559" i="4"/>
  <c r="F1559" i="4"/>
  <c r="K1560" i="4"/>
  <c r="J1560" i="4"/>
  <c r="I1560" i="4"/>
  <c r="H1560" i="4"/>
  <c r="G1560" i="4"/>
  <c r="F1560" i="4"/>
  <c r="K1561" i="4"/>
  <c r="J1561" i="4"/>
  <c r="I1561" i="4"/>
  <c r="H1561" i="4"/>
  <c r="G1561" i="4"/>
  <c r="F1561" i="4"/>
  <c r="K1562" i="4"/>
  <c r="J1562" i="4"/>
  <c r="I1562" i="4"/>
  <c r="H1562" i="4"/>
  <c r="G1562" i="4"/>
  <c r="F1562" i="4"/>
  <c r="K1563" i="4"/>
  <c r="J1563" i="4"/>
  <c r="I1563" i="4"/>
  <c r="H1563" i="4"/>
  <c r="G1563" i="4"/>
  <c r="F1563" i="4"/>
  <c r="K1564" i="4"/>
  <c r="J1564" i="4"/>
  <c r="I1564" i="4"/>
  <c r="H1564" i="4"/>
  <c r="G1564" i="4"/>
  <c r="F1564" i="4"/>
  <c r="K1565" i="4"/>
  <c r="J1565" i="4"/>
  <c r="I1565" i="4"/>
  <c r="H1565" i="4"/>
  <c r="G1565" i="4"/>
  <c r="F1565" i="4"/>
  <c r="K1566" i="4"/>
  <c r="J1566" i="4"/>
  <c r="I1566" i="4"/>
  <c r="H1566" i="4"/>
  <c r="G1566" i="4"/>
  <c r="F1566" i="4"/>
  <c r="K1567" i="4"/>
  <c r="J1567" i="4"/>
  <c r="I1567" i="4"/>
  <c r="H1567" i="4"/>
  <c r="G1567" i="4"/>
  <c r="F1567" i="4"/>
  <c r="K1568" i="4"/>
  <c r="J1568" i="4"/>
  <c r="I1568" i="4"/>
  <c r="H1568" i="4"/>
  <c r="G1568" i="4"/>
  <c r="F1568" i="4"/>
  <c r="K1569" i="4"/>
  <c r="J1569" i="4"/>
  <c r="I1569" i="4"/>
  <c r="H1569" i="4"/>
  <c r="G1569" i="4"/>
  <c r="F1569" i="4"/>
  <c r="K1570" i="4"/>
  <c r="J1570" i="4"/>
  <c r="I1570" i="4"/>
  <c r="H1570" i="4"/>
  <c r="G1570" i="4"/>
  <c r="F1570" i="4"/>
  <c r="K1571" i="4"/>
  <c r="J1571" i="4"/>
  <c r="I1571" i="4"/>
  <c r="H1571" i="4"/>
  <c r="G1571" i="4"/>
  <c r="F1571" i="4"/>
  <c r="K1572" i="4"/>
  <c r="J1572" i="4"/>
  <c r="I1572" i="4"/>
  <c r="H1572" i="4"/>
  <c r="G1572" i="4"/>
  <c r="F1572" i="4"/>
  <c r="K1573" i="4"/>
  <c r="J1573" i="4"/>
  <c r="I1573" i="4"/>
  <c r="H1573" i="4"/>
  <c r="G1573" i="4"/>
  <c r="F1573" i="4"/>
  <c r="K1574" i="4"/>
  <c r="J1574" i="4"/>
  <c r="I1574" i="4"/>
  <c r="H1574" i="4"/>
  <c r="G1574" i="4"/>
  <c r="F1574" i="4"/>
  <c r="K1575" i="4"/>
  <c r="J1575" i="4"/>
  <c r="I1575" i="4"/>
  <c r="H1575" i="4"/>
  <c r="G1575" i="4"/>
  <c r="F1575" i="4"/>
  <c r="K1576" i="4"/>
  <c r="J1576" i="4"/>
  <c r="I1576" i="4"/>
  <c r="H1576" i="4"/>
  <c r="G1576" i="4"/>
  <c r="F1576" i="4"/>
  <c r="K1577" i="4"/>
  <c r="J1577" i="4"/>
  <c r="I1577" i="4"/>
  <c r="H1577" i="4"/>
  <c r="G1577" i="4"/>
  <c r="F1577" i="4"/>
  <c r="K1578" i="4"/>
  <c r="J1578" i="4"/>
  <c r="I1578" i="4"/>
  <c r="H1578" i="4"/>
  <c r="G1578" i="4"/>
  <c r="F1578" i="4"/>
  <c r="K1579" i="4"/>
  <c r="J1579" i="4"/>
  <c r="I1579" i="4"/>
  <c r="H1579" i="4"/>
  <c r="G1579" i="4"/>
  <c r="F1579" i="4"/>
  <c r="K1580" i="4"/>
  <c r="J1580" i="4"/>
  <c r="I1580" i="4"/>
  <c r="H1580" i="4"/>
  <c r="G1580" i="4"/>
  <c r="F1580" i="4"/>
  <c r="K1581" i="4"/>
  <c r="J1581" i="4"/>
  <c r="I1581" i="4"/>
  <c r="H1581" i="4"/>
  <c r="G1581" i="4"/>
  <c r="F1581" i="4"/>
  <c r="K1582" i="4"/>
  <c r="J1582" i="4"/>
  <c r="I1582" i="4"/>
  <c r="H1582" i="4"/>
  <c r="G1582" i="4"/>
  <c r="F1582" i="4"/>
  <c r="K1583" i="4"/>
  <c r="J1583" i="4"/>
  <c r="I1583" i="4"/>
  <c r="H1583" i="4"/>
  <c r="G1583" i="4"/>
  <c r="F1583" i="4"/>
  <c r="K1584" i="4"/>
  <c r="J1584" i="4"/>
  <c r="I1584" i="4"/>
  <c r="H1584" i="4"/>
  <c r="G1584" i="4"/>
  <c r="F1584" i="4"/>
  <c r="K1585" i="4"/>
  <c r="J1585" i="4"/>
  <c r="I1585" i="4"/>
  <c r="H1585" i="4"/>
  <c r="G1585" i="4"/>
  <c r="F1585" i="4"/>
  <c r="K1586" i="4"/>
  <c r="J1586" i="4"/>
  <c r="I1586" i="4"/>
  <c r="H1586" i="4"/>
  <c r="G1586" i="4"/>
  <c r="F1586" i="4"/>
  <c r="K1587" i="4"/>
  <c r="J1587" i="4"/>
  <c r="I1587" i="4"/>
  <c r="H1587" i="4"/>
  <c r="G1587" i="4"/>
  <c r="F1587" i="4"/>
  <c r="K1588" i="4"/>
  <c r="J1588" i="4"/>
  <c r="I1588" i="4"/>
  <c r="H1588" i="4"/>
  <c r="G1588" i="4"/>
  <c r="F1588" i="4"/>
  <c r="K1589" i="4"/>
  <c r="J1589" i="4"/>
  <c r="I1589" i="4"/>
  <c r="H1589" i="4"/>
  <c r="G1589" i="4"/>
  <c r="F1589" i="4"/>
  <c r="K1590" i="4"/>
  <c r="J1590" i="4"/>
  <c r="I1590" i="4"/>
  <c r="H1590" i="4"/>
  <c r="G1590" i="4"/>
  <c r="F1590" i="4"/>
  <c r="K1591" i="4"/>
  <c r="J1591" i="4"/>
  <c r="I1591" i="4"/>
  <c r="H1591" i="4"/>
  <c r="G1591" i="4"/>
  <c r="F1591" i="4"/>
  <c r="K1592" i="4"/>
  <c r="J1592" i="4"/>
  <c r="I1592" i="4"/>
  <c r="H1592" i="4"/>
  <c r="G1592" i="4"/>
  <c r="F1592" i="4"/>
  <c r="K1593" i="4"/>
  <c r="J1593" i="4"/>
  <c r="I1593" i="4"/>
  <c r="H1593" i="4"/>
  <c r="G1593" i="4"/>
  <c r="F1593" i="4"/>
  <c r="K1594" i="4"/>
  <c r="J1594" i="4"/>
  <c r="I1594" i="4"/>
  <c r="H1594" i="4"/>
  <c r="G1594" i="4"/>
  <c r="F1594" i="4"/>
  <c r="K1595" i="4"/>
  <c r="J1595" i="4"/>
  <c r="I1595" i="4"/>
  <c r="H1595" i="4"/>
  <c r="G1595" i="4"/>
  <c r="F1595" i="4"/>
  <c r="K1596" i="4"/>
  <c r="J1596" i="4"/>
  <c r="I1596" i="4"/>
  <c r="H1596" i="4"/>
  <c r="G1596" i="4"/>
  <c r="F1596" i="4"/>
  <c r="K1597" i="4"/>
  <c r="J1597" i="4"/>
  <c r="I1597" i="4"/>
  <c r="H1597" i="4"/>
  <c r="G1597" i="4"/>
  <c r="F1597" i="4"/>
  <c r="K1598" i="4"/>
  <c r="J1598" i="4"/>
  <c r="I1598" i="4"/>
  <c r="H1598" i="4"/>
  <c r="G1598" i="4"/>
  <c r="F1598" i="4"/>
  <c r="K1599" i="4"/>
  <c r="J1599" i="4"/>
  <c r="I1599" i="4"/>
  <c r="H1599" i="4"/>
  <c r="G1599" i="4"/>
  <c r="F1599" i="4"/>
  <c r="K1600" i="4"/>
  <c r="J1600" i="4"/>
  <c r="I1600" i="4"/>
  <c r="H1600" i="4"/>
  <c r="G1600" i="4"/>
  <c r="F1600" i="4"/>
  <c r="K1601" i="4"/>
  <c r="J1601" i="4"/>
  <c r="I1601" i="4"/>
  <c r="H1601" i="4"/>
  <c r="G1601" i="4"/>
  <c r="F1601" i="4"/>
  <c r="K1602" i="4"/>
  <c r="J1602" i="4"/>
  <c r="I1602" i="4"/>
  <c r="H1602" i="4"/>
  <c r="G1602" i="4"/>
  <c r="F1602" i="4"/>
  <c r="K1603" i="4"/>
  <c r="J1603" i="4"/>
  <c r="I1603" i="4"/>
  <c r="H1603" i="4"/>
  <c r="G1603" i="4"/>
  <c r="F1603" i="4"/>
  <c r="K1604" i="4"/>
  <c r="J1604" i="4"/>
  <c r="I1604" i="4"/>
  <c r="H1604" i="4"/>
  <c r="G1604" i="4"/>
  <c r="F1604" i="4"/>
  <c r="K1605" i="4"/>
  <c r="J1605" i="4"/>
  <c r="I1605" i="4"/>
  <c r="H1605" i="4"/>
  <c r="G1605" i="4"/>
  <c r="F1605" i="4"/>
  <c r="K1606" i="4"/>
  <c r="J1606" i="4"/>
  <c r="I1606" i="4"/>
  <c r="H1606" i="4"/>
  <c r="G1606" i="4"/>
  <c r="F1606" i="4"/>
  <c r="K1607" i="4"/>
  <c r="J1607" i="4"/>
  <c r="I1607" i="4"/>
  <c r="H1607" i="4"/>
  <c r="G1607" i="4"/>
  <c r="F1607" i="4"/>
  <c r="K1608" i="4"/>
  <c r="J1608" i="4"/>
  <c r="I1608" i="4"/>
  <c r="H1608" i="4"/>
  <c r="G1608" i="4"/>
  <c r="F1608" i="4"/>
  <c r="K1609" i="4"/>
  <c r="J1609" i="4"/>
  <c r="I1609" i="4"/>
  <c r="H1609" i="4"/>
  <c r="G1609" i="4"/>
  <c r="F1609" i="4"/>
  <c r="K1610" i="4"/>
  <c r="J1610" i="4"/>
  <c r="I1610" i="4"/>
  <c r="H1610" i="4"/>
  <c r="G1610" i="4"/>
  <c r="F1610" i="4"/>
  <c r="K1611" i="4"/>
  <c r="J1611" i="4"/>
  <c r="I1611" i="4"/>
  <c r="H1611" i="4"/>
  <c r="G1611" i="4"/>
  <c r="F1611" i="4"/>
  <c r="K1612" i="4"/>
  <c r="J1612" i="4"/>
  <c r="I1612" i="4"/>
  <c r="H1612" i="4"/>
  <c r="G1612" i="4"/>
  <c r="F1612" i="4"/>
  <c r="K1613" i="4"/>
  <c r="J1613" i="4"/>
  <c r="I1613" i="4"/>
  <c r="H1613" i="4"/>
  <c r="G1613" i="4"/>
  <c r="F1613" i="4"/>
  <c r="K1614" i="4"/>
  <c r="J1614" i="4"/>
  <c r="I1614" i="4"/>
  <c r="H1614" i="4"/>
  <c r="G1614" i="4"/>
  <c r="F1614" i="4"/>
  <c r="K1615" i="4"/>
  <c r="J1615" i="4"/>
  <c r="I1615" i="4"/>
  <c r="H1615" i="4"/>
  <c r="G1615" i="4"/>
  <c r="F1615" i="4"/>
  <c r="K1616" i="4"/>
  <c r="J1616" i="4"/>
  <c r="I1616" i="4"/>
  <c r="H1616" i="4"/>
  <c r="G1616" i="4"/>
  <c r="F1616" i="4"/>
  <c r="K1617" i="4"/>
  <c r="J1617" i="4"/>
  <c r="I1617" i="4"/>
  <c r="H1617" i="4"/>
  <c r="G1617" i="4"/>
  <c r="F1617" i="4"/>
  <c r="K1618" i="4"/>
  <c r="J1618" i="4"/>
  <c r="I1618" i="4"/>
  <c r="H1618" i="4"/>
  <c r="G1618" i="4"/>
  <c r="F1618" i="4"/>
  <c r="K1619" i="4"/>
  <c r="J1619" i="4"/>
  <c r="I1619" i="4"/>
  <c r="H1619" i="4"/>
  <c r="G1619" i="4"/>
  <c r="F1619" i="4"/>
  <c r="K1620" i="4"/>
  <c r="J1620" i="4"/>
  <c r="I1620" i="4"/>
  <c r="H1620" i="4"/>
  <c r="G1620" i="4"/>
  <c r="F1620" i="4"/>
  <c r="K1621" i="4"/>
  <c r="J1621" i="4"/>
  <c r="I1621" i="4"/>
  <c r="H1621" i="4"/>
  <c r="G1621" i="4"/>
  <c r="F1621" i="4"/>
  <c r="K1622" i="4"/>
  <c r="J1622" i="4"/>
  <c r="I1622" i="4"/>
  <c r="H1622" i="4"/>
  <c r="G1622" i="4"/>
  <c r="F1622" i="4"/>
  <c r="K1623" i="4"/>
  <c r="J1623" i="4"/>
  <c r="I1623" i="4"/>
  <c r="H1623" i="4"/>
  <c r="G1623" i="4"/>
  <c r="F1623" i="4"/>
  <c r="K1624" i="4"/>
  <c r="J1624" i="4"/>
  <c r="I1624" i="4"/>
  <c r="H1624" i="4"/>
  <c r="G1624" i="4"/>
  <c r="F1624" i="4"/>
  <c r="K1625" i="4"/>
  <c r="J1625" i="4"/>
  <c r="I1625" i="4"/>
  <c r="H1625" i="4"/>
  <c r="G1625" i="4"/>
  <c r="F1625" i="4"/>
  <c r="K1626" i="4"/>
  <c r="J1626" i="4"/>
  <c r="I1626" i="4"/>
  <c r="H1626" i="4"/>
  <c r="G1626" i="4"/>
  <c r="F1626" i="4"/>
  <c r="K1627" i="4"/>
  <c r="J1627" i="4"/>
  <c r="I1627" i="4"/>
  <c r="H1627" i="4"/>
  <c r="G1627" i="4"/>
  <c r="F1627" i="4"/>
  <c r="K1628" i="4"/>
  <c r="J1628" i="4"/>
  <c r="I1628" i="4"/>
  <c r="H1628" i="4"/>
  <c r="G1628" i="4"/>
  <c r="F1628" i="4"/>
  <c r="K1629" i="4"/>
  <c r="J1629" i="4"/>
  <c r="I1629" i="4"/>
  <c r="H1629" i="4"/>
  <c r="G1629" i="4"/>
  <c r="F1629" i="4"/>
  <c r="K1630" i="4"/>
  <c r="J1630" i="4"/>
  <c r="I1630" i="4"/>
  <c r="H1630" i="4"/>
  <c r="G1630" i="4"/>
  <c r="F1630" i="4"/>
  <c r="K1631" i="4"/>
  <c r="J1631" i="4"/>
  <c r="I1631" i="4"/>
  <c r="H1631" i="4"/>
  <c r="G1631" i="4"/>
  <c r="F1631" i="4"/>
  <c r="K1632" i="4"/>
  <c r="J1632" i="4"/>
  <c r="I1632" i="4"/>
  <c r="H1632" i="4"/>
  <c r="G1632" i="4"/>
  <c r="F1632" i="4"/>
  <c r="K1633" i="4"/>
  <c r="J1633" i="4"/>
  <c r="I1633" i="4"/>
  <c r="H1633" i="4"/>
  <c r="G1633" i="4"/>
  <c r="F1633" i="4"/>
  <c r="K1634" i="4"/>
  <c r="J1634" i="4"/>
  <c r="I1634" i="4"/>
  <c r="H1634" i="4"/>
  <c r="G1634" i="4"/>
  <c r="F1634" i="4"/>
  <c r="K1635" i="4"/>
  <c r="J1635" i="4"/>
  <c r="I1635" i="4"/>
  <c r="H1635" i="4"/>
  <c r="G1635" i="4"/>
  <c r="F1635" i="4"/>
  <c r="K1636" i="4"/>
  <c r="J1636" i="4"/>
  <c r="I1636" i="4"/>
  <c r="H1636" i="4"/>
  <c r="G1636" i="4"/>
  <c r="F1636" i="4"/>
  <c r="K1637" i="4"/>
  <c r="J1637" i="4"/>
  <c r="I1637" i="4"/>
  <c r="H1637" i="4"/>
  <c r="G1637" i="4"/>
  <c r="F1637" i="4"/>
  <c r="K1638" i="4"/>
  <c r="J1638" i="4"/>
  <c r="I1638" i="4"/>
  <c r="H1638" i="4"/>
  <c r="G1638" i="4"/>
  <c r="F1638" i="4"/>
  <c r="K1639" i="4"/>
  <c r="J1639" i="4"/>
  <c r="I1639" i="4"/>
  <c r="H1639" i="4"/>
  <c r="G1639" i="4"/>
  <c r="F1639" i="4"/>
  <c r="K1640" i="4"/>
  <c r="J1640" i="4"/>
  <c r="I1640" i="4"/>
  <c r="H1640" i="4"/>
  <c r="G1640" i="4"/>
  <c r="F1640" i="4"/>
  <c r="K1641" i="4"/>
  <c r="J1641" i="4"/>
  <c r="I1641" i="4"/>
  <c r="H1641" i="4"/>
  <c r="G1641" i="4"/>
  <c r="F1641" i="4"/>
  <c r="K1642" i="4"/>
  <c r="J1642" i="4"/>
  <c r="I1642" i="4"/>
  <c r="H1642" i="4"/>
  <c r="G1642" i="4"/>
  <c r="F1642" i="4"/>
  <c r="K1643" i="4"/>
  <c r="J1643" i="4"/>
  <c r="I1643" i="4"/>
  <c r="H1643" i="4"/>
  <c r="G1643" i="4"/>
  <c r="F1643" i="4"/>
  <c r="K1644" i="4"/>
  <c r="J1644" i="4"/>
  <c r="I1644" i="4"/>
  <c r="H1644" i="4"/>
  <c r="G1644" i="4"/>
  <c r="F1644" i="4"/>
  <c r="K1645" i="4"/>
  <c r="J1645" i="4"/>
  <c r="I1645" i="4"/>
  <c r="H1645" i="4"/>
  <c r="G1645" i="4"/>
  <c r="F1645" i="4"/>
  <c r="K1646" i="4"/>
  <c r="J1646" i="4"/>
  <c r="I1646" i="4"/>
  <c r="H1646" i="4"/>
  <c r="G1646" i="4"/>
  <c r="F1646" i="4"/>
  <c r="K1647" i="4"/>
  <c r="J1647" i="4"/>
  <c r="I1647" i="4"/>
  <c r="H1647" i="4"/>
  <c r="G1647" i="4"/>
  <c r="F1647" i="4"/>
  <c r="K1648" i="4"/>
  <c r="J1648" i="4"/>
  <c r="I1648" i="4"/>
  <c r="H1648" i="4"/>
  <c r="G1648" i="4"/>
  <c r="F1648" i="4"/>
  <c r="K1649" i="4"/>
  <c r="J1649" i="4"/>
  <c r="I1649" i="4"/>
  <c r="H1649" i="4"/>
  <c r="G1649" i="4"/>
  <c r="F1649" i="4"/>
  <c r="K1650" i="4"/>
  <c r="J1650" i="4"/>
  <c r="I1650" i="4"/>
  <c r="H1650" i="4"/>
  <c r="G1650" i="4"/>
  <c r="F1650" i="4"/>
  <c r="K1651" i="4"/>
  <c r="J1651" i="4"/>
  <c r="I1651" i="4"/>
  <c r="H1651" i="4"/>
  <c r="G1651" i="4"/>
  <c r="F1651" i="4"/>
  <c r="K1652" i="4"/>
  <c r="J1652" i="4"/>
  <c r="I1652" i="4"/>
  <c r="H1652" i="4"/>
  <c r="G1652" i="4"/>
  <c r="F1652" i="4"/>
  <c r="K1653" i="4"/>
  <c r="J1653" i="4"/>
  <c r="I1653" i="4"/>
  <c r="H1653" i="4"/>
  <c r="G1653" i="4"/>
  <c r="F1653" i="4"/>
  <c r="K1654" i="4"/>
  <c r="J1654" i="4"/>
  <c r="I1654" i="4"/>
  <c r="H1654" i="4"/>
  <c r="G1654" i="4"/>
  <c r="F1654" i="4"/>
  <c r="K1655" i="4"/>
  <c r="J1655" i="4"/>
  <c r="I1655" i="4"/>
  <c r="H1655" i="4"/>
  <c r="G1655" i="4"/>
  <c r="F1655" i="4"/>
  <c r="K1656" i="4"/>
  <c r="J1656" i="4"/>
  <c r="I1656" i="4"/>
  <c r="H1656" i="4"/>
  <c r="G1656" i="4"/>
  <c r="F1656" i="4"/>
  <c r="K1657" i="4"/>
  <c r="J1657" i="4"/>
  <c r="I1657" i="4"/>
  <c r="H1657" i="4"/>
  <c r="G1657" i="4"/>
  <c r="F1657" i="4"/>
  <c r="K1658" i="4"/>
  <c r="J1658" i="4"/>
  <c r="I1658" i="4"/>
  <c r="H1658" i="4"/>
  <c r="G1658" i="4"/>
  <c r="F1658" i="4"/>
  <c r="K1659" i="4"/>
  <c r="J1659" i="4"/>
  <c r="I1659" i="4"/>
  <c r="H1659" i="4"/>
  <c r="G1659" i="4"/>
  <c r="F1659" i="4"/>
  <c r="K1660" i="4"/>
  <c r="J1660" i="4"/>
  <c r="I1660" i="4"/>
  <c r="H1660" i="4"/>
  <c r="G1660" i="4"/>
  <c r="F1660" i="4"/>
  <c r="K1661" i="4"/>
  <c r="J1661" i="4"/>
  <c r="I1661" i="4"/>
  <c r="H1661" i="4"/>
  <c r="G1661" i="4"/>
  <c r="F1661" i="4"/>
  <c r="K1662" i="4"/>
  <c r="J1662" i="4"/>
  <c r="I1662" i="4"/>
  <c r="H1662" i="4"/>
  <c r="G1662" i="4"/>
  <c r="F1662" i="4"/>
  <c r="K1663" i="4"/>
  <c r="J1663" i="4"/>
  <c r="I1663" i="4"/>
  <c r="H1663" i="4"/>
  <c r="G1663" i="4"/>
  <c r="F1663" i="4"/>
  <c r="K1664" i="4"/>
  <c r="J1664" i="4"/>
  <c r="I1664" i="4"/>
  <c r="H1664" i="4"/>
  <c r="G1664" i="4"/>
  <c r="F1664" i="4"/>
  <c r="K1665" i="4"/>
  <c r="J1665" i="4"/>
  <c r="I1665" i="4"/>
  <c r="H1665" i="4"/>
  <c r="G1665" i="4"/>
  <c r="F1665" i="4"/>
  <c r="K1666" i="4"/>
  <c r="J1666" i="4"/>
  <c r="I1666" i="4"/>
  <c r="H1666" i="4"/>
  <c r="G1666" i="4"/>
  <c r="F1666" i="4"/>
  <c r="K1667" i="4"/>
  <c r="J1667" i="4"/>
  <c r="I1667" i="4"/>
  <c r="H1667" i="4"/>
  <c r="G1667" i="4"/>
  <c r="F1667" i="4"/>
  <c r="K1668" i="4"/>
  <c r="J1668" i="4"/>
  <c r="I1668" i="4"/>
  <c r="H1668" i="4"/>
  <c r="G1668" i="4"/>
  <c r="F1668" i="4"/>
  <c r="K1669" i="4"/>
  <c r="J1669" i="4"/>
  <c r="I1669" i="4"/>
  <c r="H1669" i="4"/>
  <c r="G1669" i="4"/>
  <c r="F1669" i="4"/>
  <c r="K1670" i="4"/>
  <c r="J1670" i="4"/>
  <c r="I1670" i="4"/>
  <c r="H1670" i="4"/>
  <c r="G1670" i="4"/>
  <c r="F1670" i="4"/>
  <c r="K1671" i="4"/>
  <c r="J1671" i="4"/>
  <c r="I1671" i="4"/>
  <c r="H1671" i="4"/>
  <c r="G1671" i="4"/>
  <c r="F1671" i="4"/>
  <c r="K1672" i="4"/>
  <c r="J1672" i="4"/>
  <c r="I1672" i="4"/>
  <c r="H1672" i="4"/>
  <c r="G1672" i="4"/>
  <c r="F1672" i="4"/>
  <c r="K1673" i="4"/>
  <c r="J1673" i="4"/>
  <c r="I1673" i="4"/>
  <c r="H1673" i="4"/>
  <c r="G1673" i="4"/>
  <c r="F1673" i="4"/>
  <c r="K1674" i="4"/>
  <c r="J1674" i="4"/>
  <c r="I1674" i="4"/>
  <c r="H1674" i="4"/>
  <c r="G1674" i="4"/>
  <c r="F1674" i="4"/>
  <c r="K1675" i="4"/>
  <c r="J1675" i="4"/>
  <c r="I1675" i="4"/>
  <c r="H1675" i="4"/>
  <c r="G1675" i="4"/>
  <c r="F1675" i="4"/>
  <c r="K1676" i="4"/>
  <c r="J1676" i="4"/>
  <c r="I1676" i="4"/>
  <c r="H1676" i="4"/>
  <c r="G1676" i="4"/>
  <c r="F1676" i="4"/>
  <c r="K1677" i="4"/>
  <c r="J1677" i="4"/>
  <c r="I1677" i="4"/>
  <c r="H1677" i="4"/>
  <c r="G1677" i="4"/>
  <c r="F1677" i="4"/>
  <c r="K1678" i="4"/>
  <c r="J1678" i="4"/>
  <c r="I1678" i="4"/>
  <c r="H1678" i="4"/>
  <c r="G1678" i="4"/>
  <c r="F1678" i="4"/>
  <c r="K1679" i="4"/>
  <c r="J1679" i="4"/>
  <c r="I1679" i="4"/>
  <c r="H1679" i="4"/>
  <c r="G1679" i="4"/>
  <c r="F1679" i="4"/>
  <c r="K1680" i="4"/>
  <c r="J1680" i="4"/>
  <c r="I1680" i="4"/>
  <c r="H1680" i="4"/>
  <c r="G1680" i="4"/>
  <c r="F1680" i="4"/>
  <c r="K1681" i="4"/>
  <c r="J1681" i="4"/>
  <c r="I1681" i="4"/>
  <c r="H1681" i="4"/>
  <c r="G1681" i="4"/>
  <c r="F1681" i="4"/>
  <c r="K1682" i="4"/>
  <c r="J1682" i="4"/>
  <c r="I1682" i="4"/>
  <c r="H1682" i="4"/>
  <c r="G1682" i="4"/>
  <c r="F1682" i="4"/>
  <c r="K1683" i="4"/>
  <c r="J1683" i="4"/>
  <c r="I1683" i="4"/>
  <c r="H1683" i="4"/>
  <c r="G1683" i="4"/>
  <c r="F1683" i="4"/>
  <c r="K1684" i="4"/>
  <c r="J1684" i="4"/>
  <c r="I1684" i="4"/>
  <c r="H1684" i="4"/>
  <c r="G1684" i="4"/>
  <c r="F1684" i="4"/>
  <c r="K1685" i="4"/>
  <c r="J1685" i="4"/>
  <c r="I1685" i="4"/>
  <c r="H1685" i="4"/>
  <c r="G1685" i="4"/>
  <c r="F1685" i="4"/>
  <c r="K1686" i="4"/>
  <c r="J1686" i="4"/>
  <c r="I1686" i="4"/>
  <c r="H1686" i="4"/>
  <c r="G1686" i="4"/>
  <c r="F1686" i="4"/>
  <c r="K1687" i="4"/>
  <c r="J1687" i="4"/>
  <c r="I1687" i="4"/>
  <c r="H1687" i="4"/>
  <c r="G1687" i="4"/>
  <c r="F1687" i="4"/>
  <c r="K1688" i="4"/>
  <c r="J1688" i="4"/>
  <c r="I1688" i="4"/>
  <c r="H1688" i="4"/>
  <c r="G1688" i="4"/>
  <c r="F1688" i="4"/>
  <c r="K1689" i="4"/>
  <c r="J1689" i="4"/>
  <c r="I1689" i="4"/>
  <c r="H1689" i="4"/>
  <c r="G1689" i="4"/>
  <c r="F1689" i="4"/>
  <c r="K1690" i="4"/>
  <c r="J1690" i="4"/>
  <c r="I1690" i="4"/>
  <c r="H1690" i="4"/>
  <c r="G1690" i="4"/>
  <c r="F1690" i="4"/>
  <c r="K1691" i="4"/>
  <c r="J1691" i="4"/>
  <c r="I1691" i="4"/>
  <c r="H1691" i="4"/>
  <c r="G1691" i="4"/>
  <c r="F1691" i="4"/>
  <c r="K1692" i="4"/>
  <c r="J1692" i="4"/>
  <c r="I1692" i="4"/>
  <c r="H1692" i="4"/>
  <c r="G1692" i="4"/>
  <c r="F1692" i="4"/>
  <c r="K1693" i="4"/>
  <c r="J1693" i="4"/>
  <c r="I1693" i="4"/>
  <c r="H1693" i="4"/>
  <c r="G1693" i="4"/>
  <c r="F1693" i="4"/>
  <c r="K1694" i="4"/>
  <c r="J1694" i="4"/>
  <c r="I1694" i="4"/>
  <c r="H1694" i="4"/>
  <c r="G1694" i="4"/>
  <c r="F1694" i="4"/>
  <c r="K1695" i="4"/>
  <c r="J1695" i="4"/>
  <c r="I1695" i="4"/>
  <c r="H1695" i="4"/>
  <c r="G1695" i="4"/>
  <c r="F1695" i="4"/>
  <c r="K1696" i="4"/>
  <c r="J1696" i="4"/>
  <c r="I1696" i="4"/>
  <c r="H1696" i="4"/>
  <c r="G1696" i="4"/>
  <c r="F1696" i="4"/>
  <c r="K1697" i="4"/>
  <c r="J1697" i="4"/>
  <c r="I1697" i="4"/>
  <c r="H1697" i="4"/>
  <c r="G1697" i="4"/>
  <c r="F1697" i="4"/>
  <c r="K1698" i="4"/>
  <c r="J1698" i="4"/>
  <c r="I1698" i="4"/>
  <c r="H1698" i="4"/>
  <c r="G1698" i="4"/>
  <c r="F1698" i="4"/>
  <c r="K1699" i="4"/>
  <c r="J1699" i="4"/>
  <c r="I1699" i="4"/>
  <c r="H1699" i="4"/>
  <c r="G1699" i="4"/>
  <c r="F1699" i="4"/>
  <c r="K1700" i="4"/>
  <c r="J1700" i="4"/>
  <c r="I1700" i="4"/>
  <c r="H1700" i="4"/>
  <c r="G1700" i="4"/>
  <c r="F1700" i="4"/>
  <c r="K1701" i="4"/>
  <c r="J1701" i="4"/>
  <c r="I1701" i="4"/>
  <c r="H1701" i="4"/>
  <c r="G1701" i="4"/>
  <c r="F1701" i="4"/>
  <c r="K1702" i="4"/>
  <c r="J1702" i="4"/>
  <c r="I1702" i="4"/>
  <c r="H1702" i="4"/>
  <c r="G1702" i="4"/>
  <c r="F1702" i="4"/>
  <c r="K1703" i="4"/>
  <c r="J1703" i="4"/>
  <c r="I1703" i="4"/>
  <c r="H1703" i="4"/>
  <c r="G1703" i="4"/>
  <c r="F1703" i="4"/>
  <c r="K1704" i="4"/>
  <c r="J1704" i="4"/>
  <c r="I1704" i="4"/>
  <c r="H1704" i="4"/>
  <c r="G1704" i="4"/>
  <c r="F1704" i="4"/>
  <c r="K1705" i="4"/>
  <c r="J1705" i="4"/>
  <c r="I1705" i="4"/>
  <c r="H1705" i="4"/>
  <c r="G1705" i="4"/>
  <c r="F1705" i="4"/>
  <c r="K1706" i="4"/>
  <c r="J1706" i="4"/>
  <c r="I1706" i="4"/>
  <c r="H1706" i="4"/>
  <c r="G1706" i="4"/>
  <c r="F1706" i="4"/>
  <c r="K1707" i="4"/>
  <c r="J1707" i="4"/>
  <c r="I1707" i="4"/>
  <c r="H1707" i="4"/>
  <c r="G1707" i="4"/>
  <c r="F1707" i="4"/>
  <c r="K1708" i="4"/>
  <c r="J1708" i="4"/>
  <c r="I1708" i="4"/>
  <c r="H1708" i="4"/>
  <c r="G1708" i="4"/>
  <c r="F1708" i="4"/>
  <c r="K1709" i="4"/>
  <c r="J1709" i="4"/>
  <c r="I1709" i="4"/>
  <c r="H1709" i="4"/>
  <c r="G1709" i="4"/>
  <c r="F1709" i="4"/>
  <c r="K1710" i="4"/>
  <c r="J1710" i="4"/>
  <c r="I1710" i="4"/>
  <c r="H1710" i="4"/>
  <c r="G1710" i="4"/>
  <c r="F1710" i="4"/>
  <c r="K1711" i="4"/>
  <c r="J1711" i="4"/>
  <c r="I1711" i="4"/>
  <c r="H1711" i="4"/>
  <c r="G1711" i="4"/>
  <c r="F1711" i="4"/>
  <c r="K1712" i="4"/>
  <c r="J1712" i="4"/>
  <c r="I1712" i="4"/>
  <c r="H1712" i="4"/>
  <c r="G1712" i="4"/>
  <c r="F1712" i="4"/>
  <c r="K1713" i="4"/>
  <c r="J1713" i="4"/>
  <c r="I1713" i="4"/>
  <c r="H1713" i="4"/>
  <c r="G1713" i="4"/>
  <c r="F1713" i="4"/>
  <c r="K1714" i="4"/>
  <c r="J1714" i="4"/>
  <c r="I1714" i="4"/>
  <c r="H1714" i="4"/>
  <c r="G1714" i="4"/>
  <c r="F1714" i="4"/>
  <c r="K1715" i="4"/>
  <c r="J1715" i="4"/>
  <c r="I1715" i="4"/>
  <c r="H1715" i="4"/>
  <c r="G1715" i="4"/>
  <c r="F1715" i="4"/>
  <c r="K1716" i="4"/>
  <c r="J1716" i="4"/>
  <c r="I1716" i="4"/>
  <c r="H1716" i="4"/>
  <c r="G1716" i="4"/>
  <c r="F1716" i="4"/>
  <c r="K1717" i="4"/>
  <c r="J1717" i="4"/>
  <c r="I1717" i="4"/>
  <c r="H1717" i="4"/>
  <c r="G1717" i="4"/>
  <c r="F1717" i="4"/>
  <c r="K1718" i="4"/>
  <c r="J1718" i="4"/>
  <c r="I1718" i="4"/>
  <c r="H1718" i="4"/>
  <c r="G1718" i="4"/>
  <c r="F1718" i="4"/>
  <c r="K1719" i="4"/>
  <c r="J1719" i="4"/>
  <c r="I1719" i="4"/>
  <c r="H1719" i="4"/>
  <c r="G1719" i="4"/>
  <c r="F1719" i="4"/>
  <c r="K1720" i="4"/>
  <c r="J1720" i="4"/>
  <c r="I1720" i="4"/>
  <c r="H1720" i="4"/>
  <c r="G1720" i="4"/>
  <c r="F1720" i="4"/>
  <c r="K1721" i="4"/>
  <c r="J1721" i="4"/>
  <c r="I1721" i="4"/>
  <c r="H1721" i="4"/>
  <c r="G1721" i="4"/>
  <c r="F1721" i="4"/>
  <c r="K1722" i="4"/>
  <c r="J1722" i="4"/>
  <c r="I1722" i="4"/>
  <c r="H1722" i="4"/>
  <c r="G1722" i="4"/>
  <c r="F1722" i="4"/>
  <c r="K1723" i="4"/>
  <c r="J1723" i="4"/>
  <c r="I1723" i="4"/>
  <c r="H1723" i="4"/>
  <c r="G1723" i="4"/>
  <c r="F1723" i="4"/>
  <c r="K1724" i="4"/>
  <c r="J1724" i="4"/>
  <c r="I1724" i="4"/>
  <c r="H1724" i="4"/>
  <c r="G1724" i="4"/>
  <c r="F1724" i="4"/>
  <c r="K1725" i="4"/>
  <c r="J1725" i="4"/>
  <c r="I1725" i="4"/>
  <c r="H1725" i="4"/>
  <c r="G1725" i="4"/>
  <c r="F1725" i="4"/>
  <c r="K1726" i="4"/>
  <c r="J1726" i="4"/>
  <c r="I1726" i="4"/>
  <c r="H1726" i="4"/>
  <c r="G1726" i="4"/>
  <c r="F1726" i="4"/>
  <c r="K1727" i="4"/>
  <c r="J1727" i="4"/>
  <c r="I1727" i="4"/>
  <c r="H1727" i="4"/>
  <c r="G1727" i="4"/>
  <c r="F1727" i="4"/>
  <c r="K1728" i="4"/>
  <c r="J1728" i="4"/>
  <c r="I1728" i="4"/>
  <c r="H1728" i="4"/>
  <c r="G1728" i="4"/>
  <c r="F1728" i="4"/>
  <c r="K1729" i="4"/>
  <c r="J1729" i="4"/>
  <c r="I1729" i="4"/>
  <c r="H1729" i="4"/>
  <c r="G1729" i="4"/>
  <c r="F1729" i="4"/>
  <c r="K1730" i="4"/>
  <c r="J1730" i="4"/>
  <c r="I1730" i="4"/>
  <c r="H1730" i="4"/>
  <c r="G1730" i="4"/>
  <c r="F1730" i="4"/>
  <c r="K1731" i="4"/>
  <c r="J1731" i="4"/>
  <c r="I1731" i="4"/>
  <c r="H1731" i="4"/>
  <c r="G1731" i="4"/>
  <c r="F1731" i="4"/>
  <c r="K1732" i="4"/>
  <c r="J1732" i="4"/>
  <c r="I1732" i="4"/>
  <c r="H1732" i="4"/>
  <c r="G1732" i="4"/>
  <c r="F1732" i="4"/>
  <c r="K1733" i="4"/>
  <c r="J1733" i="4"/>
  <c r="I1733" i="4"/>
  <c r="H1733" i="4"/>
  <c r="G1733" i="4"/>
  <c r="F1733" i="4"/>
  <c r="K1734" i="4"/>
  <c r="J1734" i="4"/>
  <c r="I1734" i="4"/>
  <c r="H1734" i="4"/>
  <c r="G1734" i="4"/>
  <c r="F1734" i="4"/>
  <c r="K1735" i="4"/>
  <c r="J1735" i="4"/>
  <c r="I1735" i="4"/>
  <c r="H1735" i="4"/>
  <c r="G1735" i="4"/>
  <c r="F1735" i="4"/>
  <c r="K1736" i="4"/>
  <c r="J1736" i="4"/>
  <c r="I1736" i="4"/>
  <c r="H1736" i="4"/>
  <c r="G1736" i="4"/>
  <c r="F1736" i="4"/>
  <c r="K1737" i="4"/>
  <c r="J1737" i="4"/>
  <c r="I1737" i="4"/>
  <c r="H1737" i="4"/>
  <c r="G1737" i="4"/>
  <c r="F1737" i="4"/>
  <c r="K1738" i="4"/>
  <c r="J1738" i="4"/>
  <c r="I1738" i="4"/>
  <c r="H1738" i="4"/>
  <c r="G1738" i="4"/>
  <c r="F1738" i="4"/>
  <c r="K1739" i="4"/>
  <c r="J1739" i="4"/>
  <c r="I1739" i="4"/>
  <c r="H1739" i="4"/>
  <c r="G1739" i="4"/>
  <c r="F1739" i="4"/>
  <c r="K1740" i="4"/>
  <c r="J1740" i="4"/>
  <c r="I1740" i="4"/>
  <c r="H1740" i="4"/>
  <c r="G1740" i="4"/>
  <c r="F1740" i="4"/>
  <c r="K1741" i="4"/>
  <c r="J1741" i="4"/>
  <c r="I1741" i="4"/>
  <c r="H1741" i="4"/>
  <c r="G1741" i="4"/>
  <c r="F1741" i="4"/>
  <c r="K1742" i="4"/>
  <c r="J1742" i="4"/>
  <c r="I1742" i="4"/>
  <c r="H1742" i="4"/>
  <c r="G1742" i="4"/>
  <c r="F1742" i="4"/>
  <c r="K1743" i="4"/>
  <c r="J1743" i="4"/>
  <c r="I1743" i="4"/>
  <c r="H1743" i="4"/>
  <c r="G1743" i="4"/>
  <c r="F1743" i="4"/>
  <c r="K1744" i="4"/>
  <c r="J1744" i="4"/>
  <c r="I1744" i="4"/>
  <c r="H1744" i="4"/>
  <c r="G1744" i="4"/>
  <c r="F1744" i="4"/>
  <c r="K1745" i="4"/>
  <c r="J1745" i="4"/>
  <c r="I1745" i="4"/>
  <c r="H1745" i="4"/>
  <c r="G1745" i="4"/>
  <c r="F1745" i="4"/>
  <c r="K1746" i="4"/>
  <c r="J1746" i="4"/>
  <c r="I1746" i="4"/>
  <c r="H1746" i="4"/>
  <c r="G1746" i="4"/>
  <c r="F1746" i="4"/>
  <c r="K1747" i="4"/>
  <c r="J1747" i="4"/>
  <c r="I1747" i="4"/>
  <c r="H1747" i="4"/>
  <c r="G1747" i="4"/>
  <c r="F1747" i="4"/>
  <c r="K1748" i="4"/>
  <c r="J1748" i="4"/>
  <c r="I1748" i="4"/>
  <c r="H1748" i="4"/>
  <c r="G1748" i="4"/>
  <c r="F1748" i="4"/>
  <c r="K1749" i="4"/>
  <c r="J1749" i="4"/>
  <c r="I1749" i="4"/>
  <c r="H1749" i="4"/>
  <c r="G1749" i="4"/>
  <c r="F1749" i="4"/>
  <c r="K1750" i="4"/>
  <c r="J1750" i="4"/>
  <c r="I1750" i="4"/>
  <c r="H1750" i="4"/>
  <c r="G1750" i="4"/>
  <c r="F1750" i="4"/>
  <c r="K1751" i="4"/>
  <c r="J1751" i="4"/>
  <c r="I1751" i="4"/>
  <c r="H1751" i="4"/>
  <c r="G1751" i="4"/>
  <c r="F1751" i="4"/>
  <c r="K1752" i="4"/>
  <c r="J1752" i="4"/>
  <c r="I1752" i="4"/>
  <c r="H1752" i="4"/>
  <c r="G1752" i="4"/>
  <c r="F1752" i="4"/>
  <c r="K1753" i="4"/>
  <c r="J1753" i="4"/>
  <c r="I1753" i="4"/>
  <c r="H1753" i="4"/>
  <c r="G1753" i="4"/>
  <c r="F1753" i="4"/>
  <c r="K1754" i="4"/>
  <c r="J1754" i="4"/>
  <c r="I1754" i="4"/>
  <c r="H1754" i="4"/>
  <c r="G1754" i="4"/>
  <c r="F1754" i="4"/>
  <c r="K1755" i="4"/>
  <c r="J1755" i="4"/>
  <c r="I1755" i="4"/>
  <c r="H1755" i="4"/>
  <c r="G1755" i="4"/>
  <c r="F1755" i="4"/>
  <c r="K1756" i="4"/>
  <c r="J1756" i="4"/>
  <c r="I1756" i="4"/>
  <c r="H1756" i="4"/>
  <c r="G1756" i="4"/>
  <c r="F1756" i="4"/>
  <c r="K1757" i="4"/>
  <c r="J1757" i="4"/>
  <c r="I1757" i="4"/>
  <c r="H1757" i="4"/>
  <c r="G1757" i="4"/>
  <c r="F1757" i="4"/>
  <c r="K1758" i="4"/>
  <c r="J1758" i="4"/>
  <c r="I1758" i="4"/>
  <c r="H1758" i="4"/>
  <c r="G1758" i="4"/>
  <c r="F1758" i="4"/>
  <c r="K1759" i="4"/>
  <c r="J1759" i="4"/>
  <c r="I1759" i="4"/>
  <c r="H1759" i="4"/>
  <c r="G1759" i="4"/>
  <c r="F1759" i="4"/>
  <c r="K1760" i="4"/>
  <c r="J1760" i="4"/>
  <c r="I1760" i="4"/>
  <c r="H1760" i="4"/>
  <c r="G1760" i="4"/>
  <c r="F1760" i="4"/>
  <c r="K1761" i="4"/>
  <c r="J1761" i="4"/>
  <c r="I1761" i="4"/>
  <c r="H1761" i="4"/>
  <c r="G1761" i="4"/>
  <c r="F1761" i="4"/>
  <c r="K1762" i="4"/>
  <c r="J1762" i="4"/>
  <c r="I1762" i="4"/>
  <c r="H1762" i="4"/>
  <c r="G1762" i="4"/>
  <c r="F1762" i="4"/>
  <c r="K1763" i="4"/>
  <c r="J1763" i="4"/>
  <c r="I1763" i="4"/>
  <c r="H1763" i="4"/>
  <c r="G1763" i="4"/>
  <c r="F1763" i="4"/>
  <c r="K1764" i="4"/>
  <c r="J1764" i="4"/>
  <c r="I1764" i="4"/>
  <c r="H1764" i="4"/>
  <c r="G1764" i="4"/>
  <c r="F1764" i="4"/>
  <c r="K1765" i="4"/>
  <c r="J1765" i="4"/>
  <c r="I1765" i="4"/>
  <c r="H1765" i="4"/>
  <c r="G1765" i="4"/>
  <c r="F1765" i="4"/>
  <c r="K1766" i="4"/>
  <c r="J1766" i="4"/>
  <c r="I1766" i="4"/>
  <c r="H1766" i="4"/>
  <c r="G1766" i="4"/>
  <c r="F1766" i="4"/>
  <c r="K1767" i="4"/>
  <c r="J1767" i="4"/>
  <c r="I1767" i="4"/>
  <c r="H1767" i="4"/>
  <c r="G1767" i="4"/>
  <c r="F1767" i="4"/>
  <c r="K1768" i="4"/>
  <c r="J1768" i="4"/>
  <c r="I1768" i="4"/>
  <c r="H1768" i="4"/>
  <c r="G1768" i="4"/>
  <c r="F1768" i="4"/>
  <c r="K1769" i="4"/>
  <c r="J1769" i="4"/>
  <c r="I1769" i="4"/>
  <c r="H1769" i="4"/>
  <c r="G1769" i="4"/>
  <c r="F1769" i="4"/>
  <c r="K1770" i="4"/>
  <c r="J1770" i="4"/>
  <c r="I1770" i="4"/>
  <c r="H1770" i="4"/>
  <c r="G1770" i="4"/>
  <c r="F1770" i="4"/>
  <c r="K1771" i="4"/>
  <c r="J1771" i="4"/>
  <c r="I1771" i="4"/>
  <c r="H1771" i="4"/>
  <c r="G1771" i="4"/>
  <c r="F1771" i="4"/>
  <c r="K1772" i="4"/>
  <c r="J1772" i="4"/>
  <c r="I1772" i="4"/>
  <c r="H1772" i="4"/>
  <c r="G1772" i="4"/>
  <c r="F1772" i="4"/>
  <c r="K1773" i="4"/>
  <c r="J1773" i="4"/>
  <c r="I1773" i="4"/>
  <c r="H1773" i="4"/>
  <c r="G1773" i="4"/>
  <c r="F1773" i="4"/>
  <c r="K1774" i="4"/>
  <c r="J1774" i="4"/>
  <c r="I1774" i="4"/>
  <c r="H1774" i="4"/>
  <c r="G1774" i="4"/>
  <c r="F1774" i="4"/>
  <c r="K1775" i="4"/>
  <c r="J1775" i="4"/>
  <c r="I1775" i="4"/>
  <c r="H1775" i="4"/>
  <c r="G1775" i="4"/>
  <c r="F1775" i="4"/>
  <c r="K1776" i="4"/>
  <c r="J1776" i="4"/>
  <c r="I1776" i="4"/>
  <c r="H1776" i="4"/>
  <c r="G1776" i="4"/>
  <c r="F1776" i="4"/>
  <c r="K1777" i="4"/>
  <c r="J1777" i="4"/>
  <c r="I1777" i="4"/>
  <c r="H1777" i="4"/>
  <c r="G1777" i="4"/>
  <c r="F1777" i="4"/>
  <c r="K1778" i="4"/>
  <c r="J1778" i="4"/>
  <c r="I1778" i="4"/>
  <c r="H1778" i="4"/>
  <c r="G1778" i="4"/>
  <c r="F1778" i="4"/>
  <c r="K1779" i="4"/>
  <c r="J1779" i="4"/>
  <c r="I1779" i="4"/>
  <c r="H1779" i="4"/>
  <c r="G1779" i="4"/>
  <c r="F1779" i="4"/>
  <c r="K1780" i="4"/>
  <c r="J1780" i="4"/>
  <c r="I1780" i="4"/>
  <c r="H1780" i="4"/>
  <c r="G1780" i="4"/>
  <c r="F1780" i="4"/>
  <c r="K1781" i="4"/>
  <c r="J1781" i="4"/>
  <c r="I1781" i="4"/>
  <c r="H1781" i="4"/>
  <c r="G1781" i="4"/>
  <c r="F1781" i="4"/>
  <c r="K1782" i="4"/>
  <c r="J1782" i="4"/>
  <c r="I1782" i="4"/>
  <c r="H1782" i="4"/>
  <c r="G1782" i="4"/>
  <c r="F1782" i="4"/>
  <c r="K1783" i="4"/>
  <c r="J1783" i="4"/>
  <c r="I1783" i="4"/>
  <c r="H1783" i="4"/>
  <c r="G1783" i="4"/>
  <c r="F1783" i="4"/>
  <c r="K1784" i="4"/>
  <c r="J1784" i="4"/>
  <c r="I1784" i="4"/>
  <c r="H1784" i="4"/>
  <c r="G1784" i="4"/>
  <c r="F1784" i="4"/>
  <c r="K1785" i="4"/>
  <c r="J1785" i="4"/>
  <c r="I1785" i="4"/>
  <c r="H1785" i="4"/>
  <c r="G1785" i="4"/>
  <c r="F1785" i="4"/>
  <c r="K1786" i="4"/>
  <c r="J1786" i="4"/>
  <c r="I1786" i="4"/>
  <c r="H1786" i="4"/>
  <c r="G1786" i="4"/>
  <c r="F1786" i="4"/>
  <c r="K1787" i="4"/>
  <c r="J1787" i="4"/>
  <c r="I1787" i="4"/>
  <c r="H1787" i="4"/>
  <c r="G1787" i="4"/>
  <c r="F1787" i="4"/>
  <c r="K1788" i="4"/>
  <c r="J1788" i="4"/>
  <c r="I1788" i="4"/>
  <c r="H1788" i="4"/>
  <c r="G1788" i="4"/>
  <c r="F1788" i="4"/>
  <c r="K1789" i="4"/>
  <c r="J1789" i="4"/>
  <c r="I1789" i="4"/>
  <c r="H1789" i="4"/>
  <c r="G1789" i="4"/>
  <c r="F1789" i="4"/>
  <c r="K1790" i="4"/>
  <c r="J1790" i="4"/>
  <c r="I1790" i="4"/>
  <c r="H1790" i="4"/>
  <c r="G1790" i="4"/>
  <c r="F1790" i="4"/>
  <c r="K1791" i="4"/>
  <c r="J1791" i="4"/>
  <c r="I1791" i="4"/>
  <c r="H1791" i="4"/>
  <c r="G1791" i="4"/>
  <c r="F1791" i="4"/>
  <c r="K1792" i="4"/>
  <c r="J1792" i="4"/>
  <c r="I1792" i="4"/>
  <c r="H1792" i="4"/>
  <c r="G1792" i="4"/>
  <c r="F1792" i="4"/>
  <c r="K1793" i="4"/>
  <c r="J1793" i="4"/>
  <c r="I1793" i="4"/>
  <c r="H1793" i="4"/>
  <c r="G1793" i="4"/>
  <c r="F1793" i="4"/>
  <c r="K1794" i="4"/>
  <c r="J1794" i="4"/>
  <c r="I1794" i="4"/>
  <c r="H1794" i="4"/>
  <c r="G1794" i="4"/>
  <c r="F1794" i="4"/>
  <c r="K1795" i="4"/>
  <c r="J1795" i="4"/>
  <c r="I1795" i="4"/>
  <c r="H1795" i="4"/>
  <c r="G1795" i="4"/>
  <c r="F1795" i="4"/>
  <c r="K1796" i="4"/>
  <c r="J1796" i="4"/>
  <c r="I1796" i="4"/>
  <c r="H1796" i="4"/>
  <c r="G1796" i="4"/>
  <c r="F1796" i="4"/>
  <c r="K1797" i="4"/>
  <c r="J1797" i="4"/>
  <c r="I1797" i="4"/>
  <c r="H1797" i="4"/>
  <c r="G1797" i="4"/>
  <c r="F1797" i="4"/>
  <c r="K1798" i="4"/>
  <c r="J1798" i="4"/>
  <c r="I1798" i="4"/>
  <c r="H1798" i="4"/>
  <c r="G1798" i="4"/>
  <c r="F1798" i="4"/>
  <c r="K1799" i="4"/>
  <c r="J1799" i="4"/>
  <c r="I1799" i="4"/>
  <c r="H1799" i="4"/>
  <c r="G1799" i="4"/>
  <c r="F1799" i="4"/>
  <c r="K1800" i="4"/>
  <c r="J1800" i="4"/>
  <c r="I1800" i="4"/>
  <c r="H1800" i="4"/>
  <c r="G1800" i="4"/>
  <c r="F1800" i="4"/>
  <c r="K1801" i="4"/>
  <c r="J1801" i="4"/>
  <c r="I1801" i="4"/>
  <c r="H1801" i="4"/>
  <c r="G1801" i="4"/>
  <c r="F1801" i="4"/>
  <c r="K1802" i="4"/>
  <c r="J1802" i="4"/>
  <c r="I1802" i="4"/>
  <c r="H1802" i="4"/>
  <c r="G1802" i="4"/>
  <c r="F1802" i="4"/>
  <c r="K1803" i="4"/>
  <c r="J1803" i="4"/>
  <c r="I1803" i="4"/>
  <c r="H1803" i="4"/>
  <c r="G1803" i="4"/>
  <c r="F1803" i="4"/>
  <c r="K1804" i="4"/>
  <c r="J1804" i="4"/>
  <c r="I1804" i="4"/>
  <c r="H1804" i="4"/>
  <c r="G1804" i="4"/>
  <c r="F1804" i="4"/>
  <c r="K1805" i="4"/>
  <c r="J1805" i="4"/>
  <c r="I1805" i="4"/>
  <c r="H1805" i="4"/>
  <c r="G1805" i="4"/>
  <c r="F1805" i="4"/>
  <c r="K1806" i="4"/>
  <c r="J1806" i="4"/>
  <c r="I1806" i="4"/>
  <c r="H1806" i="4"/>
  <c r="G1806" i="4"/>
  <c r="F1806" i="4"/>
  <c r="K1807" i="4"/>
  <c r="J1807" i="4"/>
  <c r="I1807" i="4"/>
  <c r="H1807" i="4"/>
  <c r="G1807" i="4"/>
  <c r="F1807" i="4"/>
  <c r="K1808" i="4"/>
  <c r="J1808" i="4"/>
  <c r="I1808" i="4"/>
  <c r="H1808" i="4"/>
  <c r="G1808" i="4"/>
  <c r="F1808" i="4"/>
  <c r="K1809" i="4"/>
  <c r="J1809" i="4"/>
  <c r="I1809" i="4"/>
  <c r="H1809" i="4"/>
  <c r="G1809" i="4"/>
  <c r="F1809" i="4"/>
  <c r="K1810" i="4"/>
  <c r="J1810" i="4"/>
  <c r="I1810" i="4"/>
  <c r="H1810" i="4"/>
  <c r="G1810" i="4"/>
  <c r="F1810" i="4"/>
  <c r="K1811" i="4"/>
  <c r="J1811" i="4"/>
  <c r="I1811" i="4"/>
  <c r="H1811" i="4"/>
  <c r="G1811" i="4"/>
  <c r="F1811" i="4"/>
  <c r="K1812" i="4"/>
  <c r="J1812" i="4"/>
  <c r="I1812" i="4"/>
  <c r="H1812" i="4"/>
  <c r="G1812" i="4"/>
  <c r="F1812" i="4"/>
  <c r="K1813" i="4"/>
  <c r="J1813" i="4"/>
  <c r="I1813" i="4"/>
  <c r="H1813" i="4"/>
  <c r="G1813" i="4"/>
  <c r="F1813" i="4"/>
  <c r="K1814" i="4"/>
  <c r="J1814" i="4"/>
  <c r="I1814" i="4"/>
  <c r="H1814" i="4"/>
  <c r="G1814" i="4"/>
  <c r="F1814" i="4"/>
  <c r="K1815" i="4"/>
  <c r="J1815" i="4"/>
  <c r="I1815" i="4"/>
  <c r="H1815" i="4"/>
  <c r="G1815" i="4"/>
  <c r="F1815" i="4"/>
  <c r="K1816" i="4"/>
  <c r="J1816" i="4"/>
  <c r="I1816" i="4"/>
  <c r="H1816" i="4"/>
  <c r="G1816" i="4"/>
  <c r="F1816" i="4"/>
  <c r="K1817" i="4"/>
  <c r="J1817" i="4"/>
  <c r="I1817" i="4"/>
  <c r="H1817" i="4"/>
  <c r="G1817" i="4"/>
  <c r="F1817" i="4"/>
  <c r="K1818" i="4"/>
  <c r="J1818" i="4"/>
  <c r="I1818" i="4"/>
  <c r="H1818" i="4"/>
  <c r="G1818" i="4"/>
  <c r="F1818" i="4"/>
  <c r="K1819" i="4"/>
  <c r="J1819" i="4"/>
  <c r="I1819" i="4"/>
  <c r="H1819" i="4"/>
  <c r="G1819" i="4"/>
  <c r="F1819" i="4"/>
  <c r="K1820" i="4"/>
  <c r="J1820" i="4"/>
  <c r="I1820" i="4"/>
  <c r="H1820" i="4"/>
  <c r="G1820" i="4"/>
  <c r="F1820" i="4"/>
  <c r="K1821" i="4"/>
  <c r="J1821" i="4"/>
  <c r="I1821" i="4"/>
  <c r="H1821" i="4"/>
  <c r="G1821" i="4"/>
  <c r="F1821" i="4"/>
  <c r="K1822" i="4"/>
  <c r="J1822" i="4"/>
  <c r="I1822" i="4"/>
  <c r="H1822" i="4"/>
  <c r="G1822" i="4"/>
  <c r="F1822" i="4"/>
  <c r="K1823" i="4"/>
  <c r="J1823" i="4"/>
  <c r="I1823" i="4"/>
  <c r="H1823" i="4"/>
  <c r="G1823" i="4"/>
  <c r="F1823" i="4"/>
  <c r="K1824" i="4"/>
  <c r="J1824" i="4"/>
  <c r="I1824" i="4"/>
  <c r="H1824" i="4"/>
  <c r="G1824" i="4"/>
  <c r="F1824" i="4"/>
  <c r="K1825" i="4"/>
  <c r="J1825" i="4"/>
  <c r="I1825" i="4"/>
  <c r="H1825" i="4"/>
  <c r="G1825" i="4"/>
  <c r="F1825" i="4"/>
  <c r="K1826" i="4"/>
  <c r="J1826" i="4"/>
  <c r="I1826" i="4"/>
  <c r="H1826" i="4"/>
  <c r="G1826" i="4"/>
  <c r="F1826" i="4"/>
  <c r="K1827" i="4"/>
  <c r="J1827" i="4"/>
  <c r="I1827" i="4"/>
  <c r="H1827" i="4"/>
  <c r="G1827" i="4"/>
  <c r="F1827" i="4"/>
  <c r="K1828" i="4"/>
  <c r="J1828" i="4"/>
  <c r="I1828" i="4"/>
  <c r="H1828" i="4"/>
  <c r="G1828" i="4"/>
  <c r="F1828" i="4"/>
  <c r="K1829" i="4"/>
  <c r="J1829" i="4"/>
  <c r="I1829" i="4"/>
  <c r="H1829" i="4"/>
  <c r="G1829" i="4"/>
  <c r="F1829" i="4"/>
  <c r="K1830" i="4"/>
  <c r="J1830" i="4"/>
  <c r="I1830" i="4"/>
  <c r="H1830" i="4"/>
  <c r="G1830" i="4"/>
  <c r="F1830" i="4"/>
  <c r="K1831" i="4"/>
  <c r="J1831" i="4"/>
  <c r="I1831" i="4"/>
  <c r="H1831" i="4"/>
  <c r="G1831" i="4"/>
  <c r="F1831" i="4"/>
  <c r="K1832" i="4"/>
  <c r="J1832" i="4"/>
  <c r="I1832" i="4"/>
  <c r="H1832" i="4"/>
  <c r="G1832" i="4"/>
  <c r="F1832" i="4"/>
  <c r="K1833" i="4"/>
  <c r="J1833" i="4"/>
  <c r="I1833" i="4"/>
  <c r="H1833" i="4"/>
  <c r="G1833" i="4"/>
  <c r="F1833" i="4"/>
  <c r="K1834" i="4"/>
  <c r="J1834" i="4"/>
  <c r="I1834" i="4"/>
  <c r="H1834" i="4"/>
  <c r="G1834" i="4"/>
  <c r="F1834" i="4"/>
  <c r="K1835" i="4"/>
  <c r="J1835" i="4"/>
  <c r="I1835" i="4"/>
  <c r="H1835" i="4"/>
  <c r="G1835" i="4"/>
  <c r="F1835" i="4"/>
  <c r="K1836" i="4"/>
  <c r="J1836" i="4"/>
  <c r="I1836" i="4"/>
  <c r="H1836" i="4"/>
  <c r="G1836" i="4"/>
  <c r="F1836" i="4"/>
  <c r="K1837" i="4"/>
  <c r="J1837" i="4"/>
  <c r="I1837" i="4"/>
  <c r="H1837" i="4"/>
  <c r="G1837" i="4"/>
  <c r="F1837" i="4"/>
  <c r="K1838" i="4"/>
  <c r="J1838" i="4"/>
  <c r="I1838" i="4"/>
  <c r="H1838" i="4"/>
  <c r="G1838" i="4"/>
  <c r="F1838" i="4"/>
  <c r="K1839" i="4"/>
  <c r="J1839" i="4"/>
  <c r="I1839" i="4"/>
  <c r="H1839" i="4"/>
  <c r="G1839" i="4"/>
  <c r="F1839" i="4"/>
  <c r="K1840" i="4"/>
  <c r="J1840" i="4"/>
  <c r="I1840" i="4"/>
  <c r="H1840" i="4"/>
  <c r="G1840" i="4"/>
  <c r="F1840" i="4"/>
  <c r="K1841" i="4"/>
  <c r="J1841" i="4"/>
  <c r="I1841" i="4"/>
  <c r="H1841" i="4"/>
  <c r="G1841" i="4"/>
  <c r="F1841" i="4"/>
  <c r="K1842" i="4"/>
  <c r="J1842" i="4"/>
  <c r="I1842" i="4"/>
  <c r="H1842" i="4"/>
  <c r="G1842" i="4"/>
  <c r="F1842" i="4"/>
  <c r="K1843" i="4"/>
  <c r="J1843" i="4"/>
  <c r="I1843" i="4"/>
  <c r="H1843" i="4"/>
  <c r="G1843" i="4"/>
  <c r="F1843" i="4"/>
  <c r="K1844" i="4"/>
  <c r="J1844" i="4"/>
  <c r="I1844" i="4"/>
  <c r="H1844" i="4"/>
  <c r="G1844" i="4"/>
  <c r="F1844" i="4"/>
  <c r="K1845" i="4"/>
  <c r="J1845" i="4"/>
  <c r="I1845" i="4"/>
  <c r="H1845" i="4"/>
  <c r="G1845" i="4"/>
  <c r="F1845" i="4"/>
  <c r="K1846" i="4"/>
  <c r="J1846" i="4"/>
  <c r="I1846" i="4"/>
  <c r="H1846" i="4"/>
  <c r="G1846" i="4"/>
  <c r="F1846" i="4"/>
  <c r="K1847" i="4"/>
  <c r="J1847" i="4"/>
  <c r="I1847" i="4"/>
  <c r="H1847" i="4"/>
  <c r="G1847" i="4"/>
  <c r="F1847" i="4"/>
  <c r="K1848" i="4"/>
  <c r="J1848" i="4"/>
  <c r="I1848" i="4"/>
  <c r="H1848" i="4"/>
  <c r="G1848" i="4"/>
  <c r="F1848" i="4"/>
  <c r="K1849" i="4"/>
  <c r="J1849" i="4"/>
  <c r="I1849" i="4"/>
  <c r="H1849" i="4"/>
  <c r="G1849" i="4"/>
  <c r="F1849" i="4"/>
  <c r="K1850" i="4"/>
  <c r="J1850" i="4"/>
  <c r="I1850" i="4"/>
  <c r="H1850" i="4"/>
  <c r="G1850" i="4"/>
  <c r="F1850" i="4"/>
  <c r="K1851" i="4"/>
  <c r="J1851" i="4"/>
  <c r="I1851" i="4"/>
  <c r="H1851" i="4"/>
  <c r="G1851" i="4"/>
  <c r="F1851" i="4"/>
  <c r="K1852" i="4"/>
  <c r="J1852" i="4"/>
  <c r="I1852" i="4"/>
  <c r="H1852" i="4"/>
  <c r="G1852" i="4"/>
  <c r="F1852" i="4"/>
  <c r="K1853" i="4"/>
  <c r="J1853" i="4"/>
  <c r="I1853" i="4"/>
  <c r="H1853" i="4"/>
  <c r="G1853" i="4"/>
  <c r="F1853" i="4"/>
  <c r="K1854" i="4"/>
  <c r="J1854" i="4"/>
  <c r="I1854" i="4"/>
  <c r="H1854" i="4"/>
  <c r="G1854" i="4"/>
  <c r="F1854" i="4"/>
  <c r="K1855" i="4"/>
  <c r="J1855" i="4"/>
  <c r="I1855" i="4"/>
  <c r="H1855" i="4"/>
  <c r="G1855" i="4"/>
  <c r="F1855" i="4"/>
  <c r="K1856" i="4"/>
  <c r="J1856" i="4"/>
  <c r="I1856" i="4"/>
  <c r="H1856" i="4"/>
  <c r="G1856" i="4"/>
  <c r="F1856" i="4"/>
  <c r="K1857" i="4"/>
  <c r="J1857" i="4"/>
  <c r="I1857" i="4"/>
  <c r="H1857" i="4"/>
  <c r="G1857" i="4"/>
  <c r="F1857" i="4"/>
  <c r="K1858" i="4"/>
  <c r="J1858" i="4"/>
  <c r="I1858" i="4"/>
  <c r="H1858" i="4"/>
  <c r="G1858" i="4"/>
  <c r="F1858" i="4"/>
  <c r="K1859" i="4"/>
  <c r="J1859" i="4"/>
  <c r="I1859" i="4"/>
  <c r="H1859" i="4"/>
  <c r="G1859" i="4"/>
  <c r="F1859" i="4"/>
  <c r="K1860" i="4"/>
  <c r="J1860" i="4"/>
  <c r="I1860" i="4"/>
  <c r="H1860" i="4"/>
  <c r="G1860" i="4"/>
  <c r="F1860" i="4"/>
  <c r="K1861" i="4"/>
  <c r="J1861" i="4"/>
  <c r="I1861" i="4"/>
  <c r="H1861" i="4"/>
  <c r="G1861" i="4"/>
  <c r="F1861" i="4"/>
  <c r="K1862" i="4"/>
  <c r="J1862" i="4"/>
  <c r="I1862" i="4"/>
  <c r="H1862" i="4"/>
  <c r="G1862" i="4"/>
  <c r="F1862" i="4"/>
  <c r="K1863" i="4"/>
  <c r="J1863" i="4"/>
  <c r="I1863" i="4"/>
  <c r="H1863" i="4"/>
  <c r="G1863" i="4"/>
  <c r="F1863" i="4"/>
  <c r="K1864" i="4"/>
  <c r="J1864" i="4"/>
  <c r="I1864" i="4"/>
  <c r="H1864" i="4"/>
  <c r="G1864" i="4"/>
  <c r="F1864" i="4"/>
  <c r="K1865" i="4"/>
  <c r="J1865" i="4"/>
  <c r="I1865" i="4"/>
  <c r="H1865" i="4"/>
  <c r="G1865" i="4"/>
  <c r="F1865" i="4"/>
  <c r="K1866" i="4"/>
  <c r="J1866" i="4"/>
  <c r="I1866" i="4"/>
  <c r="H1866" i="4"/>
  <c r="G1866" i="4"/>
  <c r="F1866" i="4"/>
  <c r="K1867" i="4"/>
  <c r="J1867" i="4"/>
  <c r="I1867" i="4"/>
  <c r="H1867" i="4"/>
  <c r="G1867" i="4"/>
  <c r="F1867" i="4"/>
  <c r="K1868" i="4"/>
  <c r="J1868" i="4"/>
  <c r="I1868" i="4"/>
  <c r="H1868" i="4"/>
  <c r="G1868" i="4"/>
  <c r="F1868" i="4"/>
  <c r="K1869" i="4"/>
  <c r="J1869" i="4"/>
  <c r="I1869" i="4"/>
  <c r="H1869" i="4"/>
  <c r="G1869" i="4"/>
  <c r="F1869" i="4"/>
  <c r="K1870" i="4"/>
  <c r="J1870" i="4"/>
  <c r="I1870" i="4"/>
  <c r="H1870" i="4"/>
  <c r="G1870" i="4"/>
  <c r="F1870" i="4"/>
  <c r="K1871" i="4"/>
  <c r="J1871" i="4"/>
  <c r="I1871" i="4"/>
  <c r="H1871" i="4"/>
  <c r="G1871" i="4"/>
  <c r="F1871" i="4"/>
  <c r="K1872" i="4"/>
  <c r="J1872" i="4"/>
  <c r="I1872" i="4"/>
  <c r="H1872" i="4"/>
  <c r="G1872" i="4"/>
  <c r="F1872" i="4"/>
  <c r="K1873" i="4"/>
  <c r="J1873" i="4"/>
  <c r="I1873" i="4"/>
  <c r="H1873" i="4"/>
  <c r="G1873" i="4"/>
  <c r="F1873" i="4"/>
  <c r="K1874" i="4"/>
  <c r="J1874" i="4"/>
  <c r="I1874" i="4"/>
  <c r="H1874" i="4"/>
  <c r="G1874" i="4"/>
  <c r="F1874" i="4"/>
  <c r="K1875" i="4"/>
  <c r="J1875" i="4"/>
  <c r="I1875" i="4"/>
  <c r="H1875" i="4"/>
  <c r="G1875" i="4"/>
  <c r="F1875" i="4"/>
  <c r="K1876" i="4"/>
  <c r="J1876" i="4"/>
  <c r="I1876" i="4"/>
  <c r="H1876" i="4"/>
  <c r="G1876" i="4"/>
  <c r="F1876" i="4"/>
  <c r="K1877" i="4"/>
  <c r="J1877" i="4"/>
  <c r="I1877" i="4"/>
  <c r="H1877" i="4"/>
  <c r="G1877" i="4"/>
  <c r="F1877" i="4"/>
  <c r="K1878" i="4"/>
  <c r="J1878" i="4"/>
  <c r="I1878" i="4"/>
  <c r="H1878" i="4"/>
  <c r="G1878" i="4"/>
  <c r="F1878" i="4"/>
  <c r="K1879" i="4"/>
  <c r="J1879" i="4"/>
  <c r="I1879" i="4"/>
  <c r="H1879" i="4"/>
  <c r="G1879" i="4"/>
  <c r="F1879" i="4"/>
  <c r="K1880" i="4"/>
  <c r="J1880" i="4"/>
  <c r="I1880" i="4"/>
  <c r="H1880" i="4"/>
  <c r="G1880" i="4"/>
  <c r="F1880" i="4"/>
  <c r="K1881" i="4"/>
  <c r="J1881" i="4"/>
  <c r="I1881" i="4"/>
  <c r="H1881" i="4"/>
  <c r="G1881" i="4"/>
  <c r="F1881" i="4"/>
  <c r="K1882" i="4"/>
  <c r="J1882" i="4"/>
  <c r="I1882" i="4"/>
  <c r="H1882" i="4"/>
  <c r="G1882" i="4"/>
  <c r="F1882" i="4"/>
  <c r="K1883" i="4"/>
  <c r="J1883" i="4"/>
  <c r="I1883" i="4"/>
  <c r="H1883" i="4"/>
  <c r="G1883" i="4"/>
  <c r="F1883" i="4"/>
  <c r="K1884" i="4"/>
  <c r="J1884" i="4"/>
  <c r="I1884" i="4"/>
  <c r="H1884" i="4"/>
  <c r="G1884" i="4"/>
  <c r="F1884" i="4"/>
  <c r="K1885" i="4"/>
  <c r="J1885" i="4"/>
  <c r="I1885" i="4"/>
  <c r="H1885" i="4"/>
  <c r="G1885" i="4"/>
  <c r="F1885" i="4"/>
  <c r="K1886" i="4"/>
  <c r="J1886" i="4"/>
  <c r="I1886" i="4"/>
  <c r="H1886" i="4"/>
  <c r="G1886" i="4"/>
  <c r="F1886" i="4"/>
  <c r="K1887" i="4"/>
  <c r="J1887" i="4"/>
  <c r="I1887" i="4"/>
  <c r="H1887" i="4"/>
  <c r="G1887" i="4"/>
  <c r="F1887" i="4"/>
  <c r="K1888" i="4"/>
  <c r="J1888" i="4"/>
  <c r="I1888" i="4"/>
  <c r="H1888" i="4"/>
  <c r="G1888" i="4"/>
  <c r="F1888" i="4"/>
  <c r="K1889" i="4"/>
  <c r="J1889" i="4"/>
  <c r="I1889" i="4"/>
  <c r="H1889" i="4"/>
  <c r="G1889" i="4"/>
  <c r="F1889" i="4"/>
  <c r="K1890" i="4"/>
  <c r="J1890" i="4"/>
  <c r="I1890" i="4"/>
  <c r="H1890" i="4"/>
  <c r="G1890" i="4"/>
  <c r="F1890" i="4"/>
  <c r="K1891" i="4"/>
  <c r="J1891" i="4"/>
  <c r="I1891" i="4"/>
  <c r="H1891" i="4"/>
  <c r="G1891" i="4"/>
  <c r="F1891" i="4"/>
  <c r="K1892" i="4"/>
  <c r="J1892" i="4"/>
  <c r="I1892" i="4"/>
  <c r="H1892" i="4"/>
  <c r="G1892" i="4"/>
  <c r="F1892" i="4"/>
  <c r="K1893" i="4"/>
  <c r="J1893" i="4"/>
  <c r="I1893" i="4"/>
  <c r="H1893" i="4"/>
  <c r="G1893" i="4"/>
  <c r="F1893" i="4"/>
  <c r="K1894" i="4"/>
  <c r="J1894" i="4"/>
  <c r="I1894" i="4"/>
  <c r="H1894" i="4"/>
  <c r="G1894" i="4"/>
  <c r="F1894" i="4"/>
  <c r="K1895" i="4"/>
  <c r="J1895" i="4"/>
  <c r="I1895" i="4"/>
  <c r="H1895" i="4"/>
  <c r="G1895" i="4"/>
  <c r="F1895" i="4"/>
  <c r="K1896" i="4"/>
  <c r="J1896" i="4"/>
  <c r="I1896" i="4"/>
  <c r="H1896" i="4"/>
  <c r="G1896" i="4"/>
  <c r="F1896" i="4"/>
  <c r="K1897" i="4"/>
  <c r="J1897" i="4"/>
  <c r="I1897" i="4"/>
  <c r="H1897" i="4"/>
  <c r="G1897" i="4"/>
  <c r="F1897" i="4"/>
  <c r="K1898" i="4"/>
  <c r="J1898" i="4"/>
  <c r="I1898" i="4"/>
  <c r="H1898" i="4"/>
  <c r="G1898" i="4"/>
  <c r="F1898" i="4"/>
  <c r="K1899" i="4"/>
  <c r="J1899" i="4"/>
  <c r="I1899" i="4"/>
  <c r="H1899" i="4"/>
  <c r="G1899" i="4"/>
  <c r="F1899" i="4"/>
  <c r="K1900" i="4"/>
  <c r="J1900" i="4"/>
  <c r="I1900" i="4"/>
  <c r="H1900" i="4"/>
  <c r="G1900" i="4"/>
  <c r="F1900" i="4"/>
  <c r="K1901" i="4"/>
  <c r="J1901" i="4"/>
  <c r="I1901" i="4"/>
  <c r="H1901" i="4"/>
  <c r="G1901" i="4"/>
  <c r="F1901" i="4"/>
  <c r="K1902" i="4"/>
  <c r="J1902" i="4"/>
  <c r="I1902" i="4"/>
  <c r="H1902" i="4"/>
  <c r="G1902" i="4"/>
  <c r="F1902" i="4"/>
  <c r="K1903" i="4"/>
  <c r="J1903" i="4"/>
  <c r="I1903" i="4"/>
  <c r="H1903" i="4"/>
  <c r="G1903" i="4"/>
  <c r="F1903" i="4"/>
  <c r="K1904" i="4"/>
  <c r="J1904" i="4"/>
  <c r="I1904" i="4"/>
  <c r="H1904" i="4"/>
  <c r="G1904" i="4"/>
  <c r="F1904" i="4"/>
  <c r="K1905" i="4"/>
  <c r="J1905" i="4"/>
  <c r="I1905" i="4"/>
  <c r="H1905" i="4"/>
  <c r="G1905" i="4"/>
  <c r="F1905" i="4"/>
  <c r="K1906" i="4"/>
  <c r="J1906" i="4"/>
  <c r="I1906" i="4"/>
  <c r="H1906" i="4"/>
  <c r="G1906" i="4"/>
  <c r="F1906" i="4"/>
  <c r="K1907" i="4"/>
  <c r="J1907" i="4"/>
  <c r="I1907" i="4"/>
  <c r="H1907" i="4"/>
  <c r="G1907" i="4"/>
  <c r="F1907" i="4"/>
  <c r="K1908" i="4"/>
  <c r="J1908" i="4"/>
  <c r="I1908" i="4"/>
  <c r="H1908" i="4"/>
  <c r="G1908" i="4"/>
  <c r="F1908" i="4"/>
  <c r="K1909" i="4"/>
  <c r="J1909" i="4"/>
  <c r="I1909" i="4"/>
  <c r="H1909" i="4"/>
  <c r="G1909" i="4"/>
  <c r="F1909" i="4"/>
  <c r="K1910" i="4"/>
  <c r="J1910" i="4"/>
  <c r="I1910" i="4"/>
  <c r="H1910" i="4"/>
  <c r="G1910" i="4"/>
  <c r="F1910" i="4"/>
  <c r="K1911" i="4"/>
  <c r="J1911" i="4"/>
  <c r="I1911" i="4"/>
  <c r="H1911" i="4"/>
  <c r="G1911" i="4"/>
  <c r="F1911" i="4"/>
  <c r="K1912" i="4"/>
  <c r="J1912" i="4"/>
  <c r="I1912" i="4"/>
  <c r="H1912" i="4"/>
  <c r="G1912" i="4"/>
  <c r="F1912" i="4"/>
  <c r="K1913" i="4"/>
  <c r="J1913" i="4"/>
  <c r="I1913" i="4"/>
  <c r="H1913" i="4"/>
  <c r="G1913" i="4"/>
  <c r="F1913" i="4"/>
  <c r="K1914" i="4"/>
  <c r="J1914" i="4"/>
  <c r="I1914" i="4"/>
  <c r="H1914" i="4"/>
  <c r="G1914" i="4"/>
  <c r="F1914" i="4"/>
  <c r="K1915" i="4"/>
  <c r="J1915" i="4"/>
  <c r="I1915" i="4"/>
  <c r="H1915" i="4"/>
  <c r="G1915" i="4"/>
  <c r="F1915" i="4"/>
  <c r="K1916" i="4"/>
  <c r="J1916" i="4"/>
  <c r="I1916" i="4"/>
  <c r="H1916" i="4"/>
  <c r="G1916" i="4"/>
  <c r="F1916" i="4"/>
  <c r="K1917" i="4"/>
  <c r="J1917" i="4"/>
  <c r="I1917" i="4"/>
  <c r="H1917" i="4"/>
  <c r="G1917" i="4"/>
  <c r="F1917" i="4"/>
  <c r="K1918" i="4"/>
  <c r="J1918" i="4"/>
  <c r="I1918" i="4"/>
  <c r="H1918" i="4"/>
  <c r="G1918" i="4"/>
  <c r="F1918" i="4"/>
  <c r="K1919" i="4"/>
  <c r="J1919" i="4"/>
  <c r="I1919" i="4"/>
  <c r="H1919" i="4"/>
  <c r="G1919" i="4"/>
  <c r="F1919" i="4"/>
  <c r="K1920" i="4"/>
  <c r="J1920" i="4"/>
  <c r="I1920" i="4"/>
  <c r="H1920" i="4"/>
  <c r="G1920" i="4"/>
  <c r="F1920" i="4"/>
  <c r="K1921" i="4"/>
  <c r="J1921" i="4"/>
  <c r="I1921" i="4"/>
  <c r="H1921" i="4"/>
  <c r="G1921" i="4"/>
  <c r="F1921" i="4"/>
  <c r="K1922" i="4"/>
  <c r="J1922" i="4"/>
  <c r="I1922" i="4"/>
  <c r="H1922" i="4"/>
  <c r="G1922" i="4"/>
  <c r="F1922" i="4"/>
  <c r="K1923" i="4"/>
  <c r="J1923" i="4"/>
  <c r="I1923" i="4"/>
  <c r="H1923" i="4"/>
  <c r="G1923" i="4"/>
  <c r="F1923" i="4"/>
  <c r="K1924" i="4"/>
  <c r="J1924" i="4"/>
  <c r="I1924" i="4"/>
  <c r="H1924" i="4"/>
  <c r="G1924" i="4"/>
  <c r="F1924" i="4"/>
  <c r="K1925" i="4"/>
  <c r="J1925" i="4"/>
  <c r="I1925" i="4"/>
  <c r="H1925" i="4"/>
  <c r="G1925" i="4"/>
  <c r="F1925" i="4"/>
  <c r="K1926" i="4"/>
  <c r="J1926" i="4"/>
  <c r="I1926" i="4"/>
  <c r="H1926" i="4"/>
  <c r="G1926" i="4"/>
  <c r="F1926" i="4"/>
  <c r="K1927" i="4"/>
  <c r="J1927" i="4"/>
  <c r="I1927" i="4"/>
  <c r="H1927" i="4"/>
  <c r="G1927" i="4"/>
  <c r="F1927" i="4"/>
  <c r="K1928" i="4"/>
  <c r="J1928" i="4"/>
  <c r="I1928" i="4"/>
  <c r="H1928" i="4"/>
  <c r="G1928" i="4"/>
  <c r="F1928" i="4"/>
  <c r="K1929" i="4"/>
  <c r="J1929" i="4"/>
  <c r="I1929" i="4"/>
  <c r="H1929" i="4"/>
  <c r="G1929" i="4"/>
  <c r="F1929" i="4"/>
  <c r="K1930" i="4"/>
  <c r="J1930" i="4"/>
  <c r="I1930" i="4"/>
  <c r="H1930" i="4"/>
  <c r="G1930" i="4"/>
  <c r="F1930" i="4"/>
  <c r="K1931" i="4"/>
  <c r="J1931" i="4"/>
  <c r="I1931" i="4"/>
  <c r="H1931" i="4"/>
  <c r="G1931" i="4"/>
  <c r="F1931" i="4"/>
  <c r="K1932" i="4"/>
  <c r="J1932" i="4"/>
  <c r="I1932" i="4"/>
  <c r="H1932" i="4"/>
  <c r="G1932" i="4"/>
  <c r="F1932" i="4"/>
  <c r="K1933" i="4"/>
  <c r="J1933" i="4"/>
  <c r="I1933" i="4"/>
  <c r="H1933" i="4"/>
  <c r="G1933" i="4"/>
  <c r="F1933" i="4"/>
  <c r="K1934" i="4"/>
  <c r="J1934" i="4"/>
  <c r="I1934" i="4"/>
  <c r="H1934" i="4"/>
  <c r="G1934" i="4"/>
  <c r="F1934" i="4"/>
  <c r="K1935" i="4"/>
  <c r="J1935" i="4"/>
  <c r="I1935" i="4"/>
  <c r="H1935" i="4"/>
  <c r="G1935" i="4"/>
  <c r="F1935" i="4"/>
  <c r="K1936" i="4"/>
  <c r="J1936" i="4"/>
  <c r="I1936" i="4"/>
  <c r="H1936" i="4"/>
  <c r="G1936" i="4"/>
  <c r="F1936" i="4"/>
  <c r="K1937" i="4"/>
  <c r="J1937" i="4"/>
  <c r="I1937" i="4"/>
  <c r="H1937" i="4"/>
  <c r="G1937" i="4"/>
  <c r="F1937" i="4"/>
  <c r="K1938" i="4"/>
  <c r="J1938" i="4"/>
  <c r="I1938" i="4"/>
  <c r="H1938" i="4"/>
  <c r="G1938" i="4"/>
  <c r="F1938" i="4"/>
  <c r="K1939" i="4"/>
  <c r="J1939" i="4"/>
  <c r="I1939" i="4"/>
  <c r="H1939" i="4"/>
  <c r="G1939" i="4"/>
  <c r="F1939" i="4"/>
  <c r="K1940" i="4"/>
  <c r="J1940" i="4"/>
  <c r="I1940" i="4"/>
  <c r="H1940" i="4"/>
  <c r="G1940" i="4"/>
  <c r="F1940" i="4"/>
  <c r="K1941" i="4"/>
  <c r="J1941" i="4"/>
  <c r="I1941" i="4"/>
  <c r="H1941" i="4"/>
  <c r="G1941" i="4"/>
  <c r="F1941" i="4"/>
  <c r="K1942" i="4"/>
  <c r="J1942" i="4"/>
  <c r="I1942" i="4"/>
  <c r="H1942" i="4"/>
  <c r="G1942" i="4"/>
  <c r="F1942" i="4"/>
  <c r="K1943" i="4"/>
  <c r="J1943" i="4"/>
  <c r="I1943" i="4"/>
  <c r="H1943" i="4"/>
  <c r="G1943" i="4"/>
  <c r="F1943" i="4"/>
  <c r="K1944" i="4"/>
  <c r="J1944" i="4"/>
  <c r="I1944" i="4"/>
  <c r="H1944" i="4"/>
  <c r="G1944" i="4"/>
  <c r="F1944" i="4"/>
  <c r="K1945" i="4"/>
  <c r="J1945" i="4"/>
  <c r="I1945" i="4"/>
  <c r="H1945" i="4"/>
  <c r="G1945" i="4"/>
  <c r="F1945" i="4"/>
  <c r="K1946" i="4"/>
  <c r="J1946" i="4"/>
  <c r="I1946" i="4"/>
  <c r="H1946" i="4"/>
  <c r="G1946" i="4"/>
  <c r="F1946" i="4"/>
  <c r="K1947" i="4"/>
  <c r="J1947" i="4"/>
  <c r="I1947" i="4"/>
  <c r="H1947" i="4"/>
  <c r="G1947" i="4"/>
  <c r="F1947" i="4"/>
  <c r="K1948" i="4"/>
  <c r="J1948" i="4"/>
  <c r="I1948" i="4"/>
  <c r="H1948" i="4"/>
  <c r="G1948" i="4"/>
  <c r="F1948" i="4"/>
  <c r="K1949" i="4"/>
  <c r="J1949" i="4"/>
  <c r="I1949" i="4"/>
  <c r="H1949" i="4"/>
  <c r="G1949" i="4"/>
  <c r="F1949" i="4"/>
  <c r="K1950" i="4"/>
  <c r="J1950" i="4"/>
  <c r="I1950" i="4"/>
  <c r="H1950" i="4"/>
  <c r="G1950" i="4"/>
  <c r="F1950" i="4"/>
  <c r="K1951" i="4"/>
  <c r="J1951" i="4"/>
  <c r="I1951" i="4"/>
  <c r="H1951" i="4"/>
  <c r="G1951" i="4"/>
  <c r="F1951" i="4"/>
  <c r="K1952" i="4"/>
  <c r="J1952" i="4"/>
  <c r="I1952" i="4"/>
  <c r="H1952" i="4"/>
  <c r="G1952" i="4"/>
  <c r="F1952" i="4"/>
  <c r="K1953" i="4"/>
  <c r="J1953" i="4"/>
  <c r="I1953" i="4"/>
  <c r="H1953" i="4"/>
  <c r="G1953" i="4"/>
  <c r="F1953" i="4"/>
  <c r="K1954" i="4"/>
  <c r="J1954" i="4"/>
  <c r="I1954" i="4"/>
  <c r="H1954" i="4"/>
  <c r="G1954" i="4"/>
  <c r="F1954" i="4"/>
  <c r="K1955" i="4"/>
  <c r="J1955" i="4"/>
  <c r="I1955" i="4"/>
  <c r="H1955" i="4"/>
  <c r="G1955" i="4"/>
  <c r="F1955" i="4"/>
  <c r="K1956" i="4"/>
  <c r="J1956" i="4"/>
  <c r="I1956" i="4"/>
  <c r="H1956" i="4"/>
  <c r="G1956" i="4"/>
  <c r="F1956" i="4"/>
  <c r="K1957" i="4"/>
  <c r="J1957" i="4"/>
  <c r="I1957" i="4"/>
  <c r="H1957" i="4"/>
  <c r="G1957" i="4"/>
  <c r="F1957" i="4"/>
  <c r="K1958" i="4"/>
  <c r="J1958" i="4"/>
  <c r="I1958" i="4"/>
  <c r="H1958" i="4"/>
  <c r="G1958" i="4"/>
  <c r="F1958" i="4"/>
  <c r="K1959" i="4"/>
  <c r="J1959" i="4"/>
  <c r="I1959" i="4"/>
  <c r="H1959" i="4"/>
  <c r="G1959" i="4"/>
  <c r="F1959" i="4"/>
  <c r="K1960" i="4"/>
  <c r="J1960" i="4"/>
  <c r="I1960" i="4"/>
  <c r="H1960" i="4"/>
  <c r="G1960" i="4"/>
  <c r="F1960" i="4"/>
  <c r="K1961" i="4"/>
  <c r="J1961" i="4"/>
  <c r="I1961" i="4"/>
  <c r="H1961" i="4"/>
  <c r="G1961" i="4"/>
  <c r="F1961" i="4"/>
  <c r="K1962" i="4"/>
  <c r="J1962" i="4"/>
  <c r="I1962" i="4"/>
  <c r="H1962" i="4"/>
  <c r="G1962" i="4"/>
  <c r="F1962" i="4"/>
  <c r="K1963" i="4"/>
  <c r="J1963" i="4"/>
  <c r="I1963" i="4"/>
  <c r="H1963" i="4"/>
  <c r="G1963" i="4"/>
  <c r="F1963" i="4"/>
  <c r="K1964" i="4"/>
  <c r="J1964" i="4"/>
  <c r="I1964" i="4"/>
  <c r="H1964" i="4"/>
  <c r="G1964" i="4"/>
  <c r="F1964" i="4"/>
  <c r="K1965" i="4"/>
  <c r="J1965" i="4"/>
  <c r="I1965" i="4"/>
  <c r="H1965" i="4"/>
  <c r="G1965" i="4"/>
  <c r="F1965" i="4"/>
  <c r="K1966" i="4"/>
  <c r="J1966" i="4"/>
  <c r="I1966" i="4"/>
  <c r="H1966" i="4"/>
  <c r="G1966" i="4"/>
  <c r="F1966" i="4"/>
  <c r="K1967" i="4"/>
  <c r="J1967" i="4"/>
  <c r="I1967" i="4"/>
  <c r="H1967" i="4"/>
  <c r="G1967" i="4"/>
  <c r="F1967" i="4"/>
  <c r="K1968" i="4"/>
  <c r="J1968" i="4"/>
  <c r="I1968" i="4"/>
  <c r="H1968" i="4"/>
  <c r="G1968" i="4"/>
  <c r="F1968" i="4"/>
  <c r="K1969" i="4"/>
  <c r="J1969" i="4"/>
  <c r="I1969" i="4"/>
  <c r="H1969" i="4"/>
  <c r="G1969" i="4"/>
  <c r="F1969" i="4"/>
  <c r="K1970" i="4"/>
  <c r="J1970" i="4"/>
  <c r="I1970" i="4"/>
  <c r="H1970" i="4"/>
  <c r="G1970" i="4"/>
  <c r="F1970" i="4"/>
  <c r="K1971" i="4"/>
  <c r="J1971" i="4"/>
  <c r="I1971" i="4"/>
  <c r="H1971" i="4"/>
  <c r="G1971" i="4"/>
  <c r="F1971" i="4"/>
  <c r="K1972" i="4"/>
  <c r="J1972" i="4"/>
  <c r="I1972" i="4"/>
  <c r="H1972" i="4"/>
  <c r="G1972" i="4"/>
  <c r="F1972" i="4"/>
  <c r="K1973" i="4"/>
  <c r="J1973" i="4"/>
  <c r="I1973" i="4"/>
  <c r="H1973" i="4"/>
  <c r="G1973" i="4"/>
  <c r="F1973" i="4"/>
  <c r="K1974" i="4"/>
  <c r="J1974" i="4"/>
  <c r="I1974" i="4"/>
  <c r="H1974" i="4"/>
  <c r="G1974" i="4"/>
  <c r="F1974" i="4"/>
  <c r="K1975" i="4"/>
  <c r="J1975" i="4"/>
  <c r="I1975" i="4"/>
  <c r="H1975" i="4"/>
  <c r="G1975" i="4"/>
  <c r="F1975" i="4"/>
  <c r="K1976" i="4"/>
  <c r="J1976" i="4"/>
  <c r="I1976" i="4"/>
  <c r="H1976" i="4"/>
  <c r="G1976" i="4"/>
  <c r="F1976" i="4"/>
  <c r="K1977" i="4"/>
  <c r="J1977" i="4"/>
  <c r="I1977" i="4"/>
  <c r="H1977" i="4"/>
  <c r="G1977" i="4"/>
  <c r="F1977" i="4"/>
  <c r="K1978" i="4"/>
  <c r="J1978" i="4"/>
  <c r="I1978" i="4"/>
  <c r="H1978" i="4"/>
  <c r="G1978" i="4"/>
  <c r="F1978" i="4"/>
  <c r="K1979" i="4"/>
  <c r="J1979" i="4"/>
  <c r="I1979" i="4"/>
  <c r="H1979" i="4"/>
  <c r="G1979" i="4"/>
  <c r="F1979" i="4"/>
  <c r="K1980" i="4"/>
  <c r="J1980" i="4"/>
  <c r="I1980" i="4"/>
  <c r="H1980" i="4"/>
  <c r="G1980" i="4"/>
  <c r="F1980" i="4"/>
  <c r="K1981" i="4"/>
  <c r="J1981" i="4"/>
  <c r="I1981" i="4"/>
  <c r="H1981" i="4"/>
  <c r="G1981" i="4"/>
  <c r="F1981" i="4"/>
  <c r="K1982" i="4"/>
  <c r="J1982" i="4"/>
  <c r="I1982" i="4"/>
  <c r="H1982" i="4"/>
  <c r="G1982" i="4"/>
  <c r="F1982" i="4"/>
  <c r="K1983" i="4"/>
  <c r="J1983" i="4"/>
  <c r="I1983" i="4"/>
  <c r="H1983" i="4"/>
  <c r="G1983" i="4"/>
  <c r="F1983" i="4"/>
  <c r="K1984" i="4"/>
  <c r="J1984" i="4"/>
  <c r="I1984" i="4"/>
  <c r="H1984" i="4"/>
  <c r="G1984" i="4"/>
  <c r="F1984" i="4"/>
  <c r="K1985" i="4"/>
  <c r="J1985" i="4"/>
  <c r="I1985" i="4"/>
  <c r="H1985" i="4"/>
  <c r="G1985" i="4"/>
  <c r="F1985" i="4"/>
  <c r="K1986" i="4"/>
  <c r="J1986" i="4"/>
  <c r="I1986" i="4"/>
  <c r="H1986" i="4"/>
  <c r="G1986" i="4"/>
  <c r="F1986" i="4"/>
  <c r="K1987" i="4"/>
  <c r="J1987" i="4"/>
  <c r="I1987" i="4"/>
  <c r="H1987" i="4"/>
  <c r="G1987" i="4"/>
  <c r="F1987" i="4"/>
  <c r="K1988" i="4"/>
  <c r="J1988" i="4"/>
  <c r="I1988" i="4"/>
  <c r="H1988" i="4"/>
  <c r="G1988" i="4"/>
  <c r="F1988" i="4"/>
  <c r="K1989" i="4"/>
  <c r="J1989" i="4"/>
  <c r="I1989" i="4"/>
  <c r="H1989" i="4"/>
  <c r="G1989" i="4"/>
  <c r="F1989" i="4"/>
  <c r="K1990" i="4"/>
  <c r="J1990" i="4"/>
  <c r="I1990" i="4"/>
  <c r="H1990" i="4"/>
  <c r="G1990" i="4"/>
  <c r="F1990" i="4"/>
  <c r="K1991" i="4"/>
  <c r="J1991" i="4"/>
  <c r="I1991" i="4"/>
  <c r="H1991" i="4"/>
  <c r="G1991" i="4"/>
  <c r="F1991" i="4"/>
  <c r="K1992" i="4"/>
  <c r="J1992" i="4"/>
  <c r="I1992" i="4"/>
  <c r="H1992" i="4"/>
  <c r="G1992" i="4"/>
  <c r="F1992" i="4"/>
  <c r="K1993" i="4"/>
  <c r="J1993" i="4"/>
  <c r="I1993" i="4"/>
  <c r="H1993" i="4"/>
  <c r="G1993" i="4"/>
  <c r="F1993" i="4"/>
  <c r="K1994" i="4"/>
  <c r="J1994" i="4"/>
  <c r="I1994" i="4"/>
  <c r="H1994" i="4"/>
  <c r="G1994" i="4"/>
  <c r="F1994" i="4"/>
  <c r="K1995" i="4"/>
  <c r="J1995" i="4"/>
  <c r="I1995" i="4"/>
  <c r="H1995" i="4"/>
  <c r="G1995" i="4"/>
  <c r="F1995" i="4"/>
  <c r="K1996" i="4"/>
  <c r="J1996" i="4"/>
  <c r="I1996" i="4"/>
  <c r="H1996" i="4"/>
  <c r="G1996" i="4"/>
  <c r="F1996" i="4"/>
  <c r="K1997" i="4"/>
  <c r="J1997" i="4"/>
  <c r="I1997" i="4"/>
  <c r="H1997" i="4"/>
  <c r="G1997" i="4"/>
  <c r="F1997" i="4"/>
  <c r="K1998" i="4"/>
  <c r="J1998" i="4"/>
  <c r="I1998" i="4"/>
  <c r="H1998" i="4"/>
  <c r="G1998" i="4"/>
  <c r="F1998" i="4"/>
  <c r="K1999" i="4"/>
  <c r="J1999" i="4"/>
  <c r="I1999" i="4"/>
  <c r="H1999" i="4"/>
  <c r="G1999" i="4"/>
  <c r="F1999" i="4"/>
  <c r="K2000" i="4"/>
  <c r="J2000" i="4"/>
  <c r="I2000" i="4"/>
  <c r="H2000" i="4"/>
  <c r="G2000" i="4"/>
  <c r="F2000" i="4"/>
  <c r="K2001" i="4"/>
  <c r="J2001" i="4"/>
  <c r="I2001" i="4"/>
  <c r="H2001" i="4"/>
  <c r="G2001" i="4"/>
  <c r="F2001" i="4"/>
  <c r="K2002" i="4"/>
  <c r="J2002" i="4"/>
  <c r="I2002" i="4"/>
  <c r="H2002" i="4"/>
  <c r="G2002" i="4"/>
  <c r="F2002" i="4"/>
  <c r="K2003" i="4"/>
  <c r="J2003" i="4"/>
  <c r="I2003" i="4"/>
  <c r="H2003" i="4"/>
  <c r="G2003" i="4"/>
  <c r="F2003" i="4"/>
  <c r="K2004" i="4"/>
  <c r="J2004" i="4"/>
  <c r="I2004" i="4"/>
  <c r="H2004" i="4"/>
  <c r="G2004" i="4"/>
  <c r="F2004" i="4"/>
  <c r="K2005" i="4"/>
  <c r="J2005" i="4"/>
  <c r="I2005" i="4"/>
  <c r="H2005" i="4"/>
  <c r="G2005" i="4"/>
  <c r="F2005" i="4"/>
  <c r="K2006" i="4"/>
  <c r="J2006" i="4"/>
  <c r="I2006" i="4"/>
  <c r="H2006" i="4"/>
  <c r="G2006" i="4"/>
  <c r="F2006" i="4"/>
  <c r="K2007" i="4"/>
  <c r="J2007" i="4"/>
  <c r="I2007" i="4"/>
  <c r="H2007" i="4"/>
  <c r="G2007" i="4"/>
  <c r="F2007" i="4"/>
  <c r="K2008" i="4"/>
  <c r="J2008" i="4"/>
  <c r="I2008" i="4"/>
  <c r="H2008" i="4"/>
  <c r="G2008" i="4"/>
  <c r="F2008" i="4"/>
  <c r="K2009" i="4"/>
  <c r="J2009" i="4"/>
  <c r="I2009" i="4"/>
  <c r="H2009" i="4"/>
  <c r="G2009" i="4"/>
  <c r="F2009" i="4"/>
  <c r="K2010" i="4"/>
  <c r="J2010" i="4"/>
  <c r="I2010" i="4"/>
  <c r="H2010" i="4"/>
  <c r="G2010" i="4"/>
  <c r="F2010" i="4"/>
  <c r="K2011" i="4"/>
  <c r="J2011" i="4"/>
  <c r="I2011" i="4"/>
  <c r="H2011" i="4"/>
  <c r="G2011" i="4"/>
  <c r="F2011" i="4"/>
  <c r="K2012" i="4"/>
  <c r="J2012" i="4"/>
  <c r="I2012" i="4"/>
  <c r="H2012" i="4"/>
  <c r="G2012" i="4"/>
  <c r="F2012" i="4"/>
  <c r="K2013" i="4"/>
  <c r="J2013" i="4"/>
  <c r="I2013" i="4"/>
  <c r="H2013" i="4"/>
  <c r="G2013" i="4"/>
  <c r="F2013" i="4"/>
  <c r="K2014" i="4"/>
  <c r="J2014" i="4"/>
  <c r="I2014" i="4"/>
  <c r="H2014" i="4"/>
  <c r="G2014" i="4"/>
  <c r="F2014" i="4"/>
  <c r="K2015" i="4"/>
  <c r="J2015" i="4"/>
  <c r="I2015" i="4"/>
  <c r="H2015" i="4"/>
  <c r="G2015" i="4"/>
  <c r="F2015" i="4"/>
  <c r="K2016" i="4"/>
  <c r="J2016" i="4"/>
  <c r="I2016" i="4"/>
  <c r="H2016" i="4"/>
  <c r="G2016" i="4"/>
  <c r="F2016" i="4"/>
  <c r="K2017" i="4"/>
  <c r="J2017" i="4"/>
  <c r="I2017" i="4"/>
  <c r="H2017" i="4"/>
  <c r="G2017" i="4"/>
  <c r="F2017" i="4"/>
  <c r="K2018" i="4"/>
  <c r="J2018" i="4"/>
  <c r="I2018" i="4"/>
  <c r="H2018" i="4"/>
  <c r="G2018" i="4"/>
  <c r="F2018" i="4"/>
  <c r="K2019" i="4"/>
  <c r="J2019" i="4"/>
  <c r="I2019" i="4"/>
  <c r="H2019" i="4"/>
  <c r="G2019" i="4"/>
  <c r="F2019" i="4"/>
  <c r="K2020" i="4"/>
  <c r="J2020" i="4"/>
  <c r="I2020" i="4"/>
  <c r="H2020" i="4"/>
  <c r="G2020" i="4"/>
  <c r="F2020" i="4"/>
  <c r="K2021" i="4"/>
  <c r="J2021" i="4"/>
  <c r="I2021" i="4"/>
  <c r="H2021" i="4"/>
  <c r="G2021" i="4"/>
  <c r="F2021" i="4"/>
  <c r="K2022" i="4"/>
  <c r="J2022" i="4"/>
  <c r="I2022" i="4"/>
  <c r="H2022" i="4"/>
  <c r="G2022" i="4"/>
  <c r="F2022" i="4"/>
  <c r="K2023" i="4"/>
  <c r="J2023" i="4"/>
  <c r="I2023" i="4"/>
  <c r="H2023" i="4"/>
  <c r="G2023" i="4"/>
  <c r="F2023" i="4"/>
  <c r="K2024" i="4"/>
  <c r="J2024" i="4"/>
  <c r="I2024" i="4"/>
  <c r="H2024" i="4"/>
  <c r="G2024" i="4"/>
  <c r="F2024" i="4"/>
  <c r="K2025" i="4"/>
  <c r="J2025" i="4"/>
  <c r="I2025" i="4"/>
  <c r="H2025" i="4"/>
  <c r="G2025" i="4"/>
  <c r="F2025" i="4"/>
  <c r="K2026" i="4"/>
  <c r="J2026" i="4"/>
  <c r="I2026" i="4"/>
  <c r="H2026" i="4"/>
  <c r="G2026" i="4"/>
  <c r="F2026" i="4"/>
  <c r="K2027" i="4"/>
  <c r="J2027" i="4"/>
  <c r="I2027" i="4"/>
  <c r="H2027" i="4"/>
  <c r="G2027" i="4"/>
  <c r="F2027" i="4"/>
  <c r="K2028" i="4"/>
  <c r="J2028" i="4"/>
  <c r="I2028" i="4"/>
  <c r="H2028" i="4"/>
  <c r="G2028" i="4"/>
  <c r="F2028" i="4"/>
  <c r="K2029" i="4"/>
  <c r="J2029" i="4"/>
  <c r="I2029" i="4"/>
  <c r="H2029" i="4"/>
  <c r="G2029" i="4"/>
  <c r="F2029" i="4"/>
  <c r="K2030" i="4"/>
  <c r="J2030" i="4"/>
  <c r="I2030" i="4"/>
  <c r="H2030" i="4"/>
  <c r="G2030" i="4"/>
  <c r="F2030" i="4"/>
  <c r="K2031" i="4"/>
  <c r="J2031" i="4"/>
  <c r="I2031" i="4"/>
  <c r="H2031" i="4"/>
  <c r="G2031" i="4"/>
  <c r="F2031" i="4"/>
  <c r="K2032" i="4"/>
  <c r="J2032" i="4"/>
  <c r="I2032" i="4"/>
  <c r="H2032" i="4"/>
  <c r="G2032" i="4"/>
  <c r="F2032" i="4"/>
  <c r="K2033" i="4"/>
  <c r="J2033" i="4"/>
  <c r="I2033" i="4"/>
  <c r="H2033" i="4"/>
  <c r="G2033" i="4"/>
  <c r="F2033" i="4"/>
  <c r="K2034" i="4"/>
  <c r="J2034" i="4"/>
  <c r="I2034" i="4"/>
  <c r="H2034" i="4"/>
  <c r="G2034" i="4"/>
  <c r="F2034" i="4"/>
  <c r="K2035" i="4"/>
  <c r="J2035" i="4"/>
  <c r="I2035" i="4"/>
  <c r="H2035" i="4"/>
  <c r="G2035" i="4"/>
  <c r="F2035" i="4"/>
  <c r="K2036" i="4"/>
  <c r="J2036" i="4"/>
  <c r="I2036" i="4"/>
  <c r="H2036" i="4"/>
  <c r="G2036" i="4"/>
  <c r="F2036" i="4"/>
  <c r="K2037" i="4"/>
  <c r="J2037" i="4"/>
  <c r="I2037" i="4"/>
  <c r="H2037" i="4"/>
  <c r="G2037" i="4"/>
  <c r="F2037" i="4"/>
  <c r="K2038" i="4"/>
  <c r="J2038" i="4"/>
  <c r="I2038" i="4"/>
  <c r="H2038" i="4"/>
  <c r="G2038" i="4"/>
  <c r="F2038" i="4"/>
  <c r="K2039" i="4"/>
  <c r="J2039" i="4"/>
  <c r="I2039" i="4"/>
  <c r="H2039" i="4"/>
  <c r="G2039" i="4"/>
  <c r="F2039" i="4"/>
  <c r="K2040" i="4"/>
  <c r="J2040" i="4"/>
  <c r="I2040" i="4"/>
  <c r="H2040" i="4"/>
  <c r="G2040" i="4"/>
  <c r="F2040" i="4"/>
  <c r="K2041" i="4"/>
  <c r="J2041" i="4"/>
  <c r="I2041" i="4"/>
  <c r="H2041" i="4"/>
  <c r="G2041" i="4"/>
  <c r="F2041" i="4"/>
  <c r="K2042" i="4"/>
  <c r="J2042" i="4"/>
  <c r="I2042" i="4"/>
  <c r="H2042" i="4"/>
  <c r="G2042" i="4"/>
  <c r="F2042" i="4"/>
  <c r="K2043" i="4"/>
  <c r="J2043" i="4"/>
  <c r="I2043" i="4"/>
  <c r="H2043" i="4"/>
  <c r="G2043" i="4"/>
  <c r="F2043" i="4"/>
  <c r="K2044" i="4"/>
  <c r="J2044" i="4"/>
  <c r="I2044" i="4"/>
  <c r="H2044" i="4"/>
  <c r="G2044" i="4"/>
  <c r="F2044" i="4"/>
  <c r="K2045" i="4"/>
  <c r="J2045" i="4"/>
  <c r="I2045" i="4"/>
  <c r="H2045" i="4"/>
  <c r="G2045" i="4"/>
  <c r="F2045" i="4"/>
  <c r="K2046" i="4"/>
  <c r="J2046" i="4"/>
  <c r="I2046" i="4"/>
  <c r="H2046" i="4"/>
  <c r="G2046" i="4"/>
  <c r="F2046" i="4"/>
  <c r="K2047" i="4"/>
  <c r="J2047" i="4"/>
  <c r="I2047" i="4"/>
  <c r="H2047" i="4"/>
  <c r="G2047" i="4"/>
  <c r="F2047" i="4"/>
  <c r="K2048" i="4"/>
  <c r="J2048" i="4"/>
  <c r="I2048" i="4"/>
  <c r="H2048" i="4"/>
  <c r="G2048" i="4"/>
  <c r="F2048" i="4"/>
  <c r="K2049" i="4"/>
  <c r="J2049" i="4"/>
  <c r="I2049" i="4"/>
  <c r="H2049" i="4"/>
  <c r="G2049" i="4"/>
  <c r="F2049" i="4"/>
  <c r="K2050" i="4"/>
  <c r="J2050" i="4"/>
  <c r="I2050" i="4"/>
  <c r="H2050" i="4"/>
  <c r="G2050" i="4"/>
  <c r="F2050" i="4"/>
  <c r="K2051" i="4"/>
  <c r="J2051" i="4"/>
  <c r="I2051" i="4"/>
  <c r="H2051" i="4"/>
  <c r="G2051" i="4"/>
  <c r="F2051" i="4"/>
  <c r="K2052" i="4"/>
  <c r="J2052" i="4"/>
  <c r="I2052" i="4"/>
  <c r="H2052" i="4"/>
  <c r="G2052" i="4"/>
  <c r="F2052" i="4"/>
  <c r="K2053" i="4"/>
  <c r="J2053" i="4"/>
  <c r="I2053" i="4"/>
  <c r="H2053" i="4"/>
  <c r="G2053" i="4"/>
  <c r="F2053" i="4"/>
  <c r="K2054" i="4"/>
  <c r="J2054" i="4"/>
  <c r="I2054" i="4"/>
  <c r="H2054" i="4"/>
  <c r="G2054" i="4"/>
  <c r="F2054" i="4"/>
  <c r="K2055" i="4"/>
  <c r="J2055" i="4"/>
  <c r="I2055" i="4"/>
  <c r="H2055" i="4"/>
  <c r="G2055" i="4"/>
  <c r="F2055" i="4"/>
  <c r="K2056" i="4"/>
  <c r="J2056" i="4"/>
  <c r="I2056" i="4"/>
  <c r="H2056" i="4"/>
  <c r="G2056" i="4"/>
  <c r="F2056" i="4"/>
  <c r="K2057" i="4"/>
  <c r="J2057" i="4"/>
  <c r="I2057" i="4"/>
  <c r="H2057" i="4"/>
  <c r="G2057" i="4"/>
  <c r="F2057" i="4"/>
  <c r="K2058" i="4"/>
  <c r="J2058" i="4"/>
  <c r="I2058" i="4"/>
  <c r="H2058" i="4"/>
  <c r="G2058" i="4"/>
  <c r="F2058" i="4"/>
  <c r="K2059" i="4"/>
  <c r="J2059" i="4"/>
  <c r="I2059" i="4"/>
  <c r="H2059" i="4"/>
  <c r="G2059" i="4"/>
  <c r="F2059" i="4"/>
  <c r="K2060" i="4"/>
  <c r="J2060" i="4"/>
  <c r="I2060" i="4"/>
  <c r="H2060" i="4"/>
  <c r="G2060" i="4"/>
  <c r="F2060" i="4"/>
  <c r="K2061" i="4"/>
  <c r="J2061" i="4"/>
  <c r="I2061" i="4"/>
  <c r="H2061" i="4"/>
  <c r="G2061" i="4"/>
  <c r="F2061" i="4"/>
  <c r="K2062" i="4"/>
  <c r="J2062" i="4"/>
  <c r="I2062" i="4"/>
  <c r="H2062" i="4"/>
  <c r="G2062" i="4"/>
  <c r="F2062" i="4"/>
  <c r="K2063" i="4"/>
  <c r="J2063" i="4"/>
  <c r="I2063" i="4"/>
  <c r="H2063" i="4"/>
  <c r="G2063" i="4"/>
  <c r="F2063" i="4"/>
  <c r="K2064" i="4"/>
  <c r="J2064" i="4"/>
  <c r="I2064" i="4"/>
  <c r="H2064" i="4"/>
  <c r="G2064" i="4"/>
  <c r="F2064" i="4"/>
  <c r="K2065" i="4"/>
  <c r="J2065" i="4"/>
  <c r="I2065" i="4"/>
  <c r="H2065" i="4"/>
  <c r="G2065" i="4"/>
  <c r="F2065" i="4"/>
  <c r="K2066" i="4"/>
  <c r="J2066" i="4"/>
  <c r="I2066" i="4"/>
  <c r="H2066" i="4"/>
  <c r="G2066" i="4"/>
  <c r="F2066" i="4"/>
  <c r="K2067" i="4"/>
  <c r="J2067" i="4"/>
  <c r="I2067" i="4"/>
  <c r="H2067" i="4"/>
  <c r="G2067" i="4"/>
  <c r="F2067" i="4"/>
  <c r="K2068" i="4"/>
  <c r="J2068" i="4"/>
  <c r="I2068" i="4"/>
  <c r="H2068" i="4"/>
  <c r="G2068" i="4"/>
  <c r="F2068" i="4"/>
  <c r="K2069" i="4"/>
  <c r="J2069" i="4"/>
  <c r="I2069" i="4"/>
  <c r="H2069" i="4"/>
  <c r="G2069" i="4"/>
  <c r="F2069" i="4"/>
  <c r="K2070" i="4"/>
  <c r="J2070" i="4"/>
  <c r="I2070" i="4"/>
  <c r="H2070" i="4"/>
  <c r="G2070" i="4"/>
  <c r="F2070" i="4"/>
  <c r="K2071" i="4"/>
  <c r="J2071" i="4"/>
  <c r="I2071" i="4"/>
  <c r="H2071" i="4"/>
  <c r="G2071" i="4"/>
  <c r="F2071" i="4"/>
  <c r="K2072" i="4"/>
  <c r="J2072" i="4"/>
  <c r="I2072" i="4"/>
  <c r="H2072" i="4"/>
  <c r="G2072" i="4"/>
  <c r="F2072" i="4"/>
  <c r="K2073" i="4"/>
  <c r="J2073" i="4"/>
  <c r="I2073" i="4"/>
  <c r="H2073" i="4"/>
  <c r="G2073" i="4"/>
  <c r="F2073" i="4"/>
  <c r="K2074" i="4"/>
  <c r="J2074" i="4"/>
  <c r="I2074" i="4"/>
  <c r="H2074" i="4"/>
  <c r="G2074" i="4"/>
  <c r="F2074" i="4"/>
  <c r="K2075" i="4"/>
  <c r="J2075" i="4"/>
  <c r="I2075" i="4"/>
  <c r="H2075" i="4"/>
  <c r="G2075" i="4"/>
  <c r="F2075" i="4"/>
  <c r="K2076" i="4"/>
  <c r="J2076" i="4"/>
  <c r="I2076" i="4"/>
  <c r="H2076" i="4"/>
  <c r="G2076" i="4"/>
  <c r="F2076" i="4"/>
  <c r="K2077" i="4"/>
  <c r="J2077" i="4"/>
  <c r="I2077" i="4"/>
  <c r="H2077" i="4"/>
  <c r="G2077" i="4"/>
  <c r="F2077" i="4"/>
  <c r="K2078" i="4"/>
  <c r="J2078" i="4"/>
  <c r="I2078" i="4"/>
  <c r="H2078" i="4"/>
  <c r="G2078" i="4"/>
  <c r="F2078" i="4"/>
  <c r="K2079" i="4"/>
  <c r="J2079" i="4"/>
  <c r="I2079" i="4"/>
  <c r="H2079" i="4"/>
  <c r="G2079" i="4"/>
  <c r="F2079" i="4"/>
  <c r="K2080" i="4"/>
  <c r="J2080" i="4"/>
  <c r="I2080" i="4"/>
  <c r="H2080" i="4"/>
  <c r="G2080" i="4"/>
  <c r="F2080" i="4"/>
  <c r="K2081" i="4"/>
  <c r="J2081" i="4"/>
  <c r="I2081" i="4"/>
  <c r="H2081" i="4"/>
  <c r="G2081" i="4"/>
  <c r="F2081" i="4"/>
  <c r="K2082" i="4"/>
  <c r="J2082" i="4"/>
  <c r="I2082" i="4"/>
  <c r="H2082" i="4"/>
  <c r="G2082" i="4"/>
  <c r="F2082" i="4"/>
  <c r="K2083" i="4"/>
  <c r="J2083" i="4"/>
  <c r="I2083" i="4"/>
  <c r="H2083" i="4"/>
  <c r="G2083" i="4"/>
  <c r="F2083" i="4"/>
  <c r="K2084" i="4"/>
  <c r="J2084" i="4"/>
  <c r="I2084" i="4"/>
  <c r="H2084" i="4"/>
  <c r="G2084" i="4"/>
  <c r="F2084" i="4"/>
  <c r="K2085" i="4"/>
  <c r="J2085" i="4"/>
  <c r="I2085" i="4"/>
  <c r="H2085" i="4"/>
  <c r="G2085" i="4"/>
  <c r="F2085" i="4"/>
  <c r="K2086" i="4"/>
  <c r="J2086" i="4"/>
  <c r="I2086" i="4"/>
  <c r="H2086" i="4"/>
  <c r="G2086" i="4"/>
  <c r="F2086" i="4"/>
  <c r="K2087" i="4"/>
  <c r="J2087" i="4"/>
  <c r="I2087" i="4"/>
  <c r="H2087" i="4"/>
  <c r="G2087" i="4"/>
  <c r="F2087" i="4"/>
  <c r="K2088" i="4"/>
  <c r="J2088" i="4"/>
  <c r="I2088" i="4"/>
  <c r="H2088" i="4"/>
  <c r="G2088" i="4"/>
  <c r="F2088" i="4"/>
  <c r="K2089" i="4"/>
  <c r="J2089" i="4"/>
  <c r="I2089" i="4"/>
  <c r="H2089" i="4"/>
  <c r="G2089" i="4"/>
  <c r="F2089" i="4"/>
  <c r="K2090" i="4"/>
  <c r="J2090" i="4"/>
  <c r="I2090" i="4"/>
  <c r="H2090" i="4"/>
  <c r="G2090" i="4"/>
  <c r="F2090" i="4"/>
  <c r="K2091" i="4"/>
  <c r="J2091" i="4"/>
  <c r="I2091" i="4"/>
  <c r="H2091" i="4"/>
  <c r="G2091" i="4"/>
  <c r="F2091" i="4"/>
  <c r="K2092" i="4"/>
  <c r="J2092" i="4"/>
  <c r="I2092" i="4"/>
  <c r="H2092" i="4"/>
  <c r="G2092" i="4"/>
  <c r="F2092" i="4"/>
  <c r="K2093" i="4"/>
  <c r="J2093" i="4"/>
  <c r="I2093" i="4"/>
  <c r="H2093" i="4"/>
  <c r="G2093" i="4"/>
  <c r="F2093" i="4"/>
  <c r="K2094" i="4"/>
  <c r="J2094" i="4"/>
  <c r="I2094" i="4"/>
  <c r="H2094" i="4"/>
  <c r="G2094" i="4"/>
  <c r="F2094" i="4"/>
  <c r="K2095" i="4"/>
  <c r="J2095" i="4"/>
  <c r="I2095" i="4"/>
  <c r="H2095" i="4"/>
  <c r="G2095" i="4"/>
  <c r="F2095" i="4"/>
  <c r="K2096" i="4"/>
  <c r="J2096" i="4"/>
  <c r="I2096" i="4"/>
  <c r="H2096" i="4"/>
  <c r="G2096" i="4"/>
  <c r="F2096" i="4"/>
  <c r="K2097" i="4"/>
  <c r="J2097" i="4"/>
  <c r="I2097" i="4"/>
  <c r="H2097" i="4"/>
  <c r="G2097" i="4"/>
  <c r="F2097" i="4"/>
  <c r="K2098" i="4"/>
  <c r="J2098" i="4"/>
  <c r="I2098" i="4"/>
  <c r="H2098" i="4"/>
  <c r="G2098" i="4"/>
  <c r="F2098" i="4"/>
  <c r="K2099" i="4"/>
  <c r="J2099" i="4"/>
  <c r="I2099" i="4"/>
  <c r="H2099" i="4"/>
  <c r="G2099" i="4"/>
  <c r="F2099" i="4"/>
  <c r="K2100" i="4"/>
  <c r="J2100" i="4"/>
  <c r="I2100" i="4"/>
  <c r="H2100" i="4"/>
  <c r="G2100" i="4"/>
  <c r="F2100" i="4"/>
  <c r="K2101" i="4"/>
  <c r="J2101" i="4"/>
  <c r="I2101" i="4"/>
  <c r="H2101" i="4"/>
  <c r="G2101" i="4"/>
  <c r="F2101" i="4"/>
  <c r="K2102" i="4"/>
  <c r="J2102" i="4"/>
  <c r="I2102" i="4"/>
  <c r="H2102" i="4"/>
  <c r="G2102" i="4"/>
  <c r="F2102" i="4"/>
  <c r="K2103" i="4"/>
  <c r="J2103" i="4"/>
  <c r="I2103" i="4"/>
  <c r="H2103" i="4"/>
  <c r="G2103" i="4"/>
  <c r="F2103" i="4"/>
  <c r="K2104" i="4"/>
  <c r="J2104" i="4"/>
  <c r="I2104" i="4"/>
  <c r="H2104" i="4"/>
  <c r="G2104" i="4"/>
  <c r="F2104" i="4"/>
  <c r="K2105" i="4"/>
  <c r="J2105" i="4"/>
  <c r="I2105" i="4"/>
  <c r="H2105" i="4"/>
  <c r="G2105" i="4"/>
  <c r="F2105" i="4"/>
  <c r="K2106" i="4"/>
  <c r="J2106" i="4"/>
  <c r="I2106" i="4"/>
  <c r="H2106" i="4"/>
  <c r="G2106" i="4"/>
  <c r="F2106" i="4"/>
  <c r="K2107" i="4"/>
  <c r="J2107" i="4"/>
  <c r="I2107" i="4"/>
  <c r="H2107" i="4"/>
  <c r="G2107" i="4"/>
  <c r="F2107" i="4"/>
  <c r="K2108" i="4"/>
  <c r="J2108" i="4"/>
  <c r="I2108" i="4"/>
  <c r="H2108" i="4"/>
  <c r="G2108" i="4"/>
  <c r="F2108" i="4"/>
  <c r="K2109" i="4"/>
  <c r="J2109" i="4"/>
  <c r="I2109" i="4"/>
  <c r="H2109" i="4"/>
  <c r="G2109" i="4"/>
  <c r="F2109" i="4"/>
  <c r="K2110" i="4"/>
  <c r="J2110" i="4"/>
  <c r="I2110" i="4"/>
  <c r="H2110" i="4"/>
  <c r="G2110" i="4"/>
  <c r="F2110" i="4"/>
  <c r="K2111" i="4"/>
  <c r="J2111" i="4"/>
  <c r="I2111" i="4"/>
  <c r="H2111" i="4"/>
  <c r="G2111" i="4"/>
  <c r="F2111" i="4"/>
  <c r="K2112" i="4"/>
  <c r="J2112" i="4"/>
  <c r="I2112" i="4"/>
  <c r="H2112" i="4"/>
  <c r="G2112" i="4"/>
  <c r="F2112" i="4"/>
  <c r="K2113" i="4"/>
  <c r="J2113" i="4"/>
  <c r="I2113" i="4"/>
  <c r="H2113" i="4"/>
  <c r="G2113" i="4"/>
  <c r="F2113" i="4"/>
  <c r="K2114" i="4"/>
  <c r="J2114" i="4"/>
  <c r="I2114" i="4"/>
  <c r="H2114" i="4"/>
  <c r="G2114" i="4"/>
  <c r="F2114" i="4"/>
  <c r="K2115" i="4"/>
  <c r="J2115" i="4"/>
  <c r="I2115" i="4"/>
  <c r="H2115" i="4"/>
  <c r="G2115" i="4"/>
  <c r="F2115" i="4"/>
  <c r="K2116" i="4"/>
  <c r="J2116" i="4"/>
  <c r="I2116" i="4"/>
  <c r="H2116" i="4"/>
  <c r="G2116" i="4"/>
  <c r="F2116" i="4"/>
  <c r="K2117" i="4"/>
  <c r="J2117" i="4"/>
  <c r="I2117" i="4"/>
  <c r="H2117" i="4"/>
  <c r="G2117" i="4"/>
  <c r="F2117" i="4"/>
  <c r="K2118" i="4"/>
  <c r="J2118" i="4"/>
  <c r="I2118" i="4"/>
  <c r="H2118" i="4"/>
  <c r="G2118" i="4"/>
  <c r="F2118" i="4"/>
  <c r="K2119" i="4"/>
  <c r="J2119" i="4"/>
  <c r="I2119" i="4"/>
  <c r="H2119" i="4"/>
  <c r="G2119" i="4"/>
  <c r="F2119" i="4"/>
  <c r="K2120" i="4"/>
  <c r="J2120" i="4"/>
  <c r="I2120" i="4"/>
  <c r="H2120" i="4"/>
  <c r="G2120" i="4"/>
  <c r="F2120" i="4"/>
  <c r="K2121" i="4"/>
  <c r="J2121" i="4"/>
  <c r="I2121" i="4"/>
  <c r="H2121" i="4"/>
  <c r="G2121" i="4"/>
  <c r="F2121" i="4"/>
  <c r="K2122" i="4"/>
  <c r="J2122" i="4"/>
  <c r="I2122" i="4"/>
  <c r="H2122" i="4"/>
  <c r="G2122" i="4"/>
  <c r="F2122" i="4"/>
  <c r="K2123" i="4"/>
  <c r="J2123" i="4"/>
  <c r="I2123" i="4"/>
  <c r="H2123" i="4"/>
  <c r="G2123" i="4"/>
  <c r="F2123" i="4"/>
  <c r="K2124" i="4"/>
  <c r="J2124" i="4"/>
  <c r="I2124" i="4"/>
  <c r="H2124" i="4"/>
  <c r="G2124" i="4"/>
  <c r="F2124" i="4"/>
  <c r="K2125" i="4"/>
  <c r="J2125" i="4"/>
  <c r="I2125" i="4"/>
  <c r="H2125" i="4"/>
  <c r="G2125" i="4"/>
  <c r="F2125" i="4"/>
  <c r="K2126" i="4"/>
  <c r="J2126" i="4"/>
  <c r="I2126" i="4"/>
  <c r="H2126" i="4"/>
  <c r="G2126" i="4"/>
  <c r="F2126" i="4"/>
  <c r="K2127" i="4"/>
  <c r="J2127" i="4"/>
  <c r="I2127" i="4"/>
  <c r="H2127" i="4"/>
  <c r="G2127" i="4"/>
  <c r="F2127" i="4"/>
  <c r="K2128" i="4"/>
  <c r="J2128" i="4"/>
  <c r="I2128" i="4"/>
  <c r="H2128" i="4"/>
  <c r="G2128" i="4"/>
  <c r="F2128" i="4"/>
  <c r="K2129" i="4"/>
  <c r="J2129" i="4"/>
  <c r="I2129" i="4"/>
  <c r="H2129" i="4"/>
  <c r="G2129" i="4"/>
  <c r="F2129" i="4"/>
  <c r="K2130" i="4"/>
  <c r="J2130" i="4"/>
  <c r="I2130" i="4"/>
  <c r="H2130" i="4"/>
  <c r="G2130" i="4"/>
  <c r="F2130" i="4"/>
  <c r="K2131" i="4"/>
  <c r="J2131" i="4"/>
  <c r="I2131" i="4"/>
  <c r="H2131" i="4"/>
  <c r="G2131" i="4"/>
  <c r="F2131" i="4"/>
  <c r="K2132" i="4"/>
  <c r="J2132" i="4"/>
  <c r="I2132" i="4"/>
  <c r="H2132" i="4"/>
  <c r="G2132" i="4"/>
  <c r="F2132" i="4"/>
  <c r="K2133" i="4"/>
  <c r="J2133" i="4"/>
  <c r="I2133" i="4"/>
  <c r="H2133" i="4"/>
  <c r="G2133" i="4"/>
  <c r="F2133" i="4"/>
  <c r="K2134" i="4"/>
  <c r="J2134" i="4"/>
  <c r="I2134" i="4"/>
  <c r="H2134" i="4"/>
  <c r="G2134" i="4"/>
  <c r="F2134" i="4"/>
  <c r="K2135" i="4"/>
  <c r="J2135" i="4"/>
  <c r="I2135" i="4"/>
  <c r="H2135" i="4"/>
  <c r="G2135" i="4"/>
  <c r="F2135" i="4"/>
  <c r="K2136" i="4"/>
  <c r="J2136" i="4"/>
  <c r="I2136" i="4"/>
  <c r="H2136" i="4"/>
  <c r="G2136" i="4"/>
  <c r="F2136" i="4"/>
  <c r="K2137" i="4"/>
  <c r="J2137" i="4"/>
  <c r="I2137" i="4"/>
  <c r="H2137" i="4"/>
  <c r="G2137" i="4"/>
  <c r="F2137" i="4"/>
  <c r="K2138" i="4"/>
  <c r="J2138" i="4"/>
  <c r="I2138" i="4"/>
  <c r="H2138" i="4"/>
  <c r="G2138" i="4"/>
  <c r="F2138" i="4"/>
  <c r="K2139" i="4"/>
  <c r="J2139" i="4"/>
  <c r="I2139" i="4"/>
  <c r="H2139" i="4"/>
  <c r="G2139" i="4"/>
  <c r="F2139" i="4"/>
  <c r="K2140" i="4"/>
  <c r="J2140" i="4"/>
  <c r="I2140" i="4"/>
  <c r="H2140" i="4"/>
  <c r="G2140" i="4"/>
  <c r="F2140" i="4"/>
  <c r="K2141" i="4"/>
  <c r="J2141" i="4"/>
  <c r="I2141" i="4"/>
  <c r="H2141" i="4"/>
  <c r="G2141" i="4"/>
  <c r="F2141" i="4"/>
  <c r="K2142" i="4"/>
  <c r="J2142" i="4"/>
  <c r="I2142" i="4"/>
  <c r="H2142" i="4"/>
  <c r="G2142" i="4"/>
  <c r="F2142" i="4"/>
  <c r="K2143" i="4"/>
  <c r="J2143" i="4"/>
  <c r="I2143" i="4"/>
  <c r="H2143" i="4"/>
  <c r="G2143" i="4"/>
  <c r="F2143" i="4"/>
  <c r="K2144" i="4"/>
  <c r="J2144" i="4"/>
  <c r="I2144" i="4"/>
  <c r="H2144" i="4"/>
  <c r="G2144" i="4"/>
  <c r="F2144" i="4"/>
  <c r="K2145" i="4"/>
  <c r="J2145" i="4"/>
  <c r="I2145" i="4"/>
  <c r="H2145" i="4"/>
  <c r="G2145" i="4"/>
  <c r="F2145" i="4"/>
  <c r="K2146" i="4"/>
  <c r="J2146" i="4"/>
  <c r="I2146" i="4"/>
  <c r="H2146" i="4"/>
  <c r="G2146" i="4"/>
  <c r="F2146" i="4"/>
  <c r="K2147" i="4"/>
  <c r="J2147" i="4"/>
  <c r="I2147" i="4"/>
  <c r="H2147" i="4"/>
  <c r="G2147" i="4"/>
  <c r="F2147" i="4"/>
  <c r="K2148" i="4"/>
  <c r="J2148" i="4"/>
  <c r="I2148" i="4"/>
  <c r="H2148" i="4"/>
  <c r="G2148" i="4"/>
  <c r="F2148" i="4"/>
  <c r="K2149" i="4"/>
  <c r="J2149" i="4"/>
  <c r="I2149" i="4"/>
  <c r="H2149" i="4"/>
  <c r="G2149" i="4"/>
  <c r="F2149" i="4"/>
  <c r="K2150" i="4"/>
  <c r="J2150" i="4"/>
  <c r="I2150" i="4"/>
  <c r="H2150" i="4"/>
  <c r="G2150" i="4"/>
  <c r="F2150" i="4"/>
  <c r="K2151" i="4"/>
  <c r="J2151" i="4"/>
  <c r="I2151" i="4"/>
  <c r="H2151" i="4"/>
  <c r="G2151" i="4"/>
  <c r="F2151" i="4"/>
  <c r="K2152" i="4"/>
  <c r="J2152" i="4"/>
  <c r="I2152" i="4"/>
  <c r="H2152" i="4"/>
  <c r="G2152" i="4"/>
  <c r="F2152" i="4"/>
  <c r="K2153" i="4"/>
  <c r="J2153" i="4"/>
  <c r="I2153" i="4"/>
  <c r="H2153" i="4"/>
  <c r="G2153" i="4"/>
  <c r="F2153" i="4"/>
  <c r="K2154" i="4"/>
  <c r="J2154" i="4"/>
  <c r="I2154" i="4"/>
  <c r="H2154" i="4"/>
  <c r="G2154" i="4"/>
  <c r="F2154" i="4"/>
  <c r="K2155" i="4"/>
  <c r="J2155" i="4"/>
  <c r="I2155" i="4"/>
  <c r="H2155" i="4"/>
  <c r="G2155" i="4"/>
  <c r="F2155" i="4"/>
  <c r="K2156" i="4"/>
  <c r="J2156" i="4"/>
  <c r="I2156" i="4"/>
  <c r="H2156" i="4"/>
  <c r="G2156" i="4"/>
  <c r="F2156" i="4"/>
  <c r="K2157" i="4"/>
  <c r="J2157" i="4"/>
  <c r="I2157" i="4"/>
  <c r="H2157" i="4"/>
  <c r="G2157" i="4"/>
  <c r="F2157" i="4"/>
  <c r="K2158" i="4"/>
  <c r="J2158" i="4"/>
  <c r="I2158" i="4"/>
  <c r="H2158" i="4"/>
  <c r="G2158" i="4"/>
  <c r="F2158" i="4"/>
  <c r="K2159" i="4"/>
  <c r="J2159" i="4"/>
  <c r="I2159" i="4"/>
  <c r="H2159" i="4"/>
  <c r="G2159" i="4"/>
  <c r="F2159" i="4"/>
  <c r="K2160" i="4"/>
  <c r="J2160" i="4"/>
  <c r="I2160" i="4"/>
  <c r="H2160" i="4"/>
  <c r="G2160" i="4"/>
  <c r="F2160" i="4"/>
  <c r="K2161" i="4"/>
  <c r="J2161" i="4"/>
  <c r="I2161" i="4"/>
  <c r="H2161" i="4"/>
  <c r="G2161" i="4"/>
  <c r="F2161" i="4"/>
  <c r="K2162" i="4"/>
  <c r="J2162" i="4"/>
  <c r="I2162" i="4"/>
  <c r="H2162" i="4"/>
  <c r="G2162" i="4"/>
  <c r="F2162" i="4"/>
  <c r="K2163" i="4"/>
  <c r="J2163" i="4"/>
  <c r="I2163" i="4"/>
  <c r="H2163" i="4"/>
  <c r="G2163" i="4"/>
  <c r="F2163" i="4"/>
  <c r="K2164" i="4"/>
  <c r="J2164" i="4"/>
  <c r="I2164" i="4"/>
  <c r="H2164" i="4"/>
  <c r="G2164" i="4"/>
  <c r="F2164" i="4"/>
  <c r="K2165" i="4"/>
  <c r="J2165" i="4"/>
  <c r="I2165" i="4"/>
  <c r="H2165" i="4"/>
  <c r="G2165" i="4"/>
  <c r="F2165" i="4"/>
  <c r="K2166" i="4"/>
  <c r="J2166" i="4"/>
  <c r="I2166" i="4"/>
  <c r="H2166" i="4"/>
  <c r="G2166" i="4"/>
  <c r="F2166" i="4"/>
  <c r="K2167" i="4"/>
  <c r="J2167" i="4"/>
  <c r="I2167" i="4"/>
  <c r="H2167" i="4"/>
  <c r="G2167" i="4"/>
  <c r="F2167" i="4"/>
  <c r="K2168" i="4"/>
  <c r="J2168" i="4"/>
  <c r="I2168" i="4"/>
  <c r="H2168" i="4"/>
  <c r="G2168" i="4"/>
  <c r="F2168" i="4"/>
  <c r="K2169" i="4"/>
  <c r="J2169" i="4"/>
  <c r="I2169" i="4"/>
  <c r="H2169" i="4"/>
  <c r="G2169" i="4"/>
  <c r="F2169" i="4"/>
  <c r="K2170" i="4"/>
  <c r="J2170" i="4"/>
  <c r="I2170" i="4"/>
  <c r="H2170" i="4"/>
  <c r="G2170" i="4"/>
  <c r="F2170" i="4"/>
  <c r="K2171" i="4"/>
  <c r="J2171" i="4"/>
  <c r="I2171" i="4"/>
  <c r="H2171" i="4"/>
  <c r="G2171" i="4"/>
  <c r="F2171" i="4"/>
  <c r="K2172" i="4"/>
  <c r="J2172" i="4"/>
  <c r="I2172" i="4"/>
  <c r="H2172" i="4"/>
  <c r="G2172" i="4"/>
  <c r="F2172" i="4"/>
  <c r="K2173" i="4"/>
  <c r="J2173" i="4"/>
  <c r="I2173" i="4"/>
  <c r="H2173" i="4"/>
  <c r="G2173" i="4"/>
  <c r="F2173" i="4"/>
  <c r="K2174" i="4"/>
  <c r="J2174" i="4"/>
  <c r="I2174" i="4"/>
  <c r="H2174" i="4"/>
  <c r="G2174" i="4"/>
  <c r="F2174" i="4"/>
  <c r="K2175" i="4"/>
  <c r="J2175" i="4"/>
  <c r="I2175" i="4"/>
  <c r="H2175" i="4"/>
  <c r="G2175" i="4"/>
  <c r="F2175" i="4"/>
  <c r="K2176" i="4"/>
  <c r="J2176" i="4"/>
  <c r="I2176" i="4"/>
  <c r="H2176" i="4"/>
  <c r="G2176" i="4"/>
  <c r="F2176" i="4"/>
  <c r="K2177" i="4"/>
  <c r="J2177" i="4"/>
  <c r="I2177" i="4"/>
  <c r="H2177" i="4"/>
  <c r="G2177" i="4"/>
  <c r="F2177" i="4"/>
  <c r="K2178" i="4"/>
  <c r="J2178" i="4"/>
  <c r="I2178" i="4"/>
  <c r="H2178" i="4"/>
  <c r="G2178" i="4"/>
  <c r="F2178" i="4"/>
  <c r="K2179" i="4"/>
  <c r="J2179" i="4"/>
  <c r="I2179" i="4"/>
  <c r="H2179" i="4"/>
  <c r="G2179" i="4"/>
  <c r="F2179" i="4"/>
  <c r="K2180" i="4"/>
  <c r="J2180" i="4"/>
  <c r="I2180" i="4"/>
  <c r="H2180" i="4"/>
  <c r="G2180" i="4"/>
  <c r="F2180" i="4"/>
  <c r="K2181" i="4"/>
  <c r="J2181" i="4"/>
  <c r="I2181" i="4"/>
  <c r="H2181" i="4"/>
  <c r="G2181" i="4"/>
  <c r="F2181" i="4"/>
  <c r="K2182" i="4"/>
  <c r="J2182" i="4"/>
  <c r="I2182" i="4"/>
  <c r="H2182" i="4"/>
  <c r="G2182" i="4"/>
  <c r="F2182" i="4"/>
  <c r="K2183" i="4"/>
  <c r="J2183" i="4"/>
  <c r="I2183" i="4"/>
  <c r="H2183" i="4"/>
  <c r="G2183" i="4"/>
  <c r="F2183" i="4"/>
  <c r="K2184" i="4"/>
  <c r="J2184" i="4"/>
  <c r="I2184" i="4"/>
  <c r="H2184" i="4"/>
  <c r="G2184" i="4"/>
  <c r="F2184" i="4"/>
  <c r="K2185" i="4"/>
  <c r="J2185" i="4"/>
  <c r="I2185" i="4"/>
  <c r="H2185" i="4"/>
  <c r="G2185" i="4"/>
  <c r="F2185" i="4"/>
  <c r="K2186" i="4"/>
  <c r="J2186" i="4"/>
  <c r="I2186" i="4"/>
  <c r="H2186" i="4"/>
  <c r="G2186" i="4"/>
  <c r="F2186" i="4"/>
  <c r="K2187" i="4"/>
  <c r="J2187" i="4"/>
  <c r="I2187" i="4"/>
  <c r="H2187" i="4"/>
  <c r="G2187" i="4"/>
  <c r="F2187" i="4"/>
  <c r="K2188" i="4"/>
  <c r="J2188" i="4"/>
  <c r="I2188" i="4"/>
  <c r="H2188" i="4"/>
  <c r="G2188" i="4"/>
  <c r="F2188" i="4"/>
  <c r="K2189" i="4"/>
  <c r="J2189" i="4"/>
  <c r="I2189" i="4"/>
  <c r="H2189" i="4"/>
  <c r="G2189" i="4"/>
  <c r="F2189" i="4"/>
  <c r="K2190" i="4"/>
  <c r="J2190" i="4"/>
  <c r="I2190" i="4"/>
  <c r="H2190" i="4"/>
  <c r="G2190" i="4"/>
  <c r="F2190" i="4"/>
  <c r="K2191" i="4"/>
  <c r="J2191" i="4"/>
  <c r="I2191" i="4"/>
  <c r="H2191" i="4"/>
  <c r="G2191" i="4"/>
  <c r="F2191" i="4"/>
  <c r="K2192" i="4"/>
  <c r="J2192" i="4"/>
  <c r="I2192" i="4"/>
  <c r="H2192" i="4"/>
  <c r="G2192" i="4"/>
  <c r="F2192" i="4"/>
  <c r="K2193" i="4"/>
  <c r="J2193" i="4"/>
  <c r="I2193" i="4"/>
  <c r="H2193" i="4"/>
  <c r="G2193" i="4"/>
  <c r="F2193" i="4"/>
  <c r="K2194" i="4"/>
  <c r="J2194" i="4"/>
  <c r="I2194" i="4"/>
  <c r="H2194" i="4"/>
  <c r="G2194" i="4"/>
  <c r="F2194" i="4"/>
  <c r="K2195" i="4"/>
  <c r="J2195" i="4"/>
  <c r="I2195" i="4"/>
  <c r="H2195" i="4"/>
  <c r="G2195" i="4"/>
  <c r="F2195" i="4"/>
  <c r="K2196" i="4"/>
  <c r="J2196" i="4"/>
  <c r="I2196" i="4"/>
  <c r="H2196" i="4"/>
  <c r="G2196" i="4"/>
  <c r="F2196" i="4"/>
  <c r="K2197" i="4"/>
  <c r="J2197" i="4"/>
  <c r="I2197" i="4"/>
  <c r="H2197" i="4"/>
  <c r="G2197" i="4"/>
  <c r="F2197" i="4"/>
  <c r="K2198" i="4"/>
  <c r="J2198" i="4"/>
  <c r="I2198" i="4"/>
  <c r="H2198" i="4"/>
  <c r="G2198" i="4"/>
  <c r="F2198" i="4"/>
  <c r="K2199" i="4"/>
  <c r="J2199" i="4"/>
  <c r="I2199" i="4"/>
  <c r="H2199" i="4"/>
  <c r="G2199" i="4"/>
  <c r="F2199" i="4"/>
  <c r="K2200" i="4"/>
  <c r="J2200" i="4"/>
  <c r="I2200" i="4"/>
  <c r="H2200" i="4"/>
  <c r="G2200" i="4"/>
  <c r="F2200" i="4"/>
  <c r="K2201" i="4"/>
  <c r="J2201" i="4"/>
  <c r="I2201" i="4"/>
  <c r="H2201" i="4"/>
  <c r="G2201" i="4"/>
  <c r="F2201" i="4"/>
  <c r="K2202" i="4"/>
  <c r="J2202" i="4"/>
  <c r="I2202" i="4"/>
  <c r="H2202" i="4"/>
  <c r="G2202" i="4"/>
  <c r="F2202" i="4"/>
  <c r="K2203" i="4"/>
  <c r="J2203" i="4"/>
  <c r="I2203" i="4"/>
  <c r="H2203" i="4"/>
  <c r="G2203" i="4"/>
  <c r="F2203" i="4"/>
  <c r="K2204" i="4"/>
  <c r="J2204" i="4"/>
  <c r="I2204" i="4"/>
  <c r="H2204" i="4"/>
  <c r="G2204" i="4"/>
  <c r="F2204" i="4"/>
  <c r="K2205" i="4"/>
  <c r="J2205" i="4"/>
  <c r="I2205" i="4"/>
  <c r="H2205" i="4"/>
  <c r="G2205" i="4"/>
  <c r="F2205" i="4"/>
  <c r="K2206" i="4"/>
  <c r="J2206" i="4"/>
  <c r="I2206" i="4"/>
  <c r="H2206" i="4"/>
  <c r="G2206" i="4"/>
  <c r="F2206" i="4"/>
  <c r="K2207" i="4"/>
  <c r="J2207" i="4"/>
  <c r="I2207" i="4"/>
  <c r="H2207" i="4"/>
  <c r="G2207" i="4"/>
  <c r="F2207" i="4"/>
  <c r="K2208" i="4"/>
  <c r="J2208" i="4"/>
  <c r="I2208" i="4"/>
  <c r="H2208" i="4"/>
  <c r="G2208" i="4"/>
  <c r="F2208" i="4"/>
  <c r="K2209" i="4"/>
  <c r="J2209" i="4"/>
  <c r="I2209" i="4"/>
  <c r="H2209" i="4"/>
  <c r="G2209" i="4"/>
  <c r="F2209" i="4"/>
  <c r="K2210" i="4"/>
  <c r="J2210" i="4"/>
  <c r="I2210" i="4"/>
  <c r="H2210" i="4"/>
  <c r="G2210" i="4"/>
  <c r="F2210" i="4"/>
  <c r="K2211" i="4"/>
  <c r="J2211" i="4"/>
  <c r="I2211" i="4"/>
  <c r="H2211" i="4"/>
  <c r="G2211" i="4"/>
  <c r="F2211" i="4"/>
  <c r="K2212" i="4"/>
  <c r="J2212" i="4"/>
  <c r="I2212" i="4"/>
  <c r="H2212" i="4"/>
  <c r="G2212" i="4"/>
  <c r="F2212" i="4"/>
  <c r="K2213" i="4"/>
  <c r="J2213" i="4"/>
  <c r="I2213" i="4"/>
  <c r="H2213" i="4"/>
  <c r="G2213" i="4"/>
  <c r="F2213" i="4"/>
  <c r="K2214" i="4"/>
  <c r="J2214" i="4"/>
  <c r="I2214" i="4"/>
  <c r="H2214" i="4"/>
  <c r="G2214" i="4"/>
  <c r="F2214" i="4"/>
  <c r="K2215" i="4"/>
  <c r="J2215" i="4"/>
  <c r="I2215" i="4"/>
  <c r="H2215" i="4"/>
  <c r="G2215" i="4"/>
  <c r="F2215" i="4"/>
  <c r="K2216" i="4"/>
  <c r="J2216" i="4"/>
  <c r="I2216" i="4"/>
  <c r="H2216" i="4"/>
  <c r="G2216" i="4"/>
  <c r="F2216" i="4"/>
  <c r="K2217" i="4"/>
  <c r="J2217" i="4"/>
  <c r="I2217" i="4"/>
  <c r="H2217" i="4"/>
  <c r="G2217" i="4"/>
  <c r="F2217" i="4"/>
  <c r="K2218" i="4"/>
  <c r="J2218" i="4"/>
  <c r="I2218" i="4"/>
  <c r="H2218" i="4"/>
  <c r="G2218" i="4"/>
  <c r="F2218" i="4"/>
  <c r="K2219" i="4"/>
  <c r="J2219" i="4"/>
  <c r="I2219" i="4"/>
  <c r="H2219" i="4"/>
  <c r="G2219" i="4"/>
  <c r="F2219" i="4"/>
  <c r="K2220" i="4"/>
  <c r="J2220" i="4"/>
  <c r="I2220" i="4"/>
  <c r="H2220" i="4"/>
  <c r="G2220" i="4"/>
  <c r="F2220" i="4"/>
  <c r="K2221" i="4"/>
  <c r="J2221" i="4"/>
  <c r="I2221" i="4"/>
  <c r="H2221" i="4"/>
  <c r="G2221" i="4"/>
  <c r="F2221" i="4"/>
  <c r="K2222" i="4"/>
  <c r="J2222" i="4"/>
  <c r="I2222" i="4"/>
  <c r="H2222" i="4"/>
  <c r="G2222" i="4"/>
  <c r="F2222" i="4"/>
  <c r="K2223" i="4"/>
  <c r="J2223" i="4"/>
  <c r="I2223" i="4"/>
  <c r="H2223" i="4"/>
  <c r="G2223" i="4"/>
  <c r="F2223" i="4"/>
  <c r="K2224" i="4"/>
  <c r="J2224" i="4"/>
  <c r="I2224" i="4"/>
  <c r="H2224" i="4"/>
  <c r="G2224" i="4"/>
  <c r="F2224" i="4"/>
  <c r="K2225" i="4"/>
  <c r="J2225" i="4"/>
  <c r="I2225" i="4"/>
  <c r="H2225" i="4"/>
  <c r="G2225" i="4"/>
  <c r="F2225" i="4"/>
  <c r="K2226" i="4"/>
  <c r="J2226" i="4"/>
  <c r="I2226" i="4"/>
  <c r="H2226" i="4"/>
  <c r="G2226" i="4"/>
  <c r="F2226" i="4"/>
  <c r="K2227" i="4"/>
  <c r="J2227" i="4"/>
  <c r="I2227" i="4"/>
  <c r="H2227" i="4"/>
  <c r="G2227" i="4"/>
  <c r="F2227" i="4"/>
  <c r="K2228" i="4"/>
  <c r="J2228" i="4"/>
  <c r="I2228" i="4"/>
  <c r="H2228" i="4"/>
  <c r="G2228" i="4"/>
  <c r="F2228" i="4"/>
  <c r="K2229" i="4"/>
  <c r="J2229" i="4"/>
  <c r="I2229" i="4"/>
  <c r="H2229" i="4"/>
  <c r="G2229" i="4"/>
  <c r="F2229" i="4"/>
  <c r="K2230" i="4"/>
  <c r="J2230" i="4"/>
  <c r="I2230" i="4"/>
  <c r="H2230" i="4"/>
  <c r="G2230" i="4"/>
  <c r="F2230" i="4"/>
  <c r="K2231" i="4"/>
  <c r="J2231" i="4"/>
  <c r="I2231" i="4"/>
  <c r="H2231" i="4"/>
  <c r="G2231" i="4"/>
  <c r="F2231" i="4"/>
  <c r="K2232" i="4"/>
  <c r="J2232" i="4"/>
  <c r="I2232" i="4"/>
  <c r="H2232" i="4"/>
  <c r="G2232" i="4"/>
  <c r="F2232" i="4"/>
  <c r="K2233" i="4"/>
  <c r="J2233" i="4"/>
  <c r="I2233" i="4"/>
  <c r="H2233" i="4"/>
  <c r="G2233" i="4"/>
  <c r="F2233" i="4"/>
  <c r="K2234" i="4"/>
  <c r="J2234" i="4"/>
  <c r="I2234" i="4"/>
  <c r="H2234" i="4"/>
  <c r="G2234" i="4"/>
  <c r="F2234" i="4"/>
  <c r="K2235" i="4"/>
  <c r="J2235" i="4"/>
  <c r="I2235" i="4"/>
  <c r="H2235" i="4"/>
  <c r="G2235" i="4"/>
  <c r="F2235" i="4"/>
  <c r="K2236" i="4"/>
  <c r="J2236" i="4"/>
  <c r="I2236" i="4"/>
  <c r="H2236" i="4"/>
  <c r="G2236" i="4"/>
  <c r="F2236" i="4"/>
  <c r="K2237" i="4"/>
  <c r="J2237" i="4"/>
  <c r="I2237" i="4"/>
  <c r="H2237" i="4"/>
  <c r="G2237" i="4"/>
  <c r="F2237" i="4"/>
  <c r="K2238" i="4"/>
  <c r="J2238" i="4"/>
  <c r="I2238" i="4"/>
  <c r="H2238" i="4"/>
  <c r="G2238" i="4"/>
  <c r="F2238" i="4"/>
  <c r="K2239" i="4"/>
  <c r="J2239" i="4"/>
  <c r="I2239" i="4"/>
  <c r="H2239" i="4"/>
  <c r="G2239" i="4"/>
  <c r="F2239" i="4"/>
  <c r="K2240" i="4"/>
  <c r="J2240" i="4"/>
  <c r="I2240" i="4"/>
  <c r="H2240" i="4"/>
  <c r="G2240" i="4"/>
  <c r="F2240" i="4"/>
  <c r="K2241" i="4"/>
  <c r="J2241" i="4"/>
  <c r="I2241" i="4"/>
  <c r="H2241" i="4"/>
  <c r="G2241" i="4"/>
  <c r="F2241" i="4"/>
  <c r="K2242" i="4"/>
  <c r="J2242" i="4"/>
  <c r="I2242" i="4"/>
  <c r="H2242" i="4"/>
  <c r="G2242" i="4"/>
  <c r="F2242" i="4"/>
  <c r="K2243" i="4"/>
  <c r="J2243" i="4"/>
  <c r="I2243" i="4"/>
  <c r="H2243" i="4"/>
  <c r="G2243" i="4"/>
  <c r="F2243" i="4"/>
  <c r="K2244" i="4"/>
  <c r="J2244" i="4"/>
  <c r="I2244" i="4"/>
  <c r="H2244" i="4"/>
  <c r="G2244" i="4"/>
  <c r="F2244" i="4"/>
  <c r="K2245" i="4"/>
  <c r="J2245" i="4"/>
  <c r="I2245" i="4"/>
  <c r="H2245" i="4"/>
  <c r="G2245" i="4"/>
  <c r="F2245" i="4"/>
  <c r="K2246" i="4"/>
  <c r="J2246" i="4"/>
  <c r="I2246" i="4"/>
  <c r="H2246" i="4"/>
  <c r="G2246" i="4"/>
  <c r="F2246" i="4"/>
  <c r="K2247" i="4"/>
  <c r="J2247" i="4"/>
  <c r="I2247" i="4"/>
  <c r="H2247" i="4"/>
  <c r="G2247" i="4"/>
  <c r="F2247" i="4"/>
  <c r="K2248" i="4"/>
  <c r="J2248" i="4"/>
  <c r="I2248" i="4"/>
  <c r="H2248" i="4"/>
  <c r="G2248" i="4"/>
  <c r="F2248" i="4"/>
  <c r="K2249" i="4"/>
  <c r="J2249" i="4"/>
  <c r="I2249" i="4"/>
  <c r="H2249" i="4"/>
  <c r="G2249" i="4"/>
  <c r="F2249" i="4"/>
  <c r="K2250" i="4"/>
  <c r="J2250" i="4"/>
  <c r="I2250" i="4"/>
  <c r="H2250" i="4"/>
  <c r="G2250" i="4"/>
  <c r="F2250" i="4"/>
  <c r="K2251" i="4"/>
  <c r="J2251" i="4"/>
  <c r="I2251" i="4"/>
  <c r="H2251" i="4"/>
  <c r="G2251" i="4"/>
  <c r="F2251" i="4"/>
  <c r="K2252" i="4"/>
  <c r="J2252" i="4"/>
  <c r="I2252" i="4"/>
  <c r="H2252" i="4"/>
  <c r="G2252" i="4"/>
  <c r="F2252" i="4"/>
  <c r="K2253" i="4"/>
  <c r="J2253" i="4"/>
  <c r="I2253" i="4"/>
  <c r="H2253" i="4"/>
  <c r="G2253" i="4"/>
  <c r="F2253" i="4"/>
  <c r="K2254" i="4"/>
  <c r="J2254" i="4"/>
  <c r="I2254" i="4"/>
  <c r="H2254" i="4"/>
  <c r="G2254" i="4"/>
  <c r="F2254" i="4"/>
  <c r="K2255" i="4"/>
  <c r="J2255" i="4"/>
  <c r="I2255" i="4"/>
  <c r="H2255" i="4"/>
  <c r="G2255" i="4"/>
  <c r="F2255" i="4"/>
  <c r="K2256" i="4"/>
  <c r="J2256" i="4"/>
  <c r="I2256" i="4"/>
  <c r="H2256" i="4"/>
  <c r="G2256" i="4"/>
  <c r="F2256" i="4"/>
  <c r="K2257" i="4"/>
  <c r="J2257" i="4"/>
  <c r="I2257" i="4"/>
  <c r="H2257" i="4"/>
  <c r="G2257" i="4"/>
  <c r="F2257" i="4"/>
  <c r="K2258" i="4"/>
  <c r="J2258" i="4"/>
  <c r="I2258" i="4"/>
  <c r="H2258" i="4"/>
  <c r="G2258" i="4"/>
  <c r="F2258" i="4"/>
  <c r="K2259" i="4"/>
  <c r="J2259" i="4"/>
  <c r="I2259" i="4"/>
  <c r="H2259" i="4"/>
  <c r="G2259" i="4"/>
  <c r="F2259" i="4"/>
  <c r="K2260" i="4"/>
  <c r="J2260" i="4"/>
  <c r="I2260" i="4"/>
  <c r="H2260" i="4"/>
  <c r="G2260" i="4"/>
  <c r="F2260" i="4"/>
  <c r="K2261" i="4"/>
  <c r="J2261" i="4"/>
  <c r="I2261" i="4"/>
  <c r="H2261" i="4"/>
  <c r="G2261" i="4"/>
  <c r="F2261" i="4"/>
  <c r="K2262" i="4"/>
  <c r="J2262" i="4"/>
  <c r="I2262" i="4"/>
  <c r="H2262" i="4"/>
  <c r="G2262" i="4"/>
  <c r="F2262" i="4"/>
  <c r="K2263" i="4"/>
  <c r="J2263" i="4"/>
  <c r="I2263" i="4"/>
  <c r="H2263" i="4"/>
  <c r="G2263" i="4"/>
  <c r="F2263" i="4"/>
  <c r="K2264" i="4"/>
  <c r="J2264" i="4"/>
  <c r="I2264" i="4"/>
  <c r="H2264" i="4"/>
  <c r="G2264" i="4"/>
  <c r="F2264" i="4"/>
  <c r="K2265" i="4"/>
  <c r="J2265" i="4"/>
  <c r="I2265" i="4"/>
  <c r="H2265" i="4"/>
  <c r="G2265" i="4"/>
  <c r="F2265" i="4"/>
  <c r="K2266" i="4"/>
  <c r="J2266" i="4"/>
  <c r="I2266" i="4"/>
  <c r="H2266" i="4"/>
  <c r="G2266" i="4"/>
  <c r="F2266" i="4"/>
  <c r="K2267" i="4"/>
  <c r="J2267" i="4"/>
  <c r="I2267" i="4"/>
  <c r="H2267" i="4"/>
  <c r="G2267" i="4"/>
  <c r="F2267" i="4"/>
  <c r="K2268" i="4"/>
  <c r="J2268" i="4"/>
  <c r="I2268" i="4"/>
  <c r="H2268" i="4"/>
  <c r="G2268" i="4"/>
  <c r="F2268" i="4"/>
  <c r="K2269" i="4"/>
  <c r="J2269" i="4"/>
  <c r="I2269" i="4"/>
  <c r="H2269" i="4"/>
  <c r="G2269" i="4"/>
  <c r="F2269" i="4"/>
  <c r="K2270" i="4"/>
  <c r="J2270" i="4"/>
  <c r="I2270" i="4"/>
  <c r="H2270" i="4"/>
  <c r="G2270" i="4"/>
  <c r="F2270" i="4"/>
  <c r="K2271" i="4"/>
  <c r="J2271" i="4"/>
  <c r="I2271" i="4"/>
  <c r="H2271" i="4"/>
  <c r="G2271" i="4"/>
  <c r="F2271" i="4"/>
  <c r="K2272" i="4"/>
  <c r="J2272" i="4"/>
  <c r="I2272" i="4"/>
  <c r="H2272" i="4"/>
  <c r="G2272" i="4"/>
  <c r="F2272" i="4"/>
  <c r="K2273" i="4"/>
  <c r="J2273" i="4"/>
  <c r="I2273" i="4"/>
  <c r="H2273" i="4"/>
  <c r="G2273" i="4"/>
  <c r="F2273" i="4"/>
  <c r="K2274" i="4"/>
  <c r="J2274" i="4"/>
  <c r="I2274" i="4"/>
  <c r="H2274" i="4"/>
  <c r="G2274" i="4"/>
  <c r="F2274" i="4"/>
  <c r="K2275" i="4"/>
  <c r="J2275" i="4"/>
  <c r="I2275" i="4"/>
  <c r="H2275" i="4"/>
  <c r="G2275" i="4"/>
  <c r="F2275" i="4"/>
  <c r="K2276" i="4"/>
  <c r="J2276" i="4"/>
  <c r="I2276" i="4"/>
  <c r="H2276" i="4"/>
  <c r="G2276" i="4"/>
  <c r="F2276" i="4"/>
  <c r="K2277" i="4"/>
  <c r="J2277" i="4"/>
  <c r="I2277" i="4"/>
  <c r="H2277" i="4"/>
  <c r="G2277" i="4"/>
  <c r="F2277" i="4"/>
  <c r="K2278" i="4"/>
  <c r="J2278" i="4"/>
  <c r="I2278" i="4"/>
  <c r="H2278" i="4"/>
  <c r="G2278" i="4"/>
  <c r="F2278" i="4"/>
  <c r="K2279" i="4"/>
  <c r="J2279" i="4"/>
  <c r="I2279" i="4"/>
  <c r="H2279" i="4"/>
  <c r="G2279" i="4"/>
  <c r="F2279" i="4"/>
  <c r="K2280" i="4"/>
  <c r="J2280" i="4"/>
  <c r="I2280" i="4"/>
  <c r="H2280" i="4"/>
  <c r="G2280" i="4"/>
  <c r="F2280" i="4"/>
  <c r="K2281" i="4"/>
  <c r="J2281" i="4"/>
  <c r="I2281" i="4"/>
  <c r="H2281" i="4"/>
  <c r="G2281" i="4"/>
  <c r="F2281" i="4"/>
  <c r="K2282" i="4"/>
  <c r="J2282" i="4"/>
  <c r="I2282" i="4"/>
  <c r="H2282" i="4"/>
  <c r="G2282" i="4"/>
  <c r="F2282" i="4"/>
  <c r="K2283" i="4"/>
  <c r="J2283" i="4"/>
  <c r="I2283" i="4"/>
  <c r="H2283" i="4"/>
  <c r="G2283" i="4"/>
  <c r="F2283" i="4"/>
  <c r="K2284" i="4"/>
  <c r="J2284" i="4"/>
  <c r="I2284" i="4"/>
  <c r="H2284" i="4"/>
  <c r="G2284" i="4"/>
  <c r="F2284" i="4"/>
  <c r="K2285" i="4"/>
  <c r="J2285" i="4"/>
  <c r="I2285" i="4"/>
  <c r="H2285" i="4"/>
  <c r="G2285" i="4"/>
  <c r="F2285" i="4"/>
  <c r="K2286" i="4"/>
  <c r="J2286" i="4"/>
  <c r="I2286" i="4"/>
  <c r="H2286" i="4"/>
  <c r="G2286" i="4"/>
  <c r="F2286" i="4"/>
  <c r="K2287" i="4"/>
  <c r="J2287" i="4"/>
  <c r="I2287" i="4"/>
  <c r="H2287" i="4"/>
  <c r="G2287" i="4"/>
  <c r="F2287" i="4"/>
  <c r="K2288" i="4"/>
  <c r="J2288" i="4"/>
  <c r="I2288" i="4"/>
  <c r="H2288" i="4"/>
  <c r="G2288" i="4"/>
  <c r="F2288" i="4"/>
  <c r="K2289" i="4"/>
  <c r="J2289" i="4"/>
  <c r="I2289" i="4"/>
  <c r="H2289" i="4"/>
  <c r="G2289" i="4"/>
  <c r="F2289" i="4"/>
  <c r="K2290" i="4"/>
  <c r="J2290" i="4"/>
  <c r="I2290" i="4"/>
  <c r="H2290" i="4"/>
  <c r="G2290" i="4"/>
  <c r="F2290" i="4"/>
  <c r="K2291" i="4"/>
  <c r="J2291" i="4"/>
  <c r="I2291" i="4"/>
  <c r="H2291" i="4"/>
  <c r="G2291" i="4"/>
  <c r="F2291" i="4"/>
  <c r="K2292" i="4"/>
  <c r="J2292" i="4"/>
  <c r="I2292" i="4"/>
  <c r="H2292" i="4"/>
  <c r="G2292" i="4"/>
  <c r="F2292" i="4"/>
  <c r="K2293" i="4"/>
  <c r="J2293" i="4"/>
  <c r="I2293" i="4"/>
  <c r="H2293" i="4"/>
  <c r="G2293" i="4"/>
  <c r="F2293" i="4"/>
  <c r="K2294" i="4"/>
  <c r="J2294" i="4"/>
  <c r="I2294" i="4"/>
  <c r="H2294" i="4"/>
  <c r="G2294" i="4"/>
  <c r="F2294" i="4"/>
  <c r="K2295" i="4"/>
  <c r="J2295" i="4"/>
  <c r="I2295" i="4"/>
  <c r="H2295" i="4"/>
  <c r="G2295" i="4"/>
  <c r="F2295" i="4"/>
  <c r="K2296" i="4"/>
  <c r="J2296" i="4"/>
  <c r="I2296" i="4"/>
  <c r="H2296" i="4"/>
  <c r="G2296" i="4"/>
  <c r="F2296" i="4"/>
  <c r="K2297" i="4"/>
  <c r="J2297" i="4"/>
  <c r="I2297" i="4"/>
  <c r="H2297" i="4"/>
  <c r="G2297" i="4"/>
  <c r="F2297" i="4"/>
  <c r="K2298" i="4"/>
  <c r="J2298" i="4"/>
  <c r="I2298" i="4"/>
  <c r="H2298" i="4"/>
  <c r="G2298" i="4"/>
  <c r="F2298" i="4"/>
  <c r="K2299" i="4"/>
  <c r="J2299" i="4"/>
  <c r="I2299" i="4"/>
  <c r="H2299" i="4"/>
  <c r="G2299" i="4"/>
  <c r="F2299" i="4"/>
  <c r="K2300" i="4"/>
  <c r="J2300" i="4"/>
  <c r="I2300" i="4"/>
  <c r="H2300" i="4"/>
  <c r="G2300" i="4"/>
  <c r="F2300" i="4"/>
  <c r="K2301" i="4"/>
  <c r="J2301" i="4"/>
  <c r="I2301" i="4"/>
  <c r="H2301" i="4"/>
  <c r="G2301" i="4"/>
  <c r="F2301" i="4"/>
  <c r="K2302" i="4"/>
  <c r="J2302" i="4"/>
  <c r="I2302" i="4"/>
  <c r="H2302" i="4"/>
  <c r="G2302" i="4"/>
  <c r="F2302" i="4"/>
  <c r="K2303" i="4"/>
  <c r="J2303" i="4"/>
  <c r="I2303" i="4"/>
  <c r="H2303" i="4"/>
  <c r="G2303" i="4"/>
  <c r="F2303" i="4"/>
  <c r="K2304" i="4"/>
  <c r="J2304" i="4"/>
  <c r="I2304" i="4"/>
  <c r="H2304" i="4"/>
  <c r="G2304" i="4"/>
  <c r="F2304" i="4"/>
  <c r="K2305" i="4"/>
  <c r="J2305" i="4"/>
  <c r="I2305" i="4"/>
  <c r="H2305" i="4"/>
  <c r="G2305" i="4"/>
  <c r="F2305" i="4"/>
  <c r="K2306" i="4"/>
  <c r="J2306" i="4"/>
  <c r="I2306" i="4"/>
  <c r="H2306" i="4"/>
  <c r="G2306" i="4"/>
  <c r="F2306" i="4"/>
  <c r="K2307" i="4"/>
  <c r="J2307" i="4"/>
  <c r="I2307" i="4"/>
  <c r="H2307" i="4"/>
  <c r="G2307" i="4"/>
  <c r="F2307" i="4"/>
  <c r="K2308" i="4"/>
  <c r="J2308" i="4"/>
  <c r="I2308" i="4"/>
  <c r="H2308" i="4"/>
  <c r="G2308" i="4"/>
  <c r="F2308" i="4"/>
  <c r="K2309" i="4"/>
  <c r="J2309" i="4"/>
  <c r="I2309" i="4"/>
  <c r="H2309" i="4"/>
  <c r="G2309" i="4"/>
  <c r="F2309" i="4"/>
  <c r="K2310" i="4"/>
  <c r="J2310" i="4"/>
  <c r="I2310" i="4"/>
  <c r="H2310" i="4"/>
  <c r="G2310" i="4"/>
  <c r="F2310" i="4"/>
  <c r="K2311" i="4"/>
  <c r="J2311" i="4"/>
  <c r="I2311" i="4"/>
  <c r="H2311" i="4"/>
  <c r="G2311" i="4"/>
  <c r="F2311" i="4"/>
  <c r="K2312" i="4"/>
  <c r="J2312" i="4"/>
  <c r="I2312" i="4"/>
  <c r="H2312" i="4"/>
  <c r="G2312" i="4"/>
  <c r="F2312" i="4"/>
  <c r="K2313" i="4"/>
  <c r="J2313" i="4"/>
  <c r="I2313" i="4"/>
  <c r="H2313" i="4"/>
  <c r="G2313" i="4"/>
  <c r="F2313" i="4"/>
  <c r="K2314" i="4"/>
  <c r="J2314" i="4"/>
  <c r="I2314" i="4"/>
  <c r="H2314" i="4"/>
  <c r="G2314" i="4"/>
  <c r="F2314" i="4"/>
  <c r="K2315" i="4"/>
  <c r="J2315" i="4"/>
  <c r="I2315" i="4"/>
  <c r="H2315" i="4"/>
  <c r="G2315" i="4"/>
  <c r="F2315" i="4"/>
  <c r="K2316" i="4"/>
  <c r="J2316" i="4"/>
  <c r="I2316" i="4"/>
  <c r="H2316" i="4"/>
  <c r="G2316" i="4"/>
  <c r="F2316" i="4"/>
  <c r="K2317" i="4"/>
  <c r="J2317" i="4"/>
  <c r="I2317" i="4"/>
  <c r="H2317" i="4"/>
  <c r="G2317" i="4"/>
  <c r="F2317" i="4"/>
  <c r="K2318" i="4"/>
  <c r="J2318" i="4"/>
  <c r="I2318" i="4"/>
  <c r="H2318" i="4"/>
  <c r="G2318" i="4"/>
  <c r="F2318" i="4"/>
  <c r="K2319" i="4"/>
  <c r="J2319" i="4"/>
  <c r="I2319" i="4"/>
  <c r="H2319" i="4"/>
  <c r="G2319" i="4"/>
  <c r="F2319" i="4"/>
  <c r="K2320" i="4"/>
  <c r="J2320" i="4"/>
  <c r="I2320" i="4"/>
  <c r="H2320" i="4"/>
  <c r="G2320" i="4"/>
  <c r="F2320" i="4"/>
  <c r="K2321" i="4"/>
  <c r="J2321" i="4"/>
  <c r="I2321" i="4"/>
  <c r="H2321" i="4"/>
  <c r="G2321" i="4"/>
  <c r="F2321" i="4"/>
  <c r="K2322" i="4"/>
  <c r="J2322" i="4"/>
  <c r="I2322" i="4"/>
  <c r="H2322" i="4"/>
  <c r="G2322" i="4"/>
  <c r="F2322" i="4"/>
  <c r="K2323" i="4"/>
  <c r="J2323" i="4"/>
  <c r="I2323" i="4"/>
  <c r="H2323" i="4"/>
  <c r="G2323" i="4"/>
  <c r="F2323" i="4"/>
  <c r="K2324" i="4"/>
  <c r="J2324" i="4"/>
  <c r="I2324" i="4"/>
  <c r="H2324" i="4"/>
  <c r="G2324" i="4"/>
  <c r="F2324" i="4"/>
  <c r="K2325" i="4"/>
  <c r="J2325" i="4"/>
  <c r="I2325" i="4"/>
  <c r="H2325" i="4"/>
  <c r="G2325" i="4"/>
  <c r="F2325" i="4"/>
  <c r="K2326" i="4"/>
  <c r="J2326" i="4"/>
  <c r="I2326" i="4"/>
  <c r="H2326" i="4"/>
  <c r="G2326" i="4"/>
  <c r="F2326" i="4"/>
  <c r="K2327" i="4"/>
  <c r="J2327" i="4"/>
  <c r="I2327" i="4"/>
  <c r="H2327" i="4"/>
  <c r="G2327" i="4"/>
  <c r="F2327" i="4"/>
  <c r="K2328" i="4"/>
  <c r="J2328" i="4"/>
  <c r="I2328" i="4"/>
  <c r="H2328" i="4"/>
  <c r="G2328" i="4"/>
  <c r="F2328" i="4"/>
  <c r="K2329" i="4"/>
  <c r="J2329" i="4"/>
  <c r="I2329" i="4"/>
  <c r="H2329" i="4"/>
  <c r="G2329" i="4"/>
  <c r="F2329" i="4"/>
  <c r="K2330" i="4"/>
  <c r="J2330" i="4"/>
  <c r="I2330" i="4"/>
  <c r="H2330" i="4"/>
  <c r="G2330" i="4"/>
  <c r="F2330" i="4"/>
  <c r="K2331" i="4"/>
  <c r="J2331" i="4"/>
  <c r="I2331" i="4"/>
  <c r="H2331" i="4"/>
  <c r="G2331" i="4"/>
  <c r="F2331" i="4"/>
  <c r="K2332" i="4"/>
  <c r="J2332" i="4"/>
  <c r="I2332" i="4"/>
  <c r="H2332" i="4"/>
  <c r="G2332" i="4"/>
  <c r="F2332" i="4"/>
  <c r="K2333" i="4"/>
  <c r="J2333" i="4"/>
  <c r="I2333" i="4"/>
  <c r="H2333" i="4"/>
  <c r="G2333" i="4"/>
  <c r="F2333" i="4"/>
  <c r="K2334" i="4"/>
  <c r="J2334" i="4"/>
  <c r="I2334" i="4"/>
  <c r="H2334" i="4"/>
  <c r="G2334" i="4"/>
  <c r="F2334" i="4"/>
  <c r="K2335" i="4"/>
  <c r="J2335" i="4"/>
  <c r="I2335" i="4"/>
  <c r="H2335" i="4"/>
  <c r="G2335" i="4"/>
  <c r="F2335" i="4"/>
  <c r="K2336" i="4"/>
  <c r="J2336" i="4"/>
  <c r="I2336" i="4"/>
  <c r="H2336" i="4"/>
  <c r="G2336" i="4"/>
  <c r="F2336" i="4"/>
  <c r="K2337" i="4"/>
  <c r="J2337" i="4"/>
  <c r="I2337" i="4"/>
  <c r="H2337" i="4"/>
  <c r="G2337" i="4"/>
  <c r="F2337" i="4"/>
  <c r="K2338" i="4"/>
  <c r="J2338" i="4"/>
  <c r="I2338" i="4"/>
  <c r="H2338" i="4"/>
  <c r="G2338" i="4"/>
  <c r="F2338" i="4"/>
  <c r="K2339" i="4"/>
  <c r="J2339" i="4"/>
  <c r="I2339" i="4"/>
  <c r="H2339" i="4"/>
  <c r="G2339" i="4"/>
  <c r="F2339" i="4"/>
  <c r="K2340" i="4"/>
  <c r="J2340" i="4"/>
  <c r="I2340" i="4"/>
  <c r="H2340" i="4"/>
  <c r="G2340" i="4"/>
  <c r="F2340" i="4"/>
  <c r="K2341" i="4"/>
  <c r="J2341" i="4"/>
  <c r="I2341" i="4"/>
  <c r="H2341" i="4"/>
  <c r="G2341" i="4"/>
  <c r="F2341" i="4"/>
  <c r="K2342" i="4"/>
  <c r="J2342" i="4"/>
  <c r="I2342" i="4"/>
  <c r="H2342" i="4"/>
  <c r="G2342" i="4"/>
  <c r="F2342" i="4"/>
  <c r="K2343" i="4"/>
  <c r="J2343" i="4"/>
  <c r="I2343" i="4"/>
  <c r="H2343" i="4"/>
  <c r="G2343" i="4"/>
  <c r="F2343" i="4"/>
  <c r="K2344" i="4"/>
  <c r="J2344" i="4"/>
  <c r="I2344" i="4"/>
  <c r="H2344" i="4"/>
  <c r="G2344" i="4"/>
  <c r="F2344" i="4"/>
  <c r="K2345" i="4"/>
  <c r="J2345" i="4"/>
  <c r="I2345" i="4"/>
  <c r="H2345" i="4"/>
  <c r="G2345" i="4"/>
  <c r="F2345" i="4"/>
  <c r="K2346" i="4"/>
  <c r="J2346" i="4"/>
  <c r="I2346" i="4"/>
  <c r="H2346" i="4"/>
  <c r="G2346" i="4"/>
  <c r="F2346" i="4"/>
  <c r="K2347" i="4"/>
  <c r="J2347" i="4"/>
  <c r="I2347" i="4"/>
  <c r="H2347" i="4"/>
  <c r="G2347" i="4"/>
  <c r="F2347" i="4"/>
  <c r="K2348" i="4"/>
  <c r="J2348" i="4"/>
  <c r="I2348" i="4"/>
  <c r="H2348" i="4"/>
  <c r="G2348" i="4"/>
  <c r="F2348" i="4"/>
  <c r="K2349" i="4"/>
  <c r="J2349" i="4"/>
  <c r="I2349" i="4"/>
  <c r="H2349" i="4"/>
  <c r="G2349" i="4"/>
  <c r="F2349" i="4"/>
  <c r="K2350" i="4"/>
  <c r="J2350" i="4"/>
  <c r="I2350" i="4"/>
  <c r="H2350" i="4"/>
  <c r="G2350" i="4"/>
  <c r="F2350" i="4"/>
  <c r="K2351" i="4"/>
  <c r="J2351" i="4"/>
  <c r="I2351" i="4"/>
  <c r="H2351" i="4"/>
  <c r="G2351" i="4"/>
  <c r="F2351" i="4"/>
  <c r="K2352" i="4"/>
  <c r="J2352" i="4"/>
  <c r="I2352" i="4"/>
  <c r="H2352" i="4"/>
  <c r="G2352" i="4"/>
  <c r="F2352" i="4"/>
  <c r="K2353" i="4"/>
  <c r="J2353" i="4"/>
  <c r="I2353" i="4"/>
  <c r="H2353" i="4"/>
  <c r="G2353" i="4"/>
  <c r="F2353" i="4"/>
  <c r="K2354" i="4"/>
  <c r="J2354" i="4"/>
  <c r="I2354" i="4"/>
  <c r="H2354" i="4"/>
  <c r="G2354" i="4"/>
  <c r="F2354" i="4"/>
  <c r="K2355" i="4"/>
  <c r="J2355" i="4"/>
  <c r="I2355" i="4"/>
  <c r="H2355" i="4"/>
  <c r="G2355" i="4"/>
  <c r="F2355" i="4"/>
  <c r="K2356" i="4"/>
  <c r="J2356" i="4"/>
  <c r="I2356" i="4"/>
  <c r="H2356" i="4"/>
  <c r="G2356" i="4"/>
  <c r="F2356" i="4"/>
  <c r="K2357" i="4"/>
  <c r="J2357" i="4"/>
  <c r="I2357" i="4"/>
  <c r="H2357" i="4"/>
  <c r="G2357" i="4"/>
  <c r="F2357" i="4"/>
  <c r="K2358" i="4"/>
  <c r="J2358" i="4"/>
  <c r="I2358" i="4"/>
  <c r="H2358" i="4"/>
  <c r="G2358" i="4"/>
  <c r="F2358" i="4"/>
  <c r="K2359" i="4"/>
  <c r="J2359" i="4"/>
  <c r="I2359" i="4"/>
  <c r="H2359" i="4"/>
  <c r="G2359" i="4"/>
  <c r="F2359" i="4"/>
  <c r="K2360" i="4"/>
  <c r="J2360" i="4"/>
  <c r="I2360" i="4"/>
  <c r="H2360" i="4"/>
  <c r="G2360" i="4"/>
  <c r="F2360" i="4"/>
  <c r="K2361" i="4"/>
  <c r="J2361" i="4"/>
  <c r="I2361" i="4"/>
  <c r="H2361" i="4"/>
  <c r="G2361" i="4"/>
  <c r="F2361" i="4"/>
  <c r="K2362" i="4"/>
  <c r="J2362" i="4"/>
  <c r="I2362" i="4"/>
  <c r="H2362" i="4"/>
  <c r="G2362" i="4"/>
  <c r="F2362" i="4"/>
  <c r="K2363" i="4"/>
  <c r="J2363" i="4"/>
  <c r="I2363" i="4"/>
  <c r="H2363" i="4"/>
  <c r="G2363" i="4"/>
  <c r="F2363" i="4"/>
  <c r="K2364" i="4"/>
  <c r="J2364" i="4"/>
  <c r="I2364" i="4"/>
  <c r="H2364" i="4"/>
  <c r="G2364" i="4"/>
  <c r="F2364" i="4"/>
  <c r="K2365" i="4"/>
  <c r="J2365" i="4"/>
  <c r="I2365" i="4"/>
  <c r="H2365" i="4"/>
  <c r="G2365" i="4"/>
  <c r="F2365" i="4"/>
  <c r="K2366" i="4"/>
  <c r="J2366" i="4"/>
  <c r="I2366" i="4"/>
  <c r="H2366" i="4"/>
  <c r="G2366" i="4"/>
  <c r="F2366" i="4"/>
  <c r="K2367" i="4"/>
  <c r="J2367" i="4"/>
  <c r="I2367" i="4"/>
  <c r="H2367" i="4"/>
  <c r="G2367" i="4"/>
  <c r="F2367" i="4"/>
  <c r="K2368" i="4"/>
  <c r="J2368" i="4"/>
  <c r="I2368" i="4"/>
  <c r="H2368" i="4"/>
  <c r="G2368" i="4"/>
  <c r="F2368" i="4"/>
  <c r="K2369" i="4"/>
  <c r="J2369" i="4"/>
  <c r="I2369" i="4"/>
  <c r="H2369" i="4"/>
  <c r="G2369" i="4"/>
  <c r="F2369" i="4"/>
  <c r="K2370" i="4"/>
  <c r="J2370" i="4"/>
  <c r="I2370" i="4"/>
  <c r="H2370" i="4"/>
  <c r="G2370" i="4"/>
  <c r="F2370" i="4"/>
  <c r="K2371" i="4"/>
  <c r="J2371" i="4"/>
  <c r="I2371" i="4"/>
  <c r="H2371" i="4"/>
  <c r="G2371" i="4"/>
  <c r="F2371" i="4"/>
  <c r="K2372" i="4"/>
  <c r="J2372" i="4"/>
  <c r="I2372" i="4"/>
  <c r="H2372" i="4"/>
  <c r="G2372" i="4"/>
  <c r="F2372" i="4"/>
  <c r="K2373" i="4"/>
  <c r="J2373" i="4"/>
  <c r="I2373" i="4"/>
  <c r="H2373" i="4"/>
  <c r="G2373" i="4"/>
  <c r="F2373" i="4"/>
  <c r="K2374" i="4"/>
  <c r="J2374" i="4"/>
  <c r="I2374" i="4"/>
  <c r="H2374" i="4"/>
  <c r="G2374" i="4"/>
  <c r="F2374" i="4"/>
  <c r="K2375" i="4"/>
  <c r="J2375" i="4"/>
  <c r="I2375" i="4"/>
  <c r="H2375" i="4"/>
  <c r="G2375" i="4"/>
  <c r="F2375" i="4"/>
  <c r="K2376" i="4"/>
  <c r="J2376" i="4"/>
  <c r="I2376" i="4"/>
  <c r="H2376" i="4"/>
  <c r="G2376" i="4"/>
  <c r="F2376" i="4"/>
  <c r="K2377" i="4"/>
  <c r="J2377" i="4"/>
  <c r="I2377" i="4"/>
  <c r="H2377" i="4"/>
  <c r="G2377" i="4"/>
  <c r="F2377" i="4"/>
  <c r="K2378" i="4"/>
  <c r="J2378" i="4"/>
  <c r="I2378" i="4"/>
  <c r="H2378" i="4"/>
  <c r="G2378" i="4"/>
  <c r="F2378" i="4"/>
  <c r="K2379" i="4"/>
  <c r="J2379" i="4"/>
  <c r="I2379" i="4"/>
  <c r="H2379" i="4"/>
  <c r="G2379" i="4"/>
  <c r="F2379" i="4"/>
  <c r="K2380" i="4"/>
  <c r="J2380" i="4"/>
  <c r="I2380" i="4"/>
  <c r="H2380" i="4"/>
  <c r="G2380" i="4"/>
  <c r="F2380" i="4"/>
  <c r="K2381" i="4"/>
  <c r="J2381" i="4"/>
  <c r="I2381" i="4"/>
  <c r="H2381" i="4"/>
  <c r="G2381" i="4"/>
  <c r="F2381" i="4"/>
  <c r="K2382" i="4"/>
  <c r="J2382" i="4"/>
  <c r="I2382" i="4"/>
  <c r="H2382" i="4"/>
  <c r="G2382" i="4"/>
  <c r="F2382" i="4"/>
  <c r="K2383" i="4"/>
  <c r="J2383" i="4"/>
  <c r="I2383" i="4"/>
  <c r="H2383" i="4"/>
  <c r="G2383" i="4"/>
  <c r="F2383" i="4"/>
  <c r="K2384" i="4"/>
  <c r="J2384" i="4"/>
  <c r="I2384" i="4"/>
  <c r="H2384" i="4"/>
  <c r="G2384" i="4"/>
  <c r="F2384" i="4"/>
  <c r="K2385" i="4"/>
  <c r="J2385" i="4"/>
  <c r="I2385" i="4"/>
  <c r="H2385" i="4"/>
  <c r="G2385" i="4"/>
  <c r="F2385" i="4"/>
  <c r="K2386" i="4"/>
  <c r="J2386" i="4"/>
  <c r="I2386" i="4"/>
  <c r="H2386" i="4"/>
  <c r="G2386" i="4"/>
  <c r="F2386" i="4"/>
  <c r="K2387" i="4"/>
  <c r="J2387" i="4"/>
  <c r="I2387" i="4"/>
  <c r="H2387" i="4"/>
  <c r="G2387" i="4"/>
  <c r="F2387" i="4"/>
  <c r="K2388" i="4"/>
  <c r="J2388" i="4"/>
  <c r="I2388" i="4"/>
  <c r="H2388" i="4"/>
  <c r="G2388" i="4"/>
  <c r="F2388" i="4"/>
  <c r="K2389" i="4"/>
  <c r="J2389" i="4"/>
  <c r="I2389" i="4"/>
  <c r="H2389" i="4"/>
  <c r="G2389" i="4"/>
  <c r="F2389" i="4"/>
  <c r="K2390" i="4"/>
  <c r="J2390" i="4"/>
  <c r="I2390" i="4"/>
  <c r="H2390" i="4"/>
  <c r="G2390" i="4"/>
  <c r="F2390" i="4"/>
  <c r="K2391" i="4"/>
  <c r="J2391" i="4"/>
  <c r="I2391" i="4"/>
  <c r="H2391" i="4"/>
  <c r="G2391" i="4"/>
  <c r="F2391" i="4"/>
  <c r="K2392" i="4"/>
  <c r="J2392" i="4"/>
  <c r="I2392" i="4"/>
  <c r="H2392" i="4"/>
  <c r="G2392" i="4"/>
  <c r="F2392" i="4"/>
  <c r="K2393" i="4"/>
  <c r="J2393" i="4"/>
  <c r="I2393" i="4"/>
  <c r="H2393" i="4"/>
  <c r="G2393" i="4"/>
  <c r="F2393" i="4"/>
  <c r="K2394" i="4"/>
  <c r="J2394" i="4"/>
  <c r="I2394" i="4"/>
  <c r="H2394" i="4"/>
  <c r="G2394" i="4"/>
  <c r="F2394" i="4"/>
  <c r="K2395" i="4"/>
  <c r="J2395" i="4"/>
  <c r="I2395" i="4"/>
  <c r="H2395" i="4"/>
  <c r="G2395" i="4"/>
  <c r="F2395" i="4"/>
  <c r="K2396" i="4"/>
  <c r="J2396" i="4"/>
  <c r="I2396" i="4"/>
  <c r="H2396" i="4"/>
  <c r="G2396" i="4"/>
  <c r="F2396" i="4"/>
  <c r="K2397" i="4"/>
  <c r="J2397" i="4"/>
  <c r="I2397" i="4"/>
  <c r="H2397" i="4"/>
  <c r="G2397" i="4"/>
  <c r="F2397" i="4"/>
  <c r="K2398" i="4"/>
  <c r="J2398" i="4"/>
  <c r="I2398" i="4"/>
  <c r="H2398" i="4"/>
  <c r="G2398" i="4"/>
  <c r="F2398" i="4"/>
  <c r="K2399" i="4"/>
  <c r="J2399" i="4"/>
  <c r="I2399" i="4"/>
  <c r="H2399" i="4"/>
  <c r="G2399" i="4"/>
  <c r="F2399" i="4"/>
  <c r="K2400" i="4"/>
  <c r="J2400" i="4"/>
  <c r="I2400" i="4"/>
  <c r="H2400" i="4"/>
  <c r="G2400" i="4"/>
  <c r="F2400" i="4"/>
  <c r="K2401" i="4"/>
  <c r="J2401" i="4"/>
  <c r="I2401" i="4"/>
  <c r="H2401" i="4"/>
  <c r="G2401" i="4"/>
  <c r="F2401" i="4"/>
  <c r="K2402" i="4"/>
  <c r="J2402" i="4"/>
  <c r="I2402" i="4"/>
  <c r="H2402" i="4"/>
  <c r="G2402" i="4"/>
  <c r="F2402" i="4"/>
  <c r="K2403" i="4"/>
  <c r="J2403" i="4"/>
  <c r="I2403" i="4"/>
  <c r="H2403" i="4"/>
  <c r="G2403" i="4"/>
  <c r="F2403" i="4"/>
  <c r="K2404" i="4"/>
  <c r="J2404" i="4"/>
  <c r="I2404" i="4"/>
  <c r="H2404" i="4"/>
  <c r="G2404" i="4"/>
  <c r="F2404" i="4"/>
  <c r="K2405" i="4"/>
  <c r="J2405" i="4"/>
  <c r="I2405" i="4"/>
  <c r="H2405" i="4"/>
  <c r="G2405" i="4"/>
  <c r="F2405" i="4"/>
  <c r="K2406" i="4"/>
  <c r="J2406" i="4"/>
  <c r="I2406" i="4"/>
  <c r="H2406" i="4"/>
  <c r="G2406" i="4"/>
  <c r="F2406" i="4"/>
  <c r="K2407" i="4"/>
  <c r="J2407" i="4"/>
  <c r="I2407" i="4"/>
  <c r="H2407" i="4"/>
  <c r="G2407" i="4"/>
  <c r="F2407" i="4"/>
  <c r="K2408" i="4"/>
  <c r="J2408" i="4"/>
  <c r="I2408" i="4"/>
  <c r="H2408" i="4"/>
  <c r="G2408" i="4"/>
  <c r="F2408" i="4"/>
  <c r="K2409" i="4"/>
  <c r="J2409" i="4"/>
  <c r="I2409" i="4"/>
  <c r="H2409" i="4"/>
  <c r="G2409" i="4"/>
  <c r="F2409" i="4"/>
  <c r="K2410" i="4"/>
  <c r="J2410" i="4"/>
  <c r="I2410" i="4"/>
  <c r="H2410" i="4"/>
  <c r="G2410" i="4"/>
  <c r="F2410" i="4"/>
  <c r="K2411" i="4"/>
  <c r="J2411" i="4"/>
  <c r="I2411" i="4"/>
  <c r="H2411" i="4"/>
  <c r="G2411" i="4"/>
  <c r="F2411" i="4"/>
  <c r="K2412" i="4"/>
  <c r="J2412" i="4"/>
  <c r="I2412" i="4"/>
  <c r="H2412" i="4"/>
  <c r="G2412" i="4"/>
  <c r="F2412" i="4"/>
  <c r="K2413" i="4"/>
  <c r="J2413" i="4"/>
  <c r="I2413" i="4"/>
  <c r="H2413" i="4"/>
  <c r="G2413" i="4"/>
  <c r="F2413" i="4"/>
  <c r="K2414" i="4"/>
  <c r="J2414" i="4"/>
  <c r="I2414" i="4"/>
  <c r="H2414" i="4"/>
  <c r="G2414" i="4"/>
  <c r="F2414" i="4"/>
  <c r="K2415" i="4"/>
  <c r="J2415" i="4"/>
  <c r="I2415" i="4"/>
  <c r="H2415" i="4"/>
  <c r="G2415" i="4"/>
  <c r="F2415" i="4"/>
  <c r="K2416" i="4"/>
  <c r="J2416" i="4"/>
  <c r="I2416" i="4"/>
  <c r="H2416" i="4"/>
  <c r="G2416" i="4"/>
  <c r="F2416" i="4"/>
  <c r="K2417" i="4"/>
  <c r="J2417" i="4"/>
  <c r="I2417" i="4"/>
  <c r="H2417" i="4"/>
  <c r="G2417" i="4"/>
  <c r="F2417" i="4"/>
  <c r="K2418" i="4"/>
  <c r="J2418" i="4"/>
  <c r="I2418" i="4"/>
  <c r="H2418" i="4"/>
  <c r="G2418" i="4"/>
  <c r="F2418" i="4"/>
  <c r="K2419" i="4"/>
  <c r="J2419" i="4"/>
  <c r="I2419" i="4"/>
  <c r="H2419" i="4"/>
  <c r="G2419" i="4"/>
  <c r="F2419" i="4"/>
  <c r="K2420" i="4"/>
  <c r="J2420" i="4"/>
  <c r="I2420" i="4"/>
  <c r="H2420" i="4"/>
  <c r="G2420" i="4"/>
  <c r="F2420" i="4"/>
  <c r="K2421" i="4"/>
  <c r="J2421" i="4"/>
  <c r="I2421" i="4"/>
  <c r="H2421" i="4"/>
  <c r="G2421" i="4"/>
  <c r="F2421" i="4"/>
  <c r="K2422" i="4"/>
  <c r="J2422" i="4"/>
  <c r="I2422" i="4"/>
  <c r="H2422" i="4"/>
  <c r="G2422" i="4"/>
  <c r="F2422" i="4"/>
  <c r="K2423" i="4"/>
  <c r="J2423" i="4"/>
  <c r="I2423" i="4"/>
  <c r="H2423" i="4"/>
  <c r="G2423" i="4"/>
  <c r="F2423" i="4"/>
  <c r="K2424" i="4"/>
  <c r="J2424" i="4"/>
  <c r="I2424" i="4"/>
  <c r="H2424" i="4"/>
  <c r="G2424" i="4"/>
  <c r="F2424" i="4"/>
  <c r="K2425" i="4"/>
  <c r="J2425" i="4"/>
  <c r="I2425" i="4"/>
  <c r="H2425" i="4"/>
  <c r="G2425" i="4"/>
  <c r="F2425" i="4"/>
  <c r="K2426" i="4"/>
  <c r="J2426" i="4"/>
  <c r="I2426" i="4"/>
  <c r="H2426" i="4"/>
  <c r="G2426" i="4"/>
  <c r="F2426" i="4"/>
  <c r="K2427" i="4"/>
  <c r="J2427" i="4"/>
  <c r="I2427" i="4"/>
  <c r="H2427" i="4"/>
  <c r="G2427" i="4"/>
  <c r="F2427" i="4"/>
  <c r="K2428" i="4"/>
  <c r="J2428" i="4"/>
  <c r="I2428" i="4"/>
  <c r="H2428" i="4"/>
  <c r="G2428" i="4"/>
  <c r="F2428" i="4"/>
  <c r="K2429" i="4"/>
  <c r="J2429" i="4"/>
  <c r="I2429" i="4"/>
  <c r="H2429" i="4"/>
  <c r="G2429" i="4"/>
  <c r="F2429" i="4"/>
  <c r="K2430" i="4"/>
  <c r="J2430" i="4"/>
  <c r="I2430" i="4"/>
  <c r="H2430" i="4"/>
  <c r="G2430" i="4"/>
  <c r="F2430" i="4"/>
  <c r="K2431" i="4"/>
  <c r="J2431" i="4"/>
  <c r="I2431" i="4"/>
  <c r="H2431" i="4"/>
  <c r="G2431" i="4"/>
  <c r="F2431" i="4"/>
  <c r="K2432" i="4"/>
  <c r="J2432" i="4"/>
  <c r="I2432" i="4"/>
  <c r="H2432" i="4"/>
  <c r="G2432" i="4"/>
  <c r="F2432" i="4"/>
  <c r="K2433" i="4"/>
  <c r="J2433" i="4"/>
  <c r="I2433" i="4"/>
  <c r="H2433" i="4"/>
  <c r="G2433" i="4"/>
  <c r="F2433" i="4"/>
  <c r="K2434" i="4"/>
  <c r="J2434" i="4"/>
  <c r="I2434" i="4"/>
  <c r="H2434" i="4"/>
  <c r="G2434" i="4"/>
  <c r="F2434" i="4"/>
  <c r="K2435" i="4"/>
  <c r="J2435" i="4"/>
  <c r="I2435" i="4"/>
  <c r="H2435" i="4"/>
  <c r="G2435" i="4"/>
  <c r="F2435" i="4"/>
  <c r="K2436" i="4"/>
  <c r="J2436" i="4"/>
  <c r="I2436" i="4"/>
  <c r="H2436" i="4"/>
  <c r="G2436" i="4"/>
  <c r="F2436" i="4"/>
  <c r="K2437" i="4"/>
  <c r="J2437" i="4"/>
  <c r="I2437" i="4"/>
  <c r="H2437" i="4"/>
  <c r="G2437" i="4"/>
  <c r="F2437" i="4"/>
  <c r="K2438" i="4"/>
  <c r="J2438" i="4"/>
  <c r="I2438" i="4"/>
  <c r="H2438" i="4"/>
  <c r="G2438" i="4"/>
  <c r="F2438" i="4"/>
  <c r="K2439" i="4"/>
  <c r="J2439" i="4"/>
  <c r="I2439" i="4"/>
  <c r="H2439" i="4"/>
  <c r="G2439" i="4"/>
  <c r="F2439" i="4"/>
  <c r="K2440" i="4"/>
  <c r="J2440" i="4"/>
  <c r="I2440" i="4"/>
  <c r="H2440" i="4"/>
  <c r="G2440" i="4"/>
  <c r="F2440" i="4"/>
  <c r="K2441" i="4"/>
  <c r="J2441" i="4"/>
  <c r="I2441" i="4"/>
  <c r="H2441" i="4"/>
  <c r="G2441" i="4"/>
  <c r="F2441" i="4"/>
  <c r="K2442" i="4"/>
  <c r="J2442" i="4"/>
  <c r="I2442" i="4"/>
  <c r="H2442" i="4"/>
  <c r="G2442" i="4"/>
  <c r="F2442" i="4"/>
  <c r="K2443" i="4"/>
  <c r="J2443" i="4"/>
  <c r="I2443" i="4"/>
  <c r="H2443" i="4"/>
  <c r="G2443" i="4"/>
  <c r="F2443" i="4"/>
  <c r="K2444" i="4"/>
  <c r="J2444" i="4"/>
  <c r="I2444" i="4"/>
  <c r="H2444" i="4"/>
  <c r="G2444" i="4"/>
  <c r="F2444" i="4"/>
  <c r="K2445" i="4"/>
  <c r="J2445" i="4"/>
  <c r="I2445" i="4"/>
  <c r="H2445" i="4"/>
  <c r="G2445" i="4"/>
  <c r="F2445" i="4"/>
  <c r="K2446" i="4"/>
  <c r="J2446" i="4"/>
  <c r="I2446" i="4"/>
  <c r="H2446" i="4"/>
  <c r="G2446" i="4"/>
  <c r="F2446" i="4"/>
  <c r="K2447" i="4"/>
  <c r="J2447" i="4"/>
  <c r="I2447" i="4"/>
  <c r="H2447" i="4"/>
  <c r="G2447" i="4"/>
  <c r="F2447" i="4"/>
  <c r="K2448" i="4"/>
  <c r="J2448" i="4"/>
  <c r="I2448" i="4"/>
  <c r="H2448" i="4"/>
  <c r="G2448" i="4"/>
  <c r="F2448" i="4"/>
  <c r="K2449" i="4"/>
  <c r="J2449" i="4"/>
  <c r="I2449" i="4"/>
  <c r="H2449" i="4"/>
  <c r="G2449" i="4"/>
  <c r="F2449" i="4"/>
  <c r="K2450" i="4"/>
  <c r="J2450" i="4"/>
  <c r="I2450" i="4"/>
  <c r="H2450" i="4"/>
  <c r="G2450" i="4"/>
  <c r="F2450" i="4"/>
  <c r="K2451" i="4"/>
  <c r="J2451" i="4"/>
  <c r="I2451" i="4"/>
  <c r="H2451" i="4"/>
  <c r="G2451" i="4"/>
  <c r="F2451" i="4"/>
  <c r="K2452" i="4"/>
  <c r="J2452" i="4"/>
  <c r="I2452" i="4"/>
  <c r="H2452" i="4"/>
  <c r="G2452" i="4"/>
  <c r="F2452" i="4"/>
  <c r="K2453" i="4"/>
  <c r="J2453" i="4"/>
  <c r="I2453" i="4"/>
  <c r="H2453" i="4"/>
  <c r="G2453" i="4"/>
  <c r="F2453" i="4"/>
  <c r="K2454" i="4"/>
  <c r="J2454" i="4"/>
  <c r="I2454" i="4"/>
  <c r="H2454" i="4"/>
  <c r="G2454" i="4"/>
  <c r="F2454" i="4"/>
  <c r="K2455" i="4"/>
  <c r="J2455" i="4"/>
  <c r="I2455" i="4"/>
  <c r="H2455" i="4"/>
  <c r="G2455" i="4"/>
  <c r="F2455" i="4"/>
  <c r="K2456" i="4"/>
  <c r="J2456" i="4"/>
  <c r="I2456" i="4"/>
  <c r="H2456" i="4"/>
  <c r="G2456" i="4"/>
  <c r="F2456" i="4"/>
  <c r="K2457" i="4"/>
  <c r="J2457" i="4"/>
  <c r="I2457" i="4"/>
  <c r="H2457" i="4"/>
  <c r="G2457" i="4"/>
  <c r="F2457" i="4"/>
  <c r="K2458" i="4"/>
  <c r="J2458" i="4"/>
  <c r="I2458" i="4"/>
  <c r="H2458" i="4"/>
  <c r="G2458" i="4"/>
  <c r="F2458" i="4"/>
  <c r="K2459" i="4"/>
  <c r="J2459" i="4"/>
  <c r="I2459" i="4"/>
  <c r="H2459" i="4"/>
  <c r="G2459" i="4"/>
  <c r="F2459" i="4"/>
  <c r="K2460" i="4"/>
  <c r="J2460" i="4"/>
  <c r="I2460" i="4"/>
  <c r="H2460" i="4"/>
  <c r="G2460" i="4"/>
  <c r="F2460" i="4"/>
  <c r="K2461" i="4"/>
  <c r="J2461" i="4"/>
  <c r="I2461" i="4"/>
  <c r="H2461" i="4"/>
  <c r="G2461" i="4"/>
  <c r="F2461" i="4"/>
  <c r="K2462" i="4"/>
  <c r="J2462" i="4"/>
  <c r="I2462" i="4"/>
  <c r="H2462" i="4"/>
  <c r="G2462" i="4"/>
  <c r="F2462" i="4"/>
  <c r="K2463" i="4"/>
  <c r="J2463" i="4"/>
  <c r="I2463" i="4"/>
  <c r="H2463" i="4"/>
  <c r="G2463" i="4"/>
  <c r="F2463" i="4"/>
  <c r="K2464" i="4"/>
  <c r="J2464" i="4"/>
  <c r="I2464" i="4"/>
  <c r="H2464" i="4"/>
  <c r="G2464" i="4"/>
  <c r="F2464" i="4"/>
  <c r="K2465" i="4"/>
  <c r="J2465" i="4"/>
  <c r="I2465" i="4"/>
  <c r="H2465" i="4"/>
  <c r="G2465" i="4"/>
  <c r="F2465" i="4"/>
  <c r="K2466" i="4"/>
  <c r="J2466" i="4"/>
  <c r="I2466" i="4"/>
  <c r="H2466" i="4"/>
  <c r="G2466" i="4"/>
  <c r="F2466" i="4"/>
  <c r="K2467" i="4"/>
  <c r="J2467" i="4"/>
  <c r="I2467" i="4"/>
  <c r="H2467" i="4"/>
  <c r="G2467" i="4"/>
  <c r="F2467" i="4"/>
  <c r="K2468" i="4"/>
  <c r="J2468" i="4"/>
  <c r="I2468" i="4"/>
  <c r="H2468" i="4"/>
  <c r="G2468" i="4"/>
  <c r="F2468" i="4"/>
  <c r="K2469" i="4"/>
  <c r="J2469" i="4"/>
  <c r="I2469" i="4"/>
  <c r="H2469" i="4"/>
  <c r="G2469" i="4"/>
  <c r="F2469" i="4"/>
  <c r="K2470" i="4"/>
  <c r="J2470" i="4"/>
  <c r="I2470" i="4"/>
  <c r="H2470" i="4"/>
  <c r="G2470" i="4"/>
  <c r="F2470" i="4"/>
  <c r="K2471" i="4"/>
  <c r="J2471" i="4"/>
  <c r="I2471" i="4"/>
  <c r="H2471" i="4"/>
  <c r="G2471" i="4"/>
  <c r="F2471" i="4"/>
  <c r="K2472" i="4"/>
  <c r="J2472" i="4"/>
  <c r="I2472" i="4"/>
  <c r="H2472" i="4"/>
  <c r="G2472" i="4"/>
  <c r="F2472" i="4"/>
  <c r="K2473" i="4"/>
  <c r="J2473" i="4"/>
  <c r="I2473" i="4"/>
  <c r="H2473" i="4"/>
  <c r="G2473" i="4"/>
  <c r="F2473" i="4"/>
  <c r="K2474" i="4"/>
  <c r="J2474" i="4"/>
  <c r="I2474" i="4"/>
  <c r="H2474" i="4"/>
  <c r="G2474" i="4"/>
  <c r="F2474" i="4"/>
  <c r="K2475" i="4"/>
  <c r="J2475" i="4"/>
  <c r="I2475" i="4"/>
  <c r="H2475" i="4"/>
  <c r="G2475" i="4"/>
  <c r="F2475" i="4"/>
  <c r="K2476" i="4"/>
  <c r="J2476" i="4"/>
  <c r="I2476" i="4"/>
  <c r="H2476" i="4"/>
  <c r="G2476" i="4"/>
  <c r="F2476" i="4"/>
  <c r="K2477" i="4"/>
  <c r="J2477" i="4"/>
  <c r="I2477" i="4"/>
  <c r="H2477" i="4"/>
  <c r="G2477" i="4"/>
  <c r="F2477" i="4"/>
  <c r="K2478" i="4"/>
  <c r="J2478" i="4"/>
  <c r="I2478" i="4"/>
  <c r="H2478" i="4"/>
  <c r="G2478" i="4"/>
  <c r="F2478" i="4"/>
  <c r="K2479" i="4"/>
  <c r="J2479" i="4"/>
  <c r="I2479" i="4"/>
  <c r="H2479" i="4"/>
  <c r="G2479" i="4"/>
  <c r="F2479" i="4"/>
  <c r="K2480" i="4"/>
  <c r="J2480" i="4"/>
  <c r="I2480" i="4"/>
  <c r="H2480" i="4"/>
  <c r="G2480" i="4"/>
  <c r="F2480" i="4"/>
  <c r="K2481" i="4"/>
  <c r="J2481" i="4"/>
  <c r="I2481" i="4"/>
  <c r="H2481" i="4"/>
  <c r="G2481" i="4"/>
  <c r="F2481" i="4"/>
  <c r="K2482" i="4"/>
  <c r="J2482" i="4"/>
  <c r="I2482" i="4"/>
  <c r="H2482" i="4"/>
  <c r="G2482" i="4"/>
  <c r="F2482" i="4"/>
  <c r="K2483" i="4"/>
  <c r="J2483" i="4"/>
  <c r="I2483" i="4"/>
  <c r="H2483" i="4"/>
  <c r="G2483" i="4"/>
  <c r="F2483" i="4"/>
  <c r="K2484" i="4"/>
  <c r="J2484" i="4"/>
  <c r="I2484" i="4"/>
  <c r="H2484" i="4"/>
  <c r="G2484" i="4"/>
  <c r="F2484" i="4"/>
  <c r="K2485" i="4"/>
  <c r="J2485" i="4"/>
  <c r="I2485" i="4"/>
  <c r="H2485" i="4"/>
  <c r="G2485" i="4"/>
  <c r="F2485" i="4"/>
  <c r="K2486" i="4"/>
  <c r="J2486" i="4"/>
  <c r="I2486" i="4"/>
  <c r="H2486" i="4"/>
  <c r="G2486" i="4"/>
  <c r="F2486" i="4"/>
  <c r="K2487" i="4"/>
  <c r="J2487" i="4"/>
  <c r="I2487" i="4"/>
  <c r="H2487" i="4"/>
  <c r="G2487" i="4"/>
  <c r="F2487" i="4"/>
  <c r="K2488" i="4"/>
  <c r="J2488" i="4"/>
  <c r="I2488" i="4"/>
  <c r="H2488" i="4"/>
  <c r="G2488" i="4"/>
  <c r="F2488" i="4"/>
  <c r="K2489" i="4"/>
  <c r="J2489" i="4"/>
  <c r="I2489" i="4"/>
  <c r="H2489" i="4"/>
  <c r="G2489" i="4"/>
  <c r="F2489" i="4"/>
  <c r="K2490" i="4"/>
  <c r="J2490" i="4"/>
  <c r="I2490" i="4"/>
  <c r="H2490" i="4"/>
  <c r="G2490" i="4"/>
  <c r="F2490" i="4"/>
  <c r="K2491" i="4"/>
  <c r="J2491" i="4"/>
  <c r="I2491" i="4"/>
  <c r="H2491" i="4"/>
  <c r="G2491" i="4"/>
  <c r="F2491" i="4"/>
  <c r="K2492" i="4"/>
  <c r="J2492" i="4"/>
  <c r="I2492" i="4"/>
  <c r="H2492" i="4"/>
  <c r="G2492" i="4"/>
  <c r="F2492" i="4"/>
  <c r="K2493" i="4"/>
  <c r="J2493" i="4"/>
  <c r="I2493" i="4"/>
  <c r="H2493" i="4"/>
  <c r="G2493" i="4"/>
  <c r="F2493" i="4"/>
  <c r="K2494" i="4"/>
  <c r="J2494" i="4"/>
  <c r="I2494" i="4"/>
  <c r="H2494" i="4"/>
  <c r="G2494" i="4"/>
  <c r="F2494" i="4"/>
  <c r="K2495" i="4"/>
  <c r="J2495" i="4"/>
  <c r="I2495" i="4"/>
  <c r="H2495" i="4"/>
  <c r="G2495" i="4"/>
  <c r="F2495" i="4"/>
  <c r="K2496" i="4"/>
  <c r="J2496" i="4"/>
  <c r="I2496" i="4"/>
  <c r="H2496" i="4"/>
  <c r="G2496" i="4"/>
  <c r="F2496" i="4"/>
  <c r="K2497" i="4"/>
  <c r="J2497" i="4"/>
  <c r="I2497" i="4"/>
  <c r="H2497" i="4"/>
  <c r="G2497" i="4"/>
  <c r="F2497" i="4"/>
  <c r="K2498" i="4"/>
  <c r="J2498" i="4"/>
  <c r="I2498" i="4"/>
  <c r="H2498" i="4"/>
  <c r="G2498" i="4"/>
  <c r="F2498" i="4"/>
  <c r="K2499" i="4"/>
  <c r="J2499" i="4"/>
  <c r="I2499" i="4"/>
  <c r="H2499" i="4"/>
  <c r="G2499" i="4"/>
  <c r="F2499" i="4"/>
  <c r="K2500" i="4"/>
  <c r="J2500" i="4"/>
  <c r="I2500" i="4"/>
  <c r="H2500" i="4"/>
  <c r="G2500" i="4"/>
  <c r="F2500" i="4"/>
  <c r="K2501" i="4"/>
  <c r="J2501" i="4"/>
  <c r="I2501" i="4"/>
  <c r="H2501" i="4"/>
  <c r="G2501" i="4"/>
  <c r="F2501" i="4"/>
  <c r="K2502" i="4"/>
  <c r="J2502" i="4"/>
  <c r="I2502" i="4"/>
  <c r="H2502" i="4"/>
  <c r="G2502" i="4"/>
  <c r="F2502" i="4"/>
  <c r="K2503" i="4"/>
  <c r="J2503" i="4"/>
  <c r="I2503" i="4"/>
  <c r="H2503" i="4"/>
  <c r="G2503" i="4"/>
  <c r="F2503" i="4"/>
  <c r="K2504" i="4"/>
  <c r="J2504" i="4"/>
  <c r="I2504" i="4"/>
  <c r="H2504" i="4"/>
  <c r="G2504" i="4"/>
  <c r="F2504" i="4"/>
  <c r="K2505" i="4"/>
  <c r="J2505" i="4"/>
  <c r="I2505" i="4"/>
  <c r="H2505" i="4"/>
  <c r="G2505" i="4"/>
  <c r="F2505" i="4"/>
  <c r="K2506" i="4"/>
  <c r="J2506" i="4"/>
  <c r="I2506" i="4"/>
  <c r="H2506" i="4"/>
  <c r="G2506" i="4"/>
  <c r="F2506" i="4"/>
  <c r="K2507" i="4"/>
  <c r="J2507" i="4"/>
  <c r="I2507" i="4"/>
  <c r="H2507" i="4"/>
  <c r="G2507" i="4"/>
  <c r="F2507" i="4"/>
  <c r="K2508" i="4"/>
  <c r="J2508" i="4"/>
  <c r="I2508" i="4"/>
  <c r="H2508" i="4"/>
  <c r="G2508" i="4"/>
  <c r="F2508" i="4"/>
  <c r="K2509" i="4"/>
  <c r="J2509" i="4"/>
  <c r="I2509" i="4"/>
  <c r="H2509" i="4"/>
  <c r="G2509" i="4"/>
  <c r="F2509" i="4"/>
  <c r="K2510" i="4"/>
  <c r="J2510" i="4"/>
  <c r="I2510" i="4"/>
  <c r="H2510" i="4"/>
  <c r="G2510" i="4"/>
  <c r="F2510" i="4"/>
  <c r="K2511" i="4"/>
  <c r="J2511" i="4"/>
  <c r="I2511" i="4"/>
  <c r="H2511" i="4"/>
  <c r="G2511" i="4"/>
  <c r="F2511" i="4"/>
  <c r="K2512" i="4"/>
  <c r="J2512" i="4"/>
  <c r="I2512" i="4"/>
  <c r="H2512" i="4"/>
  <c r="G2512" i="4"/>
  <c r="F2512" i="4"/>
  <c r="K2513" i="4"/>
  <c r="J2513" i="4"/>
  <c r="I2513" i="4"/>
  <c r="H2513" i="4"/>
  <c r="G2513" i="4"/>
  <c r="F2513" i="4"/>
  <c r="K2514" i="4"/>
  <c r="J2514" i="4"/>
  <c r="I2514" i="4"/>
  <c r="H2514" i="4"/>
  <c r="G2514" i="4"/>
  <c r="F2514" i="4"/>
  <c r="K2515" i="4"/>
  <c r="J2515" i="4"/>
  <c r="I2515" i="4"/>
  <c r="H2515" i="4"/>
  <c r="G2515" i="4"/>
  <c r="F2515" i="4"/>
  <c r="K2516" i="4"/>
  <c r="J2516" i="4"/>
  <c r="I2516" i="4"/>
  <c r="H2516" i="4"/>
  <c r="G2516" i="4"/>
  <c r="F2516" i="4"/>
  <c r="K2517" i="4"/>
  <c r="J2517" i="4"/>
  <c r="I2517" i="4"/>
  <c r="H2517" i="4"/>
  <c r="G2517" i="4"/>
  <c r="F2517" i="4"/>
  <c r="K2518" i="4"/>
  <c r="J2518" i="4"/>
  <c r="I2518" i="4"/>
  <c r="H2518" i="4"/>
  <c r="G2518" i="4"/>
  <c r="F2518" i="4"/>
  <c r="K2519" i="4"/>
  <c r="J2519" i="4"/>
  <c r="I2519" i="4"/>
  <c r="H2519" i="4"/>
  <c r="G2519" i="4"/>
  <c r="F2519" i="4"/>
  <c r="K2520" i="4"/>
  <c r="J2520" i="4"/>
  <c r="I2520" i="4"/>
  <c r="H2520" i="4"/>
  <c r="G2520" i="4"/>
  <c r="F2520" i="4"/>
  <c r="K2521" i="4"/>
  <c r="J2521" i="4"/>
  <c r="I2521" i="4"/>
  <c r="H2521" i="4"/>
  <c r="G2521" i="4"/>
  <c r="F2521" i="4"/>
  <c r="K2522" i="4"/>
  <c r="J2522" i="4"/>
  <c r="I2522" i="4"/>
  <c r="H2522" i="4"/>
  <c r="G2522" i="4"/>
  <c r="F2522" i="4"/>
  <c r="K2523" i="4"/>
  <c r="J2523" i="4"/>
  <c r="I2523" i="4"/>
  <c r="H2523" i="4"/>
  <c r="G2523" i="4"/>
  <c r="F2523" i="4"/>
  <c r="K2524" i="4"/>
  <c r="J2524" i="4"/>
  <c r="I2524" i="4"/>
  <c r="H2524" i="4"/>
  <c r="G2524" i="4"/>
  <c r="F2524" i="4"/>
  <c r="K2525" i="4"/>
  <c r="J2525" i="4"/>
  <c r="I2525" i="4"/>
  <c r="H2525" i="4"/>
  <c r="G2525" i="4"/>
  <c r="F2525" i="4"/>
  <c r="K2526" i="4"/>
  <c r="J2526" i="4"/>
  <c r="I2526" i="4"/>
  <c r="H2526" i="4"/>
  <c r="G2526" i="4"/>
  <c r="F2526" i="4"/>
  <c r="K2527" i="4"/>
  <c r="J2527" i="4"/>
  <c r="I2527" i="4"/>
  <c r="H2527" i="4"/>
  <c r="G2527" i="4"/>
  <c r="F2527" i="4"/>
  <c r="K2528" i="4"/>
  <c r="J2528" i="4"/>
  <c r="I2528" i="4"/>
  <c r="H2528" i="4"/>
  <c r="G2528" i="4"/>
  <c r="F2528" i="4"/>
  <c r="K2529" i="4"/>
  <c r="J2529" i="4"/>
  <c r="I2529" i="4"/>
  <c r="H2529" i="4"/>
  <c r="G2529" i="4"/>
  <c r="F2529" i="4"/>
  <c r="K2530" i="4"/>
  <c r="J2530" i="4"/>
  <c r="I2530" i="4"/>
  <c r="H2530" i="4"/>
  <c r="G2530" i="4"/>
  <c r="F2530" i="4"/>
  <c r="K2531" i="4"/>
  <c r="J2531" i="4"/>
  <c r="I2531" i="4"/>
  <c r="H2531" i="4"/>
  <c r="G2531" i="4"/>
  <c r="F2531" i="4"/>
  <c r="K2532" i="4"/>
  <c r="J2532" i="4"/>
  <c r="I2532" i="4"/>
  <c r="H2532" i="4"/>
  <c r="G2532" i="4"/>
  <c r="F2532" i="4"/>
  <c r="K2533" i="4"/>
  <c r="J2533" i="4"/>
  <c r="I2533" i="4"/>
  <c r="H2533" i="4"/>
  <c r="G2533" i="4"/>
  <c r="F2533" i="4"/>
  <c r="K2534" i="4"/>
  <c r="J2534" i="4"/>
  <c r="I2534" i="4"/>
  <c r="H2534" i="4"/>
  <c r="G2534" i="4"/>
  <c r="F2534" i="4"/>
  <c r="K2535" i="4"/>
  <c r="J2535" i="4"/>
  <c r="I2535" i="4"/>
  <c r="H2535" i="4"/>
  <c r="G2535" i="4"/>
  <c r="F2535" i="4"/>
  <c r="K2536" i="4"/>
  <c r="J2536" i="4"/>
  <c r="I2536" i="4"/>
  <c r="H2536" i="4"/>
  <c r="G2536" i="4"/>
  <c r="F2536" i="4"/>
  <c r="K2537" i="4"/>
  <c r="J2537" i="4"/>
  <c r="I2537" i="4"/>
  <c r="H2537" i="4"/>
  <c r="G2537" i="4"/>
  <c r="F2537" i="4"/>
  <c r="K2538" i="4"/>
  <c r="J2538" i="4"/>
  <c r="I2538" i="4"/>
  <c r="H2538" i="4"/>
  <c r="G2538" i="4"/>
  <c r="F2538" i="4"/>
  <c r="K2539" i="4"/>
  <c r="J2539" i="4"/>
  <c r="I2539" i="4"/>
  <c r="H2539" i="4"/>
  <c r="G2539" i="4"/>
  <c r="F2539" i="4"/>
  <c r="K2540" i="4"/>
  <c r="J2540" i="4"/>
  <c r="I2540" i="4"/>
  <c r="H2540" i="4"/>
  <c r="G2540" i="4"/>
  <c r="F2540" i="4"/>
  <c r="K2541" i="4"/>
  <c r="J2541" i="4"/>
  <c r="I2541" i="4"/>
  <c r="H2541" i="4"/>
  <c r="G2541" i="4"/>
  <c r="F2541" i="4"/>
  <c r="K2542" i="4"/>
  <c r="J2542" i="4"/>
  <c r="I2542" i="4"/>
  <c r="H2542" i="4"/>
  <c r="G2542" i="4"/>
  <c r="F2542" i="4"/>
  <c r="K2543" i="4"/>
  <c r="J2543" i="4"/>
  <c r="I2543" i="4"/>
  <c r="H2543" i="4"/>
  <c r="G2543" i="4"/>
  <c r="F2543" i="4"/>
  <c r="K2544" i="4"/>
  <c r="J2544" i="4"/>
  <c r="I2544" i="4"/>
  <c r="H2544" i="4"/>
  <c r="G2544" i="4"/>
  <c r="F2544" i="4"/>
  <c r="K2545" i="4"/>
  <c r="J2545" i="4"/>
  <c r="I2545" i="4"/>
  <c r="H2545" i="4"/>
  <c r="G2545" i="4"/>
  <c r="F2545" i="4"/>
  <c r="K2546" i="4"/>
  <c r="J2546" i="4"/>
  <c r="I2546" i="4"/>
  <c r="H2546" i="4"/>
  <c r="G2546" i="4"/>
  <c r="F2546" i="4"/>
  <c r="K2547" i="4"/>
  <c r="J2547" i="4"/>
  <c r="I2547" i="4"/>
  <c r="H2547" i="4"/>
  <c r="G2547" i="4"/>
  <c r="F2547" i="4"/>
  <c r="K2548" i="4"/>
  <c r="J2548" i="4"/>
  <c r="I2548" i="4"/>
  <c r="H2548" i="4"/>
  <c r="G2548" i="4"/>
  <c r="F2548" i="4"/>
  <c r="K2549" i="4"/>
  <c r="J2549" i="4"/>
  <c r="I2549" i="4"/>
  <c r="H2549" i="4"/>
  <c r="G2549" i="4"/>
  <c r="F2549" i="4"/>
  <c r="K2550" i="4"/>
  <c r="J2550" i="4"/>
  <c r="I2550" i="4"/>
  <c r="H2550" i="4"/>
  <c r="G2550" i="4"/>
  <c r="F2550" i="4"/>
  <c r="K2551" i="4"/>
  <c r="J2551" i="4"/>
  <c r="I2551" i="4"/>
  <c r="H2551" i="4"/>
  <c r="G2551" i="4"/>
  <c r="F2551" i="4"/>
  <c r="K2552" i="4"/>
  <c r="J2552" i="4"/>
  <c r="I2552" i="4"/>
  <c r="H2552" i="4"/>
  <c r="G2552" i="4"/>
  <c r="F2552" i="4"/>
  <c r="K2553" i="4"/>
  <c r="J2553" i="4"/>
  <c r="I2553" i="4"/>
  <c r="H2553" i="4"/>
  <c r="G2553" i="4"/>
  <c r="F2553" i="4"/>
  <c r="K2554" i="4"/>
  <c r="J2554" i="4"/>
  <c r="I2554" i="4"/>
  <c r="H2554" i="4"/>
  <c r="G2554" i="4"/>
  <c r="F2554" i="4"/>
  <c r="K2555" i="4"/>
  <c r="J2555" i="4"/>
  <c r="I2555" i="4"/>
  <c r="H2555" i="4"/>
  <c r="G2555" i="4"/>
  <c r="F2555" i="4"/>
  <c r="K2556" i="4"/>
  <c r="J2556" i="4"/>
  <c r="I2556" i="4"/>
  <c r="H2556" i="4"/>
  <c r="G2556" i="4"/>
  <c r="F2556" i="4"/>
  <c r="K2557" i="4"/>
  <c r="J2557" i="4"/>
  <c r="I2557" i="4"/>
  <c r="H2557" i="4"/>
  <c r="G2557" i="4"/>
  <c r="F2557" i="4"/>
  <c r="K2558" i="4"/>
  <c r="J2558" i="4"/>
  <c r="I2558" i="4"/>
  <c r="H2558" i="4"/>
  <c r="G2558" i="4"/>
  <c r="F2558" i="4"/>
  <c r="K2559" i="4"/>
  <c r="J2559" i="4"/>
  <c r="I2559" i="4"/>
  <c r="H2559" i="4"/>
  <c r="G2559" i="4"/>
  <c r="F2559" i="4"/>
  <c r="K2560" i="4"/>
  <c r="J2560" i="4"/>
  <c r="I2560" i="4"/>
  <c r="H2560" i="4"/>
  <c r="G2560" i="4"/>
  <c r="F2560" i="4"/>
  <c r="K2561" i="4"/>
  <c r="J2561" i="4"/>
  <c r="I2561" i="4"/>
  <c r="H2561" i="4"/>
  <c r="G2561" i="4"/>
  <c r="F2561" i="4"/>
  <c r="K2562" i="4"/>
  <c r="J2562" i="4"/>
  <c r="I2562" i="4"/>
  <c r="H2562" i="4"/>
  <c r="G2562" i="4"/>
  <c r="F2562" i="4"/>
  <c r="K2563" i="4"/>
  <c r="J2563" i="4"/>
  <c r="I2563" i="4"/>
  <c r="H2563" i="4"/>
  <c r="G2563" i="4"/>
  <c r="F2563" i="4"/>
  <c r="K2564" i="4"/>
  <c r="J2564" i="4"/>
  <c r="I2564" i="4"/>
  <c r="H2564" i="4"/>
  <c r="G2564" i="4"/>
  <c r="F2564" i="4"/>
  <c r="K2565" i="4"/>
  <c r="J2565" i="4"/>
  <c r="I2565" i="4"/>
  <c r="H2565" i="4"/>
  <c r="G2565" i="4"/>
  <c r="F2565" i="4"/>
  <c r="K2566" i="4"/>
  <c r="J2566" i="4"/>
  <c r="I2566" i="4"/>
  <c r="H2566" i="4"/>
  <c r="G2566" i="4"/>
  <c r="F2566" i="4"/>
  <c r="K2567" i="4"/>
  <c r="J2567" i="4"/>
  <c r="I2567" i="4"/>
  <c r="H2567" i="4"/>
  <c r="G2567" i="4"/>
  <c r="F2567" i="4"/>
  <c r="K2568" i="4"/>
  <c r="J2568" i="4"/>
  <c r="I2568" i="4"/>
  <c r="H2568" i="4"/>
  <c r="G2568" i="4"/>
  <c r="F2568" i="4"/>
  <c r="K2569" i="4"/>
  <c r="J2569" i="4"/>
  <c r="I2569" i="4"/>
  <c r="H2569" i="4"/>
  <c r="G2569" i="4"/>
  <c r="F2569" i="4"/>
  <c r="K2570" i="4"/>
  <c r="J2570" i="4"/>
  <c r="I2570" i="4"/>
  <c r="H2570" i="4"/>
  <c r="G2570" i="4"/>
  <c r="F2570" i="4"/>
  <c r="K2571" i="4"/>
  <c r="J2571" i="4"/>
  <c r="I2571" i="4"/>
  <c r="H2571" i="4"/>
  <c r="G2571" i="4"/>
  <c r="F2571" i="4"/>
  <c r="K2572" i="4"/>
  <c r="J2572" i="4"/>
  <c r="I2572" i="4"/>
  <c r="H2572" i="4"/>
  <c r="G2572" i="4"/>
  <c r="F2572" i="4"/>
  <c r="K2573" i="4"/>
  <c r="J2573" i="4"/>
  <c r="I2573" i="4"/>
  <c r="H2573" i="4"/>
  <c r="G2573" i="4"/>
  <c r="F2573" i="4"/>
  <c r="K2574" i="4"/>
  <c r="J2574" i="4"/>
  <c r="I2574" i="4"/>
  <c r="H2574" i="4"/>
  <c r="G2574" i="4"/>
  <c r="F2574" i="4"/>
  <c r="K2575" i="4"/>
  <c r="J2575" i="4"/>
  <c r="I2575" i="4"/>
  <c r="H2575" i="4"/>
  <c r="G2575" i="4"/>
  <c r="F2575" i="4"/>
  <c r="K2576" i="4"/>
  <c r="J2576" i="4"/>
  <c r="I2576" i="4"/>
  <c r="H2576" i="4"/>
  <c r="G2576" i="4"/>
  <c r="F2576" i="4"/>
  <c r="K2577" i="4"/>
  <c r="J2577" i="4"/>
  <c r="I2577" i="4"/>
  <c r="H2577" i="4"/>
  <c r="G2577" i="4"/>
  <c r="F2577" i="4"/>
  <c r="K2578" i="4"/>
  <c r="J2578" i="4"/>
  <c r="I2578" i="4"/>
  <c r="H2578" i="4"/>
  <c r="G2578" i="4"/>
  <c r="F2578" i="4"/>
  <c r="K2579" i="4"/>
  <c r="J2579" i="4"/>
  <c r="I2579" i="4"/>
  <c r="H2579" i="4"/>
  <c r="G2579" i="4"/>
  <c r="F2579" i="4"/>
  <c r="K2580" i="4"/>
  <c r="J2580" i="4"/>
  <c r="I2580" i="4"/>
  <c r="H2580" i="4"/>
  <c r="G2580" i="4"/>
  <c r="F2580" i="4"/>
  <c r="K2581" i="4"/>
  <c r="J2581" i="4"/>
  <c r="I2581" i="4"/>
  <c r="H2581" i="4"/>
  <c r="G2581" i="4"/>
  <c r="F2581" i="4"/>
  <c r="K2582" i="4"/>
  <c r="J2582" i="4"/>
  <c r="I2582" i="4"/>
  <c r="H2582" i="4"/>
  <c r="G2582" i="4"/>
  <c r="F2582" i="4"/>
  <c r="K2583" i="4"/>
  <c r="J2583" i="4"/>
  <c r="I2583" i="4"/>
  <c r="H2583" i="4"/>
  <c r="G2583" i="4"/>
  <c r="F2583" i="4"/>
  <c r="K2584" i="4"/>
  <c r="J2584" i="4"/>
  <c r="I2584" i="4"/>
  <c r="H2584" i="4"/>
  <c r="G2584" i="4"/>
  <c r="F2584" i="4"/>
  <c r="K2585" i="4"/>
  <c r="J2585" i="4"/>
  <c r="I2585" i="4"/>
  <c r="H2585" i="4"/>
  <c r="G2585" i="4"/>
  <c r="F2585" i="4"/>
  <c r="K2586" i="4"/>
  <c r="J2586" i="4"/>
  <c r="I2586" i="4"/>
  <c r="H2586" i="4"/>
  <c r="G2586" i="4"/>
  <c r="F2586" i="4"/>
  <c r="K2587" i="4"/>
  <c r="J2587" i="4"/>
  <c r="I2587" i="4"/>
  <c r="H2587" i="4"/>
  <c r="G2587" i="4"/>
  <c r="F2587" i="4"/>
  <c r="K2588" i="4"/>
  <c r="J2588" i="4"/>
  <c r="I2588" i="4"/>
  <c r="H2588" i="4"/>
  <c r="G2588" i="4"/>
  <c r="F2588" i="4"/>
  <c r="K2589" i="4"/>
  <c r="J2589" i="4"/>
  <c r="I2589" i="4"/>
  <c r="H2589" i="4"/>
  <c r="G2589" i="4"/>
  <c r="F2589" i="4"/>
  <c r="K2590" i="4"/>
  <c r="J2590" i="4"/>
  <c r="I2590" i="4"/>
  <c r="H2590" i="4"/>
  <c r="G2590" i="4"/>
  <c r="F2590" i="4"/>
  <c r="K2591" i="4"/>
  <c r="J2591" i="4"/>
  <c r="I2591" i="4"/>
  <c r="H2591" i="4"/>
  <c r="G2591" i="4"/>
  <c r="F2591" i="4"/>
  <c r="K2592" i="4"/>
  <c r="J2592" i="4"/>
  <c r="I2592" i="4"/>
  <c r="H2592" i="4"/>
  <c r="G2592" i="4"/>
  <c r="F2592" i="4"/>
  <c r="K2593" i="4"/>
  <c r="J2593" i="4"/>
  <c r="I2593" i="4"/>
  <c r="H2593" i="4"/>
  <c r="G2593" i="4"/>
  <c r="F2593" i="4"/>
  <c r="K2594" i="4"/>
  <c r="J2594" i="4"/>
  <c r="I2594" i="4"/>
  <c r="H2594" i="4"/>
  <c r="G2594" i="4"/>
  <c r="F2594" i="4"/>
  <c r="K2595" i="4"/>
  <c r="J2595" i="4"/>
  <c r="I2595" i="4"/>
  <c r="H2595" i="4"/>
  <c r="G2595" i="4"/>
  <c r="F2595" i="4"/>
  <c r="K2596" i="4"/>
  <c r="J2596" i="4"/>
  <c r="I2596" i="4"/>
  <c r="H2596" i="4"/>
  <c r="G2596" i="4"/>
  <c r="F2596" i="4"/>
  <c r="K2597" i="4"/>
  <c r="J2597" i="4"/>
  <c r="I2597" i="4"/>
  <c r="H2597" i="4"/>
  <c r="G2597" i="4"/>
  <c r="F2597" i="4"/>
  <c r="K2598" i="4"/>
  <c r="J2598" i="4"/>
  <c r="I2598" i="4"/>
  <c r="H2598" i="4"/>
  <c r="G2598" i="4"/>
  <c r="F2598" i="4"/>
  <c r="K2599" i="4"/>
  <c r="J2599" i="4"/>
  <c r="I2599" i="4"/>
  <c r="H2599" i="4"/>
  <c r="G2599" i="4"/>
  <c r="F2599" i="4"/>
  <c r="K2600" i="4"/>
  <c r="J2600" i="4"/>
  <c r="I2600" i="4"/>
  <c r="H2600" i="4"/>
  <c r="G2600" i="4"/>
  <c r="F2600" i="4"/>
  <c r="K2601" i="4"/>
  <c r="J2601" i="4"/>
  <c r="I2601" i="4"/>
  <c r="H2601" i="4"/>
  <c r="G2601" i="4"/>
  <c r="F2601" i="4"/>
  <c r="K2602" i="4"/>
  <c r="J2602" i="4"/>
  <c r="I2602" i="4"/>
  <c r="H2602" i="4"/>
  <c r="G2602" i="4"/>
  <c r="F2602" i="4"/>
  <c r="K2603" i="4"/>
  <c r="J2603" i="4"/>
  <c r="I2603" i="4"/>
  <c r="H2603" i="4"/>
  <c r="G2603" i="4"/>
  <c r="F2603" i="4"/>
  <c r="K2604" i="4"/>
  <c r="J2604" i="4"/>
  <c r="I2604" i="4"/>
  <c r="H2604" i="4"/>
  <c r="G2604" i="4"/>
  <c r="F2604" i="4"/>
  <c r="K2605" i="4"/>
  <c r="J2605" i="4"/>
  <c r="I2605" i="4"/>
  <c r="H2605" i="4"/>
  <c r="G2605" i="4"/>
  <c r="F2605" i="4"/>
  <c r="K2606" i="4"/>
  <c r="J2606" i="4"/>
  <c r="I2606" i="4"/>
  <c r="H2606" i="4"/>
  <c r="G2606" i="4"/>
  <c r="F2606" i="4"/>
  <c r="K2607" i="4"/>
  <c r="J2607" i="4"/>
  <c r="I2607" i="4"/>
  <c r="H2607" i="4"/>
  <c r="G2607" i="4"/>
  <c r="F2607" i="4"/>
  <c r="K2608" i="4"/>
  <c r="J2608" i="4"/>
  <c r="I2608" i="4"/>
  <c r="H2608" i="4"/>
  <c r="G2608" i="4"/>
  <c r="F2608" i="4"/>
  <c r="K2609" i="4"/>
  <c r="J2609" i="4"/>
  <c r="I2609" i="4"/>
  <c r="H2609" i="4"/>
  <c r="G2609" i="4"/>
  <c r="F2609" i="4"/>
  <c r="K2610" i="4"/>
  <c r="J2610" i="4"/>
  <c r="I2610" i="4"/>
  <c r="H2610" i="4"/>
  <c r="G2610" i="4"/>
  <c r="F2610" i="4"/>
  <c r="K2611" i="4"/>
  <c r="J2611" i="4"/>
  <c r="I2611" i="4"/>
  <c r="H2611" i="4"/>
  <c r="G2611" i="4"/>
  <c r="F2611" i="4"/>
  <c r="K2612" i="4"/>
  <c r="J2612" i="4"/>
  <c r="I2612" i="4"/>
  <c r="H2612" i="4"/>
  <c r="G2612" i="4"/>
  <c r="F2612" i="4"/>
  <c r="K2613" i="4"/>
  <c r="J2613" i="4"/>
  <c r="I2613" i="4"/>
  <c r="H2613" i="4"/>
  <c r="G2613" i="4"/>
  <c r="F2613" i="4"/>
  <c r="K2614" i="4"/>
  <c r="J2614" i="4"/>
  <c r="I2614" i="4"/>
  <c r="H2614" i="4"/>
  <c r="G2614" i="4"/>
  <c r="F2614" i="4"/>
  <c r="K2615" i="4"/>
  <c r="J2615" i="4"/>
  <c r="I2615" i="4"/>
  <c r="H2615" i="4"/>
  <c r="G2615" i="4"/>
  <c r="F2615" i="4"/>
  <c r="K2616" i="4"/>
  <c r="J2616" i="4"/>
  <c r="I2616" i="4"/>
  <c r="H2616" i="4"/>
  <c r="G2616" i="4"/>
  <c r="F2616" i="4"/>
  <c r="K2617" i="4"/>
  <c r="J2617" i="4"/>
  <c r="I2617" i="4"/>
  <c r="H2617" i="4"/>
  <c r="G2617" i="4"/>
  <c r="F2617" i="4"/>
  <c r="K2618" i="4"/>
  <c r="J2618" i="4"/>
  <c r="I2618" i="4"/>
  <c r="H2618" i="4"/>
  <c r="G2618" i="4"/>
  <c r="F2618" i="4"/>
  <c r="K2619" i="4"/>
  <c r="J2619" i="4"/>
  <c r="I2619" i="4"/>
  <c r="H2619" i="4"/>
  <c r="G2619" i="4"/>
  <c r="F2619" i="4"/>
  <c r="K2620" i="4"/>
  <c r="J2620" i="4"/>
  <c r="I2620" i="4"/>
  <c r="H2620" i="4"/>
  <c r="G2620" i="4"/>
  <c r="F2620" i="4"/>
  <c r="K2621" i="4"/>
  <c r="J2621" i="4"/>
  <c r="I2621" i="4"/>
  <c r="H2621" i="4"/>
  <c r="G2621" i="4"/>
  <c r="F2621" i="4"/>
  <c r="K2622" i="4"/>
  <c r="J2622" i="4"/>
  <c r="I2622" i="4"/>
  <c r="H2622" i="4"/>
  <c r="G2622" i="4"/>
  <c r="F2622" i="4"/>
  <c r="K2623" i="4"/>
  <c r="J2623" i="4"/>
  <c r="I2623" i="4"/>
  <c r="H2623" i="4"/>
  <c r="G2623" i="4"/>
  <c r="F2623" i="4"/>
  <c r="K2624" i="4"/>
  <c r="J2624" i="4"/>
  <c r="I2624" i="4"/>
  <c r="H2624" i="4"/>
  <c r="G2624" i="4"/>
  <c r="F2624" i="4"/>
  <c r="K2625" i="4"/>
  <c r="J2625" i="4"/>
  <c r="I2625" i="4"/>
  <c r="H2625" i="4"/>
  <c r="G2625" i="4"/>
  <c r="F2625" i="4"/>
  <c r="K2626" i="4"/>
  <c r="J2626" i="4"/>
  <c r="I2626" i="4"/>
  <c r="H2626" i="4"/>
  <c r="G2626" i="4"/>
  <c r="F2626" i="4"/>
  <c r="K2627" i="4"/>
  <c r="J2627" i="4"/>
  <c r="I2627" i="4"/>
  <c r="H2627" i="4"/>
  <c r="G2627" i="4"/>
  <c r="F2627" i="4"/>
  <c r="K2628" i="4"/>
  <c r="J2628" i="4"/>
  <c r="I2628" i="4"/>
  <c r="H2628" i="4"/>
  <c r="G2628" i="4"/>
  <c r="F2628" i="4"/>
  <c r="K2629" i="4"/>
  <c r="J2629" i="4"/>
  <c r="I2629" i="4"/>
  <c r="H2629" i="4"/>
  <c r="G2629" i="4"/>
  <c r="F2629" i="4"/>
  <c r="K2630" i="4"/>
  <c r="J2630" i="4"/>
  <c r="I2630" i="4"/>
  <c r="H2630" i="4"/>
  <c r="G2630" i="4"/>
  <c r="F2630" i="4"/>
  <c r="K2631" i="4"/>
  <c r="J2631" i="4"/>
  <c r="I2631" i="4"/>
  <c r="H2631" i="4"/>
  <c r="G2631" i="4"/>
  <c r="F2631" i="4"/>
  <c r="K2632" i="4"/>
  <c r="J2632" i="4"/>
  <c r="I2632" i="4"/>
  <c r="H2632" i="4"/>
  <c r="G2632" i="4"/>
  <c r="F2632" i="4"/>
  <c r="K2633" i="4"/>
  <c r="J2633" i="4"/>
  <c r="I2633" i="4"/>
  <c r="H2633" i="4"/>
  <c r="G2633" i="4"/>
  <c r="F2633" i="4"/>
  <c r="K2634" i="4"/>
  <c r="J2634" i="4"/>
  <c r="I2634" i="4"/>
  <c r="H2634" i="4"/>
  <c r="G2634" i="4"/>
  <c r="F2634" i="4"/>
  <c r="K2635" i="4"/>
  <c r="J2635" i="4"/>
  <c r="I2635" i="4"/>
  <c r="H2635" i="4"/>
  <c r="G2635" i="4"/>
  <c r="F2635" i="4"/>
  <c r="K2636" i="4"/>
  <c r="J2636" i="4"/>
  <c r="I2636" i="4"/>
  <c r="H2636" i="4"/>
  <c r="G2636" i="4"/>
  <c r="F2636" i="4"/>
  <c r="K2637" i="4"/>
  <c r="J2637" i="4"/>
  <c r="I2637" i="4"/>
  <c r="H2637" i="4"/>
  <c r="G2637" i="4"/>
  <c r="F2637" i="4"/>
  <c r="K2638" i="4"/>
  <c r="J2638" i="4"/>
  <c r="I2638" i="4"/>
  <c r="H2638" i="4"/>
  <c r="G2638" i="4"/>
  <c r="F2638" i="4"/>
  <c r="K2639" i="4"/>
  <c r="J2639" i="4"/>
  <c r="I2639" i="4"/>
  <c r="H2639" i="4"/>
  <c r="G2639" i="4"/>
  <c r="F2639" i="4"/>
  <c r="K2640" i="4"/>
  <c r="J2640" i="4"/>
  <c r="I2640" i="4"/>
  <c r="H2640" i="4"/>
  <c r="G2640" i="4"/>
  <c r="F2640" i="4"/>
  <c r="K2641" i="4"/>
  <c r="J2641" i="4"/>
  <c r="I2641" i="4"/>
  <c r="H2641" i="4"/>
  <c r="G2641" i="4"/>
  <c r="F2641" i="4"/>
  <c r="K2642" i="4"/>
  <c r="J2642" i="4"/>
  <c r="I2642" i="4"/>
  <c r="H2642" i="4"/>
  <c r="G2642" i="4"/>
  <c r="F2642" i="4"/>
  <c r="K2643" i="4"/>
  <c r="J2643" i="4"/>
  <c r="I2643" i="4"/>
  <c r="H2643" i="4"/>
  <c r="G2643" i="4"/>
  <c r="F2643" i="4"/>
  <c r="K2644" i="4"/>
  <c r="J2644" i="4"/>
  <c r="I2644" i="4"/>
  <c r="H2644" i="4"/>
  <c r="G2644" i="4"/>
  <c r="F2644" i="4"/>
  <c r="K2645" i="4"/>
  <c r="J2645" i="4"/>
  <c r="I2645" i="4"/>
  <c r="H2645" i="4"/>
  <c r="G2645" i="4"/>
  <c r="F2645" i="4"/>
  <c r="K2646" i="4"/>
  <c r="J2646" i="4"/>
  <c r="I2646" i="4"/>
  <c r="H2646" i="4"/>
  <c r="G2646" i="4"/>
  <c r="F2646" i="4"/>
  <c r="K2647" i="4"/>
  <c r="J2647" i="4"/>
  <c r="I2647" i="4"/>
  <c r="H2647" i="4"/>
  <c r="G2647" i="4"/>
  <c r="F2647" i="4"/>
  <c r="K2648" i="4"/>
  <c r="J2648" i="4"/>
  <c r="I2648" i="4"/>
  <c r="H2648" i="4"/>
  <c r="G2648" i="4"/>
  <c r="F2648" i="4"/>
  <c r="K2649" i="4"/>
  <c r="J2649" i="4"/>
  <c r="I2649" i="4"/>
  <c r="H2649" i="4"/>
  <c r="G2649" i="4"/>
  <c r="F2649" i="4"/>
  <c r="K2650" i="4"/>
  <c r="J2650" i="4"/>
  <c r="I2650" i="4"/>
  <c r="H2650" i="4"/>
  <c r="G2650" i="4"/>
  <c r="F2650" i="4"/>
  <c r="K2651" i="4"/>
  <c r="J2651" i="4"/>
  <c r="I2651" i="4"/>
  <c r="H2651" i="4"/>
  <c r="G2651" i="4"/>
  <c r="F2651" i="4"/>
  <c r="K2652" i="4"/>
  <c r="J2652" i="4"/>
  <c r="I2652" i="4"/>
  <c r="H2652" i="4"/>
  <c r="G2652" i="4"/>
  <c r="F2652" i="4"/>
  <c r="K2653" i="4"/>
  <c r="J2653" i="4"/>
  <c r="I2653" i="4"/>
  <c r="H2653" i="4"/>
  <c r="G2653" i="4"/>
  <c r="F2653" i="4"/>
  <c r="K2654" i="4"/>
  <c r="J2654" i="4"/>
  <c r="I2654" i="4"/>
  <c r="H2654" i="4"/>
  <c r="G2654" i="4"/>
  <c r="F2654" i="4"/>
  <c r="K2655" i="4"/>
  <c r="J2655" i="4"/>
  <c r="I2655" i="4"/>
  <c r="H2655" i="4"/>
  <c r="G2655" i="4"/>
  <c r="F2655" i="4"/>
  <c r="K2656" i="4"/>
  <c r="J2656" i="4"/>
  <c r="I2656" i="4"/>
  <c r="H2656" i="4"/>
  <c r="G2656" i="4"/>
  <c r="F2656" i="4"/>
  <c r="K2657" i="4"/>
  <c r="J2657" i="4"/>
  <c r="I2657" i="4"/>
  <c r="H2657" i="4"/>
  <c r="G2657" i="4"/>
  <c r="F2657" i="4"/>
  <c r="K2658" i="4"/>
  <c r="J2658" i="4"/>
  <c r="I2658" i="4"/>
  <c r="H2658" i="4"/>
  <c r="G2658" i="4"/>
  <c r="F2658" i="4"/>
  <c r="K2659" i="4"/>
  <c r="J2659" i="4"/>
  <c r="I2659" i="4"/>
  <c r="H2659" i="4"/>
  <c r="G2659" i="4"/>
  <c r="F2659" i="4"/>
  <c r="K2660" i="4"/>
  <c r="J2660" i="4"/>
  <c r="I2660" i="4"/>
  <c r="H2660" i="4"/>
  <c r="G2660" i="4"/>
  <c r="F2660" i="4"/>
  <c r="K2661" i="4"/>
  <c r="J2661" i="4"/>
  <c r="I2661" i="4"/>
  <c r="H2661" i="4"/>
  <c r="G2661" i="4"/>
  <c r="F2661" i="4"/>
  <c r="K2662" i="4"/>
  <c r="J2662" i="4"/>
  <c r="I2662" i="4"/>
  <c r="H2662" i="4"/>
  <c r="G2662" i="4"/>
  <c r="F2662" i="4"/>
  <c r="K2663" i="4"/>
  <c r="J2663" i="4"/>
  <c r="I2663" i="4"/>
  <c r="H2663" i="4"/>
  <c r="G2663" i="4"/>
  <c r="F2663" i="4"/>
  <c r="K2664" i="4"/>
  <c r="J2664" i="4"/>
  <c r="I2664" i="4"/>
  <c r="H2664" i="4"/>
  <c r="G2664" i="4"/>
  <c r="F2664" i="4"/>
  <c r="K2665" i="4"/>
  <c r="J2665" i="4"/>
  <c r="I2665" i="4"/>
  <c r="H2665" i="4"/>
  <c r="G2665" i="4"/>
  <c r="F2665" i="4"/>
  <c r="K2666" i="4"/>
  <c r="J2666" i="4"/>
  <c r="I2666" i="4"/>
  <c r="H2666" i="4"/>
  <c r="G2666" i="4"/>
  <c r="F2666" i="4"/>
  <c r="K2667" i="4"/>
  <c r="J2667" i="4"/>
  <c r="I2667" i="4"/>
  <c r="H2667" i="4"/>
  <c r="G2667" i="4"/>
  <c r="F2667" i="4"/>
  <c r="K2668" i="4"/>
  <c r="J2668" i="4"/>
  <c r="I2668" i="4"/>
  <c r="H2668" i="4"/>
  <c r="G2668" i="4"/>
  <c r="F2668" i="4"/>
  <c r="K2669" i="4"/>
  <c r="J2669" i="4"/>
  <c r="I2669" i="4"/>
  <c r="H2669" i="4"/>
  <c r="G2669" i="4"/>
  <c r="F2669" i="4"/>
  <c r="K2670" i="4"/>
  <c r="J2670" i="4"/>
  <c r="I2670" i="4"/>
  <c r="H2670" i="4"/>
  <c r="G2670" i="4"/>
  <c r="F2670" i="4"/>
  <c r="K2671" i="4"/>
  <c r="J2671" i="4"/>
  <c r="I2671" i="4"/>
  <c r="H2671" i="4"/>
  <c r="G2671" i="4"/>
  <c r="F2671" i="4"/>
  <c r="K2672" i="4"/>
  <c r="J2672" i="4"/>
  <c r="I2672" i="4"/>
  <c r="H2672" i="4"/>
  <c r="G2672" i="4"/>
  <c r="F2672" i="4"/>
  <c r="K2673" i="4"/>
  <c r="J2673" i="4"/>
  <c r="I2673" i="4"/>
  <c r="H2673" i="4"/>
  <c r="G2673" i="4"/>
  <c r="F2673" i="4"/>
  <c r="K2674" i="4"/>
  <c r="J2674" i="4"/>
  <c r="I2674" i="4"/>
  <c r="H2674" i="4"/>
  <c r="G2674" i="4"/>
  <c r="F2674" i="4"/>
  <c r="K2675" i="4"/>
  <c r="J2675" i="4"/>
  <c r="I2675" i="4"/>
  <c r="H2675" i="4"/>
  <c r="G2675" i="4"/>
  <c r="F2675" i="4"/>
  <c r="K2676" i="4"/>
  <c r="J2676" i="4"/>
  <c r="I2676" i="4"/>
  <c r="H2676" i="4"/>
  <c r="G2676" i="4"/>
  <c r="F2676" i="4"/>
  <c r="K2677" i="4"/>
  <c r="J2677" i="4"/>
  <c r="I2677" i="4"/>
  <c r="H2677" i="4"/>
  <c r="G2677" i="4"/>
  <c r="F2677" i="4"/>
  <c r="K2678" i="4"/>
  <c r="J2678" i="4"/>
  <c r="I2678" i="4"/>
  <c r="H2678" i="4"/>
  <c r="G2678" i="4"/>
  <c r="F2678" i="4"/>
  <c r="K2679" i="4"/>
  <c r="J2679" i="4"/>
  <c r="I2679" i="4"/>
  <c r="H2679" i="4"/>
  <c r="G2679" i="4"/>
  <c r="F2679" i="4"/>
  <c r="K2680" i="4"/>
  <c r="J2680" i="4"/>
  <c r="I2680" i="4"/>
  <c r="H2680" i="4"/>
  <c r="G2680" i="4"/>
  <c r="F2680" i="4"/>
  <c r="K2681" i="4"/>
  <c r="J2681" i="4"/>
  <c r="I2681" i="4"/>
  <c r="H2681" i="4"/>
  <c r="G2681" i="4"/>
  <c r="F2681" i="4"/>
  <c r="K2682" i="4"/>
  <c r="J2682" i="4"/>
  <c r="I2682" i="4"/>
  <c r="H2682" i="4"/>
  <c r="G2682" i="4"/>
  <c r="F2682" i="4"/>
  <c r="K2683" i="4"/>
  <c r="J2683" i="4"/>
  <c r="I2683" i="4"/>
  <c r="H2683" i="4"/>
  <c r="G2683" i="4"/>
  <c r="F2683" i="4"/>
  <c r="K2684" i="4"/>
  <c r="J2684" i="4"/>
  <c r="I2684" i="4"/>
  <c r="H2684" i="4"/>
  <c r="G2684" i="4"/>
  <c r="F2684" i="4"/>
  <c r="K2685" i="4"/>
  <c r="J2685" i="4"/>
  <c r="I2685" i="4"/>
  <c r="H2685" i="4"/>
  <c r="G2685" i="4"/>
  <c r="F2685" i="4"/>
  <c r="K2686" i="4"/>
  <c r="J2686" i="4"/>
  <c r="I2686" i="4"/>
  <c r="H2686" i="4"/>
  <c r="G2686" i="4"/>
  <c r="F2686" i="4"/>
  <c r="K2687" i="4"/>
  <c r="J2687" i="4"/>
  <c r="I2687" i="4"/>
  <c r="H2687" i="4"/>
  <c r="G2687" i="4"/>
  <c r="F2687" i="4"/>
  <c r="K2688" i="4"/>
  <c r="J2688" i="4"/>
  <c r="I2688" i="4"/>
  <c r="H2688" i="4"/>
  <c r="G2688" i="4"/>
  <c r="F2688" i="4"/>
  <c r="K2689" i="4"/>
  <c r="J2689" i="4"/>
  <c r="I2689" i="4"/>
  <c r="H2689" i="4"/>
  <c r="G2689" i="4"/>
  <c r="F2689" i="4"/>
  <c r="K2690" i="4"/>
  <c r="J2690" i="4"/>
  <c r="I2690" i="4"/>
  <c r="H2690" i="4"/>
  <c r="G2690" i="4"/>
  <c r="F2690" i="4"/>
  <c r="K2691" i="4"/>
  <c r="J2691" i="4"/>
  <c r="I2691" i="4"/>
  <c r="H2691" i="4"/>
  <c r="G2691" i="4"/>
  <c r="F2691" i="4"/>
  <c r="K2692" i="4"/>
  <c r="J2692" i="4"/>
  <c r="I2692" i="4"/>
  <c r="H2692" i="4"/>
  <c r="G2692" i="4"/>
  <c r="F2692" i="4"/>
  <c r="K2693" i="4"/>
  <c r="J2693" i="4"/>
  <c r="I2693" i="4"/>
  <c r="H2693" i="4"/>
  <c r="G2693" i="4"/>
  <c r="F2693" i="4"/>
  <c r="K2694" i="4"/>
  <c r="J2694" i="4"/>
  <c r="I2694" i="4"/>
  <c r="H2694" i="4"/>
  <c r="G2694" i="4"/>
  <c r="F2694" i="4"/>
  <c r="K2695" i="4"/>
  <c r="J2695" i="4"/>
  <c r="I2695" i="4"/>
  <c r="H2695" i="4"/>
  <c r="G2695" i="4"/>
  <c r="F2695" i="4"/>
  <c r="K2696" i="4"/>
  <c r="J2696" i="4"/>
  <c r="I2696" i="4"/>
  <c r="H2696" i="4"/>
  <c r="G2696" i="4"/>
  <c r="F2696" i="4"/>
  <c r="K2697" i="4"/>
  <c r="J2697" i="4"/>
  <c r="I2697" i="4"/>
  <c r="H2697" i="4"/>
  <c r="G2697" i="4"/>
  <c r="F2697" i="4"/>
  <c r="K2698" i="4"/>
  <c r="J2698" i="4"/>
  <c r="I2698" i="4"/>
  <c r="H2698" i="4"/>
  <c r="G2698" i="4"/>
  <c r="F2698" i="4"/>
  <c r="K2699" i="4"/>
  <c r="J2699" i="4"/>
  <c r="I2699" i="4"/>
  <c r="H2699" i="4"/>
  <c r="G2699" i="4"/>
  <c r="F2699" i="4"/>
  <c r="K2700" i="4"/>
  <c r="J2700" i="4"/>
  <c r="I2700" i="4"/>
  <c r="H2700" i="4"/>
  <c r="G2700" i="4"/>
  <c r="F2700" i="4"/>
  <c r="K2701" i="4"/>
  <c r="J2701" i="4"/>
  <c r="I2701" i="4"/>
  <c r="H2701" i="4"/>
  <c r="G2701" i="4"/>
  <c r="F2701" i="4"/>
  <c r="K2702" i="4"/>
  <c r="J2702" i="4"/>
  <c r="I2702" i="4"/>
  <c r="H2702" i="4"/>
  <c r="G2702" i="4"/>
  <c r="F2702" i="4"/>
  <c r="K2703" i="4"/>
  <c r="J2703" i="4"/>
  <c r="I2703" i="4"/>
  <c r="H2703" i="4"/>
  <c r="G2703" i="4"/>
  <c r="F2703" i="4"/>
  <c r="K2704" i="4"/>
  <c r="J2704" i="4"/>
  <c r="I2704" i="4"/>
  <c r="H2704" i="4"/>
  <c r="G2704" i="4"/>
  <c r="F2704" i="4"/>
  <c r="K2705" i="4"/>
  <c r="J2705" i="4"/>
  <c r="I2705" i="4"/>
  <c r="H2705" i="4"/>
  <c r="G2705" i="4"/>
  <c r="F2705" i="4"/>
  <c r="K2706" i="4"/>
  <c r="J2706" i="4"/>
  <c r="I2706" i="4"/>
  <c r="H2706" i="4"/>
  <c r="G2706" i="4"/>
  <c r="F2706" i="4"/>
  <c r="K2707" i="4"/>
  <c r="J2707" i="4"/>
  <c r="I2707" i="4"/>
  <c r="H2707" i="4"/>
  <c r="G2707" i="4"/>
  <c r="F2707" i="4"/>
  <c r="K2708" i="4"/>
  <c r="J2708" i="4"/>
  <c r="I2708" i="4"/>
  <c r="H2708" i="4"/>
  <c r="G2708" i="4"/>
  <c r="F2708" i="4"/>
  <c r="K2709" i="4"/>
  <c r="J2709" i="4"/>
  <c r="I2709" i="4"/>
  <c r="H2709" i="4"/>
  <c r="G2709" i="4"/>
  <c r="F2709" i="4"/>
  <c r="K2710" i="4"/>
  <c r="J2710" i="4"/>
  <c r="I2710" i="4"/>
  <c r="H2710" i="4"/>
  <c r="G2710" i="4"/>
  <c r="F2710" i="4"/>
  <c r="K2711" i="4"/>
  <c r="J2711" i="4"/>
  <c r="I2711" i="4"/>
  <c r="H2711" i="4"/>
  <c r="G2711" i="4"/>
  <c r="F2711" i="4"/>
  <c r="K2712" i="4"/>
  <c r="J2712" i="4"/>
  <c r="I2712" i="4"/>
  <c r="H2712" i="4"/>
  <c r="G2712" i="4"/>
  <c r="F2712" i="4"/>
  <c r="K2713" i="4"/>
  <c r="J2713" i="4"/>
  <c r="I2713" i="4"/>
  <c r="H2713" i="4"/>
  <c r="G2713" i="4"/>
  <c r="F2713" i="4"/>
  <c r="K2714" i="4"/>
  <c r="J2714" i="4"/>
  <c r="I2714" i="4"/>
  <c r="H2714" i="4"/>
  <c r="G2714" i="4"/>
  <c r="F2714" i="4"/>
  <c r="K2715" i="4"/>
  <c r="J2715" i="4"/>
  <c r="I2715" i="4"/>
  <c r="H2715" i="4"/>
  <c r="G2715" i="4"/>
  <c r="F2715" i="4"/>
  <c r="K2716" i="4"/>
  <c r="J2716" i="4"/>
  <c r="I2716" i="4"/>
  <c r="H2716" i="4"/>
  <c r="G2716" i="4"/>
  <c r="F2716" i="4"/>
  <c r="K2717" i="4"/>
  <c r="J2717" i="4"/>
  <c r="I2717" i="4"/>
  <c r="H2717" i="4"/>
  <c r="G2717" i="4"/>
  <c r="F2717" i="4"/>
  <c r="K2718" i="4"/>
  <c r="J2718" i="4"/>
  <c r="I2718" i="4"/>
  <c r="H2718" i="4"/>
  <c r="G2718" i="4"/>
  <c r="F2718" i="4"/>
  <c r="K2719" i="4"/>
  <c r="J2719" i="4"/>
  <c r="I2719" i="4"/>
  <c r="H2719" i="4"/>
  <c r="G2719" i="4"/>
  <c r="F2719" i="4"/>
  <c r="K2720" i="4"/>
  <c r="J2720" i="4"/>
  <c r="I2720" i="4"/>
  <c r="H2720" i="4"/>
  <c r="G2720" i="4"/>
  <c r="F2720" i="4"/>
  <c r="K2721" i="4"/>
  <c r="J2721" i="4"/>
  <c r="I2721" i="4"/>
  <c r="H2721" i="4"/>
  <c r="G2721" i="4"/>
  <c r="F2721" i="4"/>
  <c r="K2722" i="4"/>
  <c r="J2722" i="4"/>
  <c r="I2722" i="4"/>
  <c r="H2722" i="4"/>
  <c r="G2722" i="4"/>
  <c r="F2722" i="4"/>
  <c r="K2723" i="4"/>
  <c r="J2723" i="4"/>
  <c r="I2723" i="4"/>
  <c r="H2723" i="4"/>
  <c r="G2723" i="4"/>
  <c r="F2723" i="4"/>
  <c r="K2724" i="4"/>
  <c r="J2724" i="4"/>
  <c r="I2724" i="4"/>
  <c r="H2724" i="4"/>
  <c r="G2724" i="4"/>
  <c r="F2724" i="4"/>
  <c r="K2725" i="4"/>
  <c r="J2725" i="4"/>
  <c r="I2725" i="4"/>
  <c r="H2725" i="4"/>
  <c r="G2725" i="4"/>
  <c r="F2725" i="4"/>
  <c r="K2726" i="4"/>
  <c r="J2726" i="4"/>
  <c r="I2726" i="4"/>
  <c r="H2726" i="4"/>
  <c r="G2726" i="4"/>
  <c r="F2726" i="4"/>
  <c r="K2727" i="4"/>
  <c r="J2727" i="4"/>
  <c r="I2727" i="4"/>
  <c r="H2727" i="4"/>
  <c r="G2727" i="4"/>
  <c r="F2727" i="4"/>
  <c r="K2728" i="4"/>
  <c r="J2728" i="4"/>
  <c r="I2728" i="4"/>
  <c r="H2728" i="4"/>
  <c r="G2728" i="4"/>
  <c r="F2728" i="4"/>
  <c r="K2729" i="4"/>
  <c r="J2729" i="4"/>
  <c r="I2729" i="4"/>
  <c r="H2729" i="4"/>
  <c r="G2729" i="4"/>
  <c r="F2729" i="4"/>
  <c r="K2730" i="4"/>
  <c r="J2730" i="4"/>
  <c r="I2730" i="4"/>
  <c r="H2730" i="4"/>
  <c r="G2730" i="4"/>
  <c r="F2730" i="4"/>
  <c r="K2731" i="4"/>
  <c r="J2731" i="4"/>
  <c r="I2731" i="4"/>
  <c r="H2731" i="4"/>
  <c r="G2731" i="4"/>
  <c r="F2731" i="4"/>
  <c r="K2732" i="4"/>
  <c r="J2732" i="4"/>
  <c r="I2732" i="4"/>
  <c r="H2732" i="4"/>
  <c r="G2732" i="4"/>
  <c r="F2732" i="4"/>
  <c r="K2733" i="4"/>
  <c r="J2733" i="4"/>
  <c r="I2733" i="4"/>
  <c r="H2733" i="4"/>
  <c r="G2733" i="4"/>
  <c r="F2733" i="4"/>
  <c r="K2734" i="4"/>
  <c r="J2734" i="4"/>
  <c r="I2734" i="4"/>
  <c r="H2734" i="4"/>
  <c r="G2734" i="4"/>
  <c r="F2734" i="4"/>
  <c r="K2735" i="4"/>
  <c r="J2735" i="4"/>
  <c r="I2735" i="4"/>
  <c r="H2735" i="4"/>
  <c r="G2735" i="4"/>
  <c r="F2735" i="4"/>
  <c r="K2736" i="4"/>
  <c r="J2736" i="4"/>
  <c r="I2736" i="4"/>
  <c r="H2736" i="4"/>
  <c r="G2736" i="4"/>
  <c r="F2736" i="4"/>
  <c r="K2737" i="4"/>
  <c r="J2737" i="4"/>
  <c r="I2737" i="4"/>
  <c r="H2737" i="4"/>
  <c r="G2737" i="4"/>
  <c r="F2737" i="4"/>
  <c r="K2738" i="4"/>
  <c r="J2738" i="4"/>
  <c r="I2738" i="4"/>
  <c r="H2738" i="4"/>
  <c r="G2738" i="4"/>
  <c r="F2738" i="4"/>
  <c r="K2739" i="4"/>
  <c r="J2739" i="4"/>
  <c r="I2739" i="4"/>
  <c r="H2739" i="4"/>
  <c r="G2739" i="4"/>
  <c r="F2739" i="4"/>
  <c r="K2740" i="4"/>
  <c r="J2740" i="4"/>
  <c r="I2740" i="4"/>
  <c r="H2740" i="4"/>
  <c r="G2740" i="4"/>
  <c r="F2740" i="4"/>
  <c r="K2741" i="4"/>
  <c r="J2741" i="4"/>
  <c r="I2741" i="4"/>
  <c r="H2741" i="4"/>
  <c r="G2741" i="4"/>
  <c r="F2741" i="4"/>
  <c r="K2742" i="4"/>
  <c r="J2742" i="4"/>
  <c r="I2742" i="4"/>
  <c r="H2742" i="4"/>
  <c r="G2742" i="4"/>
  <c r="F2742" i="4"/>
  <c r="K2743" i="4"/>
  <c r="J2743" i="4"/>
  <c r="I2743" i="4"/>
  <c r="H2743" i="4"/>
  <c r="G2743" i="4"/>
  <c r="F2743" i="4"/>
  <c r="K2744" i="4"/>
  <c r="J2744" i="4"/>
  <c r="I2744" i="4"/>
  <c r="H2744" i="4"/>
  <c r="G2744" i="4"/>
  <c r="F2744" i="4"/>
  <c r="K2745" i="4"/>
  <c r="J2745" i="4"/>
  <c r="I2745" i="4"/>
  <c r="H2745" i="4"/>
  <c r="G2745" i="4"/>
  <c r="F2745" i="4"/>
  <c r="K2746" i="4"/>
  <c r="J2746" i="4"/>
  <c r="I2746" i="4"/>
  <c r="H2746" i="4"/>
  <c r="G2746" i="4"/>
  <c r="F2746" i="4"/>
  <c r="K2747" i="4"/>
  <c r="J2747" i="4"/>
  <c r="I2747" i="4"/>
  <c r="H2747" i="4"/>
  <c r="G2747" i="4"/>
  <c r="F2747" i="4"/>
  <c r="K2748" i="4"/>
  <c r="J2748" i="4"/>
  <c r="I2748" i="4"/>
  <c r="H2748" i="4"/>
  <c r="G2748" i="4"/>
  <c r="F2748" i="4"/>
  <c r="K2749" i="4"/>
  <c r="J2749" i="4"/>
  <c r="I2749" i="4"/>
  <c r="H2749" i="4"/>
  <c r="G2749" i="4"/>
  <c r="F2749" i="4"/>
  <c r="K2750" i="4"/>
  <c r="J2750" i="4"/>
  <c r="I2750" i="4"/>
  <c r="H2750" i="4"/>
  <c r="G2750" i="4"/>
  <c r="F2750" i="4"/>
  <c r="K2751" i="4"/>
  <c r="J2751" i="4"/>
  <c r="I2751" i="4"/>
  <c r="H2751" i="4"/>
  <c r="G2751" i="4"/>
  <c r="F2751" i="4"/>
  <c r="K2752" i="4"/>
  <c r="J2752" i="4"/>
  <c r="I2752" i="4"/>
  <c r="H2752" i="4"/>
  <c r="G2752" i="4"/>
  <c r="F2752" i="4"/>
  <c r="K2753" i="4"/>
  <c r="J2753" i="4"/>
  <c r="I2753" i="4"/>
  <c r="H2753" i="4"/>
  <c r="G2753" i="4"/>
  <c r="F2753" i="4"/>
  <c r="K2754" i="4"/>
  <c r="J2754" i="4"/>
  <c r="I2754" i="4"/>
  <c r="H2754" i="4"/>
  <c r="G2754" i="4"/>
  <c r="F2754" i="4"/>
  <c r="K2755" i="4"/>
  <c r="J2755" i="4"/>
  <c r="I2755" i="4"/>
  <c r="H2755" i="4"/>
  <c r="G2755" i="4"/>
  <c r="F2755" i="4"/>
  <c r="K2756" i="4"/>
  <c r="J2756" i="4"/>
  <c r="I2756" i="4"/>
  <c r="H2756" i="4"/>
  <c r="G2756" i="4"/>
  <c r="F2756" i="4"/>
  <c r="K2757" i="4"/>
  <c r="J2757" i="4"/>
  <c r="I2757" i="4"/>
  <c r="H2757" i="4"/>
  <c r="G2757" i="4"/>
  <c r="F2757" i="4"/>
  <c r="K2758" i="4"/>
  <c r="J2758" i="4"/>
  <c r="I2758" i="4"/>
  <c r="H2758" i="4"/>
  <c r="G2758" i="4"/>
  <c r="F2758" i="4"/>
  <c r="K2759" i="4"/>
  <c r="J2759" i="4"/>
  <c r="I2759" i="4"/>
  <c r="H2759" i="4"/>
  <c r="G2759" i="4"/>
  <c r="F2759" i="4"/>
  <c r="K2760" i="4"/>
  <c r="J2760" i="4"/>
  <c r="I2760" i="4"/>
  <c r="H2760" i="4"/>
  <c r="G2760" i="4"/>
  <c r="F2760" i="4"/>
  <c r="K2761" i="4"/>
  <c r="J2761" i="4"/>
  <c r="I2761" i="4"/>
  <c r="H2761" i="4"/>
  <c r="G2761" i="4"/>
  <c r="F2761" i="4"/>
  <c r="K2762" i="4"/>
  <c r="J2762" i="4"/>
  <c r="I2762" i="4"/>
  <c r="H2762" i="4"/>
  <c r="G2762" i="4"/>
  <c r="F2762" i="4"/>
  <c r="K2763" i="4"/>
  <c r="J2763" i="4"/>
  <c r="I2763" i="4"/>
  <c r="H2763" i="4"/>
  <c r="G2763" i="4"/>
  <c r="F2763" i="4"/>
  <c r="K2764" i="4"/>
  <c r="J2764" i="4"/>
  <c r="I2764" i="4"/>
  <c r="H2764" i="4"/>
  <c r="G2764" i="4"/>
  <c r="F2764" i="4"/>
  <c r="K2765" i="4"/>
  <c r="J2765" i="4"/>
  <c r="I2765" i="4"/>
  <c r="H2765" i="4"/>
  <c r="G2765" i="4"/>
  <c r="F2765" i="4"/>
  <c r="K2766" i="4"/>
  <c r="J2766" i="4"/>
  <c r="I2766" i="4"/>
  <c r="H2766" i="4"/>
  <c r="G2766" i="4"/>
  <c r="F2766" i="4"/>
  <c r="K2767" i="4"/>
  <c r="J2767" i="4"/>
  <c r="I2767" i="4"/>
  <c r="H2767" i="4"/>
  <c r="G2767" i="4"/>
  <c r="F2767" i="4"/>
  <c r="K2768" i="4"/>
  <c r="J2768" i="4"/>
  <c r="I2768" i="4"/>
  <c r="H2768" i="4"/>
  <c r="G2768" i="4"/>
  <c r="F2768" i="4"/>
  <c r="K2769" i="4"/>
  <c r="J2769" i="4"/>
  <c r="I2769" i="4"/>
  <c r="H2769" i="4"/>
  <c r="G2769" i="4"/>
  <c r="F2769" i="4"/>
  <c r="K2770" i="4"/>
  <c r="J2770" i="4"/>
  <c r="I2770" i="4"/>
  <c r="H2770" i="4"/>
  <c r="G2770" i="4"/>
  <c r="F2770" i="4"/>
  <c r="K2771" i="4"/>
  <c r="J2771" i="4"/>
  <c r="I2771" i="4"/>
  <c r="H2771" i="4"/>
  <c r="G2771" i="4"/>
  <c r="F2771" i="4"/>
  <c r="K2772" i="4"/>
  <c r="J2772" i="4"/>
  <c r="I2772" i="4"/>
  <c r="H2772" i="4"/>
  <c r="G2772" i="4"/>
  <c r="F2772" i="4"/>
  <c r="K2773" i="4"/>
  <c r="J2773" i="4"/>
  <c r="I2773" i="4"/>
  <c r="H2773" i="4"/>
  <c r="G2773" i="4"/>
  <c r="F2773" i="4"/>
  <c r="K2774" i="4"/>
  <c r="J2774" i="4"/>
  <c r="I2774" i="4"/>
  <c r="H2774" i="4"/>
  <c r="G2774" i="4"/>
  <c r="F2774" i="4"/>
  <c r="K2775" i="4"/>
  <c r="J2775" i="4"/>
  <c r="I2775" i="4"/>
  <c r="H2775" i="4"/>
  <c r="G2775" i="4"/>
  <c r="F2775" i="4"/>
  <c r="K2776" i="4"/>
  <c r="J2776" i="4"/>
  <c r="I2776" i="4"/>
  <c r="H2776" i="4"/>
  <c r="G2776" i="4"/>
  <c r="F2776" i="4"/>
  <c r="K2777" i="4"/>
  <c r="J2777" i="4"/>
  <c r="I2777" i="4"/>
  <c r="H2777" i="4"/>
  <c r="G2777" i="4"/>
  <c r="F2777" i="4"/>
  <c r="K2778" i="4"/>
  <c r="J2778" i="4"/>
  <c r="I2778" i="4"/>
  <c r="H2778" i="4"/>
  <c r="G2778" i="4"/>
  <c r="F2778" i="4"/>
  <c r="K2779" i="4"/>
  <c r="J2779" i="4"/>
  <c r="I2779" i="4"/>
  <c r="H2779" i="4"/>
  <c r="G2779" i="4"/>
  <c r="F2779" i="4"/>
  <c r="K2780" i="4"/>
  <c r="J2780" i="4"/>
  <c r="I2780" i="4"/>
  <c r="H2780" i="4"/>
  <c r="G2780" i="4"/>
  <c r="F2780" i="4"/>
  <c r="K2781" i="4"/>
  <c r="J2781" i="4"/>
  <c r="I2781" i="4"/>
  <c r="H2781" i="4"/>
  <c r="G2781" i="4"/>
  <c r="F2781" i="4"/>
  <c r="K2782" i="4"/>
  <c r="J2782" i="4"/>
  <c r="I2782" i="4"/>
  <c r="H2782" i="4"/>
  <c r="G2782" i="4"/>
  <c r="F2782" i="4"/>
  <c r="K2783" i="4"/>
  <c r="J2783" i="4"/>
  <c r="I2783" i="4"/>
  <c r="H2783" i="4"/>
  <c r="G2783" i="4"/>
  <c r="F2783" i="4"/>
  <c r="K2784" i="4"/>
  <c r="J2784" i="4"/>
  <c r="I2784" i="4"/>
  <c r="H2784" i="4"/>
  <c r="G2784" i="4"/>
  <c r="F2784" i="4"/>
  <c r="K2785" i="4"/>
  <c r="J2785" i="4"/>
  <c r="I2785" i="4"/>
  <c r="H2785" i="4"/>
  <c r="G2785" i="4"/>
  <c r="F2785" i="4"/>
  <c r="K2786" i="4"/>
  <c r="J2786" i="4"/>
  <c r="I2786" i="4"/>
  <c r="H2786" i="4"/>
  <c r="G2786" i="4"/>
  <c r="F2786" i="4"/>
  <c r="K2787" i="4"/>
  <c r="J2787" i="4"/>
  <c r="I2787" i="4"/>
  <c r="H2787" i="4"/>
  <c r="G2787" i="4"/>
  <c r="F2787" i="4"/>
  <c r="K2788" i="4"/>
  <c r="J2788" i="4"/>
  <c r="I2788" i="4"/>
  <c r="H2788" i="4"/>
  <c r="G2788" i="4"/>
  <c r="F2788" i="4"/>
  <c r="K2789" i="4"/>
  <c r="J2789" i="4"/>
  <c r="I2789" i="4"/>
  <c r="H2789" i="4"/>
  <c r="G2789" i="4"/>
  <c r="F2789" i="4"/>
  <c r="K2790" i="4"/>
  <c r="J2790" i="4"/>
  <c r="I2790" i="4"/>
  <c r="H2790" i="4"/>
  <c r="G2790" i="4"/>
  <c r="F2790" i="4"/>
  <c r="K2791" i="4"/>
  <c r="J2791" i="4"/>
  <c r="I2791" i="4"/>
  <c r="H2791" i="4"/>
  <c r="G2791" i="4"/>
  <c r="F2791" i="4"/>
  <c r="K2792" i="4"/>
  <c r="J2792" i="4"/>
  <c r="I2792" i="4"/>
  <c r="H2792" i="4"/>
  <c r="G2792" i="4"/>
  <c r="F2792" i="4"/>
  <c r="K2793" i="4"/>
  <c r="J2793" i="4"/>
  <c r="I2793" i="4"/>
  <c r="H2793" i="4"/>
  <c r="G2793" i="4"/>
  <c r="F2793" i="4"/>
  <c r="K2794" i="4"/>
  <c r="J2794" i="4"/>
  <c r="I2794" i="4"/>
  <c r="H2794" i="4"/>
  <c r="G2794" i="4"/>
  <c r="F2794" i="4"/>
  <c r="K2795" i="4"/>
  <c r="J2795" i="4"/>
  <c r="I2795" i="4"/>
  <c r="H2795" i="4"/>
  <c r="G2795" i="4"/>
  <c r="F2795" i="4"/>
  <c r="K2796" i="4"/>
  <c r="J2796" i="4"/>
  <c r="I2796" i="4"/>
  <c r="H2796" i="4"/>
  <c r="G2796" i="4"/>
  <c r="F2796" i="4"/>
  <c r="K2797" i="4"/>
  <c r="J2797" i="4"/>
  <c r="I2797" i="4"/>
  <c r="H2797" i="4"/>
  <c r="G2797" i="4"/>
  <c r="F2797" i="4"/>
  <c r="K2798" i="4"/>
  <c r="J2798" i="4"/>
  <c r="I2798" i="4"/>
  <c r="H2798" i="4"/>
  <c r="G2798" i="4"/>
  <c r="F2798" i="4"/>
  <c r="K2799" i="4"/>
  <c r="J2799" i="4"/>
  <c r="I2799" i="4"/>
  <c r="H2799" i="4"/>
  <c r="G2799" i="4"/>
  <c r="F2799" i="4"/>
  <c r="K2800" i="4"/>
  <c r="J2800" i="4"/>
  <c r="I2800" i="4"/>
  <c r="H2800" i="4"/>
  <c r="G2800" i="4"/>
  <c r="F2800" i="4"/>
  <c r="K2801" i="4"/>
  <c r="J2801" i="4"/>
  <c r="I2801" i="4"/>
  <c r="H2801" i="4"/>
  <c r="G2801" i="4"/>
  <c r="F2801" i="4"/>
  <c r="K2802" i="4"/>
  <c r="J2802" i="4"/>
  <c r="I2802" i="4"/>
  <c r="H2802" i="4"/>
  <c r="G2802" i="4"/>
  <c r="F2802" i="4"/>
  <c r="K2803" i="4"/>
  <c r="J2803" i="4"/>
  <c r="I2803" i="4"/>
  <c r="H2803" i="4"/>
  <c r="G2803" i="4"/>
  <c r="F2803" i="4"/>
  <c r="K2804" i="4"/>
  <c r="J2804" i="4"/>
  <c r="I2804" i="4"/>
  <c r="H2804" i="4"/>
  <c r="G2804" i="4"/>
  <c r="F2804" i="4"/>
  <c r="K2805" i="4"/>
  <c r="J2805" i="4"/>
  <c r="I2805" i="4"/>
  <c r="H2805" i="4"/>
  <c r="G2805" i="4"/>
  <c r="F2805" i="4"/>
  <c r="K2806" i="4"/>
  <c r="J2806" i="4"/>
  <c r="I2806" i="4"/>
  <c r="H2806" i="4"/>
  <c r="G2806" i="4"/>
  <c r="F2806" i="4"/>
  <c r="K2807" i="4"/>
  <c r="J2807" i="4"/>
  <c r="I2807" i="4"/>
  <c r="H2807" i="4"/>
  <c r="G2807" i="4"/>
  <c r="F2807" i="4"/>
  <c r="K2808" i="4"/>
  <c r="J2808" i="4"/>
  <c r="I2808" i="4"/>
  <c r="H2808" i="4"/>
  <c r="G2808" i="4"/>
  <c r="F2808" i="4"/>
  <c r="K2809" i="4"/>
  <c r="J2809" i="4"/>
  <c r="I2809" i="4"/>
  <c r="H2809" i="4"/>
  <c r="G2809" i="4"/>
  <c r="F2809" i="4"/>
  <c r="K2810" i="4"/>
  <c r="J2810" i="4"/>
  <c r="I2810" i="4"/>
  <c r="H2810" i="4"/>
  <c r="G2810" i="4"/>
  <c r="F2810" i="4"/>
  <c r="K2811" i="4"/>
  <c r="J2811" i="4"/>
  <c r="I2811" i="4"/>
  <c r="H2811" i="4"/>
  <c r="G2811" i="4"/>
  <c r="F2811" i="4"/>
  <c r="K2812" i="4"/>
  <c r="J2812" i="4"/>
  <c r="I2812" i="4"/>
  <c r="H2812" i="4"/>
  <c r="G2812" i="4"/>
  <c r="F2812" i="4"/>
  <c r="K2813" i="4"/>
  <c r="J2813" i="4"/>
  <c r="I2813" i="4"/>
  <c r="H2813" i="4"/>
  <c r="G2813" i="4"/>
  <c r="F2813" i="4"/>
  <c r="K2814" i="4"/>
  <c r="J2814" i="4"/>
  <c r="I2814" i="4"/>
  <c r="H2814" i="4"/>
  <c r="G2814" i="4"/>
  <c r="F2814" i="4"/>
  <c r="K2815" i="4"/>
  <c r="J2815" i="4"/>
  <c r="I2815" i="4"/>
  <c r="H2815" i="4"/>
  <c r="G2815" i="4"/>
  <c r="F2815" i="4"/>
  <c r="K2816" i="4"/>
  <c r="J2816" i="4"/>
  <c r="I2816" i="4"/>
  <c r="H2816" i="4"/>
  <c r="G2816" i="4"/>
  <c r="F2816" i="4"/>
  <c r="K2817" i="4"/>
  <c r="J2817" i="4"/>
  <c r="I2817" i="4"/>
  <c r="H2817" i="4"/>
  <c r="G2817" i="4"/>
  <c r="F2817" i="4"/>
  <c r="K2818" i="4"/>
  <c r="J2818" i="4"/>
  <c r="I2818" i="4"/>
  <c r="H2818" i="4"/>
  <c r="G2818" i="4"/>
  <c r="F2818" i="4"/>
  <c r="K2819" i="4"/>
  <c r="J2819" i="4"/>
  <c r="I2819" i="4"/>
  <c r="H2819" i="4"/>
  <c r="G2819" i="4"/>
  <c r="F2819" i="4"/>
  <c r="K2820" i="4"/>
  <c r="J2820" i="4"/>
  <c r="I2820" i="4"/>
  <c r="H2820" i="4"/>
  <c r="G2820" i="4"/>
  <c r="F2820" i="4"/>
  <c r="K2821" i="4"/>
  <c r="J2821" i="4"/>
  <c r="I2821" i="4"/>
  <c r="H2821" i="4"/>
  <c r="G2821" i="4"/>
  <c r="F2821" i="4"/>
  <c r="K2822" i="4"/>
  <c r="J2822" i="4"/>
  <c r="I2822" i="4"/>
  <c r="H2822" i="4"/>
  <c r="G2822" i="4"/>
  <c r="F2822" i="4"/>
  <c r="K2823" i="4"/>
  <c r="J2823" i="4"/>
  <c r="I2823" i="4"/>
  <c r="H2823" i="4"/>
  <c r="G2823" i="4"/>
  <c r="F2823" i="4"/>
  <c r="K2824" i="4"/>
  <c r="J2824" i="4"/>
  <c r="I2824" i="4"/>
  <c r="H2824" i="4"/>
  <c r="G2824" i="4"/>
  <c r="F2824" i="4"/>
  <c r="K2825" i="4"/>
  <c r="J2825" i="4"/>
  <c r="I2825" i="4"/>
  <c r="H2825" i="4"/>
  <c r="G2825" i="4"/>
  <c r="F2825" i="4"/>
  <c r="K2826" i="4"/>
  <c r="J2826" i="4"/>
  <c r="I2826" i="4"/>
  <c r="H2826" i="4"/>
  <c r="G2826" i="4"/>
  <c r="F2826" i="4"/>
  <c r="K2827" i="4"/>
  <c r="J2827" i="4"/>
  <c r="I2827" i="4"/>
  <c r="H2827" i="4"/>
  <c r="G2827" i="4"/>
  <c r="F2827" i="4"/>
  <c r="K2828" i="4"/>
  <c r="J2828" i="4"/>
  <c r="I2828" i="4"/>
  <c r="H2828" i="4"/>
  <c r="G2828" i="4"/>
  <c r="F2828" i="4"/>
  <c r="K2829" i="4"/>
  <c r="J2829" i="4"/>
  <c r="I2829" i="4"/>
  <c r="H2829" i="4"/>
  <c r="G2829" i="4"/>
  <c r="F2829" i="4"/>
  <c r="K2830" i="4"/>
  <c r="J2830" i="4"/>
  <c r="I2830" i="4"/>
  <c r="H2830" i="4"/>
  <c r="G2830" i="4"/>
  <c r="F2830" i="4"/>
  <c r="K2831" i="4"/>
  <c r="J2831" i="4"/>
  <c r="I2831" i="4"/>
  <c r="H2831" i="4"/>
  <c r="G2831" i="4"/>
  <c r="F2831" i="4"/>
  <c r="K2832" i="4"/>
  <c r="J2832" i="4"/>
  <c r="I2832" i="4"/>
  <c r="H2832" i="4"/>
  <c r="G2832" i="4"/>
  <c r="F2832" i="4"/>
  <c r="K2833" i="4"/>
  <c r="J2833" i="4"/>
  <c r="I2833" i="4"/>
  <c r="H2833" i="4"/>
  <c r="G2833" i="4"/>
  <c r="F2833" i="4"/>
  <c r="K2834" i="4"/>
  <c r="J2834" i="4"/>
  <c r="I2834" i="4"/>
  <c r="H2834" i="4"/>
  <c r="G2834" i="4"/>
  <c r="F2834" i="4"/>
  <c r="K2835" i="4"/>
  <c r="J2835" i="4"/>
  <c r="I2835" i="4"/>
  <c r="H2835" i="4"/>
  <c r="G2835" i="4"/>
  <c r="F2835" i="4"/>
  <c r="K2836" i="4"/>
  <c r="J2836" i="4"/>
  <c r="I2836" i="4"/>
  <c r="H2836" i="4"/>
  <c r="G2836" i="4"/>
  <c r="F2836" i="4"/>
  <c r="K2837" i="4"/>
  <c r="J2837" i="4"/>
  <c r="I2837" i="4"/>
  <c r="H2837" i="4"/>
  <c r="G2837" i="4"/>
  <c r="F2837" i="4"/>
  <c r="K2838" i="4"/>
  <c r="J2838" i="4"/>
  <c r="I2838" i="4"/>
  <c r="H2838" i="4"/>
  <c r="G2838" i="4"/>
  <c r="F2838" i="4"/>
  <c r="K2839" i="4"/>
  <c r="J2839" i="4"/>
  <c r="I2839" i="4"/>
  <c r="H2839" i="4"/>
  <c r="G2839" i="4"/>
  <c r="F2839" i="4"/>
  <c r="K2840" i="4"/>
  <c r="J2840" i="4"/>
  <c r="I2840" i="4"/>
  <c r="H2840" i="4"/>
  <c r="G2840" i="4"/>
  <c r="F2840" i="4"/>
  <c r="K2841" i="4"/>
  <c r="J2841" i="4"/>
  <c r="I2841" i="4"/>
  <c r="H2841" i="4"/>
  <c r="G2841" i="4"/>
  <c r="F2841" i="4"/>
  <c r="K2842" i="4"/>
  <c r="J2842" i="4"/>
  <c r="I2842" i="4"/>
  <c r="H2842" i="4"/>
  <c r="G2842" i="4"/>
  <c r="F2842" i="4"/>
  <c r="K2843" i="4"/>
  <c r="J2843" i="4"/>
  <c r="I2843" i="4"/>
  <c r="H2843" i="4"/>
  <c r="G2843" i="4"/>
  <c r="F2843" i="4"/>
  <c r="K2844" i="4"/>
  <c r="J2844" i="4"/>
  <c r="I2844" i="4"/>
  <c r="H2844" i="4"/>
  <c r="G2844" i="4"/>
  <c r="F2844" i="4"/>
  <c r="K2845" i="4"/>
  <c r="J2845" i="4"/>
  <c r="I2845" i="4"/>
  <c r="H2845" i="4"/>
  <c r="G2845" i="4"/>
  <c r="F2845" i="4"/>
  <c r="K2846" i="4"/>
  <c r="J2846" i="4"/>
  <c r="I2846" i="4"/>
  <c r="H2846" i="4"/>
  <c r="G2846" i="4"/>
  <c r="F2846" i="4"/>
  <c r="K2847" i="4"/>
  <c r="J2847" i="4"/>
  <c r="I2847" i="4"/>
  <c r="H2847" i="4"/>
  <c r="G2847" i="4"/>
  <c r="F2847" i="4"/>
  <c r="K2848" i="4"/>
  <c r="J2848" i="4"/>
  <c r="I2848" i="4"/>
  <c r="H2848" i="4"/>
  <c r="G2848" i="4"/>
  <c r="F2848" i="4"/>
  <c r="K2849" i="4"/>
  <c r="J2849" i="4"/>
  <c r="I2849" i="4"/>
  <c r="H2849" i="4"/>
  <c r="G2849" i="4"/>
  <c r="F2849" i="4"/>
  <c r="K2850" i="4"/>
  <c r="J2850" i="4"/>
  <c r="I2850" i="4"/>
  <c r="H2850" i="4"/>
  <c r="G2850" i="4"/>
  <c r="F2850" i="4"/>
  <c r="K2851" i="4"/>
  <c r="J2851" i="4"/>
  <c r="I2851" i="4"/>
  <c r="H2851" i="4"/>
  <c r="G2851" i="4"/>
  <c r="F2851" i="4"/>
  <c r="K2852" i="4"/>
  <c r="J2852" i="4"/>
  <c r="I2852" i="4"/>
  <c r="H2852" i="4"/>
  <c r="G2852" i="4"/>
  <c r="F2852" i="4"/>
  <c r="K2853" i="4"/>
  <c r="J2853" i="4"/>
  <c r="I2853" i="4"/>
  <c r="H2853" i="4"/>
  <c r="G2853" i="4"/>
  <c r="F2853" i="4"/>
  <c r="K2854" i="4"/>
  <c r="J2854" i="4"/>
  <c r="I2854" i="4"/>
  <c r="H2854" i="4"/>
  <c r="G2854" i="4"/>
  <c r="F2854" i="4"/>
  <c r="K2855" i="4"/>
  <c r="J2855" i="4"/>
  <c r="I2855" i="4"/>
  <c r="H2855" i="4"/>
  <c r="G2855" i="4"/>
  <c r="F2855" i="4"/>
  <c r="K2856" i="4"/>
  <c r="J2856" i="4"/>
  <c r="I2856" i="4"/>
  <c r="H2856" i="4"/>
  <c r="G2856" i="4"/>
  <c r="F2856" i="4"/>
  <c r="K2857" i="4"/>
  <c r="J2857" i="4"/>
  <c r="I2857" i="4"/>
  <c r="H2857" i="4"/>
  <c r="G2857" i="4"/>
  <c r="F2857" i="4"/>
  <c r="K2858" i="4"/>
  <c r="J2858" i="4"/>
  <c r="I2858" i="4"/>
  <c r="H2858" i="4"/>
  <c r="G2858" i="4"/>
  <c r="F2858" i="4"/>
  <c r="K2859" i="4"/>
  <c r="J2859" i="4"/>
  <c r="I2859" i="4"/>
  <c r="H2859" i="4"/>
  <c r="G2859" i="4"/>
  <c r="F2859" i="4"/>
  <c r="K2860" i="4"/>
  <c r="J2860" i="4"/>
  <c r="I2860" i="4"/>
  <c r="H2860" i="4"/>
  <c r="G2860" i="4"/>
  <c r="F2860" i="4"/>
  <c r="K2861" i="4"/>
  <c r="J2861" i="4"/>
  <c r="I2861" i="4"/>
  <c r="H2861" i="4"/>
  <c r="G2861" i="4"/>
  <c r="F2861" i="4"/>
  <c r="K2862" i="4"/>
  <c r="J2862" i="4"/>
  <c r="I2862" i="4"/>
  <c r="H2862" i="4"/>
  <c r="G2862" i="4"/>
  <c r="F2862" i="4"/>
  <c r="K2863" i="4"/>
  <c r="J2863" i="4"/>
  <c r="I2863" i="4"/>
  <c r="H2863" i="4"/>
  <c r="G2863" i="4"/>
  <c r="F2863" i="4"/>
  <c r="K2864" i="4"/>
  <c r="J2864" i="4"/>
  <c r="I2864" i="4"/>
  <c r="H2864" i="4"/>
  <c r="G2864" i="4"/>
  <c r="F2864" i="4"/>
  <c r="K2865" i="4"/>
  <c r="J2865" i="4"/>
  <c r="I2865" i="4"/>
  <c r="H2865" i="4"/>
  <c r="G2865" i="4"/>
  <c r="F2865" i="4"/>
  <c r="K2866" i="4"/>
  <c r="J2866" i="4"/>
  <c r="I2866" i="4"/>
  <c r="H2866" i="4"/>
  <c r="G2866" i="4"/>
  <c r="F2866" i="4"/>
  <c r="K2867" i="4"/>
  <c r="J2867" i="4"/>
  <c r="I2867" i="4"/>
  <c r="H2867" i="4"/>
  <c r="G2867" i="4"/>
  <c r="F2867" i="4"/>
  <c r="K2868" i="4"/>
  <c r="J2868" i="4"/>
  <c r="I2868" i="4"/>
  <c r="H2868" i="4"/>
  <c r="G2868" i="4"/>
  <c r="F2868" i="4"/>
  <c r="K2869" i="4"/>
  <c r="J2869" i="4"/>
  <c r="I2869" i="4"/>
  <c r="H2869" i="4"/>
  <c r="G2869" i="4"/>
  <c r="F2869" i="4"/>
  <c r="K2870" i="4"/>
  <c r="J2870" i="4"/>
  <c r="I2870" i="4"/>
  <c r="H2870" i="4"/>
  <c r="G2870" i="4"/>
  <c r="F2870" i="4"/>
  <c r="K2871" i="4"/>
  <c r="J2871" i="4"/>
  <c r="I2871" i="4"/>
  <c r="H2871" i="4"/>
  <c r="G2871" i="4"/>
  <c r="F2871" i="4"/>
  <c r="K2872" i="4"/>
  <c r="J2872" i="4"/>
  <c r="I2872" i="4"/>
  <c r="H2872" i="4"/>
  <c r="G2872" i="4"/>
  <c r="F2872" i="4"/>
  <c r="K2873" i="4"/>
  <c r="J2873" i="4"/>
  <c r="I2873" i="4"/>
  <c r="H2873" i="4"/>
  <c r="G2873" i="4"/>
  <c r="F2873" i="4"/>
  <c r="K2874" i="4"/>
  <c r="J2874" i="4"/>
  <c r="I2874" i="4"/>
  <c r="H2874" i="4"/>
  <c r="G2874" i="4"/>
  <c r="F2874" i="4"/>
  <c r="K2875" i="4"/>
  <c r="J2875" i="4"/>
  <c r="I2875" i="4"/>
  <c r="H2875" i="4"/>
  <c r="G2875" i="4"/>
  <c r="F2875" i="4"/>
  <c r="K2876" i="4"/>
  <c r="J2876" i="4"/>
  <c r="I2876" i="4"/>
  <c r="H2876" i="4"/>
  <c r="G2876" i="4"/>
  <c r="F2876" i="4"/>
  <c r="K2877" i="4"/>
  <c r="J2877" i="4"/>
  <c r="I2877" i="4"/>
  <c r="H2877" i="4"/>
  <c r="G2877" i="4"/>
  <c r="F2877" i="4"/>
  <c r="K2878" i="4"/>
  <c r="J2878" i="4"/>
  <c r="I2878" i="4"/>
  <c r="H2878" i="4"/>
  <c r="G2878" i="4"/>
  <c r="F2878" i="4"/>
  <c r="K2879" i="4"/>
  <c r="J2879" i="4"/>
  <c r="I2879" i="4"/>
  <c r="H2879" i="4"/>
  <c r="G2879" i="4"/>
  <c r="F2879" i="4"/>
  <c r="K2880" i="4"/>
  <c r="J2880" i="4"/>
  <c r="I2880" i="4"/>
  <c r="H2880" i="4"/>
  <c r="G2880" i="4"/>
  <c r="F2880" i="4"/>
  <c r="K2881" i="4"/>
  <c r="J2881" i="4"/>
  <c r="I2881" i="4"/>
  <c r="H2881" i="4"/>
  <c r="G2881" i="4"/>
  <c r="F2881" i="4"/>
  <c r="K2882" i="4"/>
  <c r="J2882" i="4"/>
  <c r="I2882" i="4"/>
  <c r="H2882" i="4"/>
  <c r="G2882" i="4"/>
  <c r="F2882" i="4"/>
  <c r="K2883" i="4"/>
  <c r="J2883" i="4"/>
  <c r="I2883" i="4"/>
  <c r="H2883" i="4"/>
  <c r="G2883" i="4"/>
  <c r="F2883" i="4"/>
  <c r="K2884" i="4"/>
  <c r="J2884" i="4"/>
  <c r="I2884" i="4"/>
  <c r="H2884" i="4"/>
  <c r="G2884" i="4"/>
  <c r="F2884" i="4"/>
  <c r="K2885" i="4"/>
  <c r="J2885" i="4"/>
  <c r="I2885" i="4"/>
  <c r="H2885" i="4"/>
  <c r="G2885" i="4"/>
  <c r="F2885" i="4"/>
  <c r="K2886" i="4"/>
  <c r="J2886" i="4"/>
  <c r="I2886" i="4"/>
  <c r="H2886" i="4"/>
  <c r="G2886" i="4"/>
  <c r="F2886" i="4"/>
  <c r="K2887" i="4"/>
  <c r="J2887" i="4"/>
  <c r="I2887" i="4"/>
  <c r="H2887" i="4"/>
  <c r="G2887" i="4"/>
  <c r="F2887" i="4"/>
  <c r="K2888" i="4"/>
  <c r="J2888" i="4"/>
  <c r="I2888" i="4"/>
  <c r="H2888" i="4"/>
  <c r="G2888" i="4"/>
  <c r="F2888" i="4"/>
  <c r="K2889" i="4"/>
  <c r="J2889" i="4"/>
  <c r="I2889" i="4"/>
  <c r="H2889" i="4"/>
  <c r="G2889" i="4"/>
  <c r="F2889" i="4"/>
  <c r="K2890" i="4"/>
  <c r="J2890" i="4"/>
  <c r="I2890" i="4"/>
  <c r="H2890" i="4"/>
  <c r="G2890" i="4"/>
  <c r="F2890" i="4"/>
  <c r="K2891" i="4"/>
  <c r="J2891" i="4"/>
  <c r="I2891" i="4"/>
  <c r="H2891" i="4"/>
  <c r="G2891" i="4"/>
  <c r="F2891" i="4"/>
  <c r="K2892" i="4"/>
  <c r="J2892" i="4"/>
  <c r="I2892" i="4"/>
  <c r="H2892" i="4"/>
  <c r="G2892" i="4"/>
  <c r="F2892" i="4"/>
  <c r="K2893" i="4"/>
  <c r="J2893" i="4"/>
  <c r="I2893" i="4"/>
  <c r="H2893" i="4"/>
  <c r="G2893" i="4"/>
  <c r="F2893" i="4"/>
  <c r="K2894" i="4"/>
  <c r="J2894" i="4"/>
  <c r="I2894" i="4"/>
  <c r="H2894" i="4"/>
  <c r="G2894" i="4"/>
  <c r="F2894" i="4"/>
  <c r="K2895" i="4"/>
  <c r="J2895" i="4"/>
  <c r="I2895" i="4"/>
  <c r="H2895" i="4"/>
  <c r="G2895" i="4"/>
  <c r="F2895" i="4"/>
  <c r="K2896" i="4"/>
  <c r="J2896" i="4"/>
  <c r="I2896" i="4"/>
  <c r="H2896" i="4"/>
  <c r="G2896" i="4"/>
  <c r="F2896" i="4"/>
  <c r="K2897" i="4"/>
  <c r="J2897" i="4"/>
  <c r="I2897" i="4"/>
  <c r="H2897" i="4"/>
  <c r="G2897" i="4"/>
  <c r="F2897" i="4"/>
  <c r="K2898" i="4"/>
  <c r="J2898" i="4"/>
  <c r="I2898" i="4"/>
  <c r="H2898" i="4"/>
  <c r="G2898" i="4"/>
  <c r="F2898" i="4"/>
  <c r="K2899" i="4"/>
  <c r="J2899" i="4"/>
  <c r="I2899" i="4"/>
  <c r="H2899" i="4"/>
  <c r="G2899" i="4"/>
  <c r="F2899" i="4"/>
  <c r="K2900" i="4"/>
  <c r="J2900" i="4"/>
  <c r="I2900" i="4"/>
  <c r="H2900" i="4"/>
  <c r="G2900" i="4"/>
  <c r="F2900" i="4"/>
  <c r="K2901" i="4"/>
  <c r="J2901" i="4"/>
  <c r="I2901" i="4"/>
  <c r="H2901" i="4"/>
  <c r="G2901" i="4"/>
  <c r="F2901" i="4"/>
  <c r="K2902" i="4"/>
  <c r="J2902" i="4"/>
  <c r="I2902" i="4"/>
  <c r="H2902" i="4"/>
  <c r="G2902" i="4"/>
  <c r="F2902" i="4"/>
  <c r="K2903" i="4"/>
  <c r="J2903" i="4"/>
  <c r="I2903" i="4"/>
  <c r="H2903" i="4"/>
  <c r="G2903" i="4"/>
  <c r="F2903" i="4"/>
  <c r="K2904" i="4"/>
  <c r="J2904" i="4"/>
  <c r="I2904" i="4"/>
  <c r="H2904" i="4"/>
  <c r="G2904" i="4"/>
  <c r="F2904" i="4"/>
  <c r="K2905" i="4"/>
  <c r="J2905" i="4"/>
  <c r="I2905" i="4"/>
  <c r="H2905" i="4"/>
  <c r="G2905" i="4"/>
  <c r="F2905" i="4"/>
  <c r="K2906" i="4"/>
  <c r="J2906" i="4"/>
  <c r="I2906" i="4"/>
  <c r="H2906" i="4"/>
  <c r="G2906" i="4"/>
  <c r="F2906" i="4"/>
  <c r="K2907" i="4"/>
  <c r="J2907" i="4"/>
  <c r="I2907" i="4"/>
  <c r="H2907" i="4"/>
  <c r="G2907" i="4"/>
  <c r="F2907" i="4"/>
  <c r="K2908" i="4"/>
  <c r="J2908" i="4"/>
  <c r="I2908" i="4"/>
  <c r="H2908" i="4"/>
  <c r="G2908" i="4"/>
  <c r="F2908" i="4"/>
  <c r="K2909" i="4"/>
  <c r="J2909" i="4"/>
  <c r="I2909" i="4"/>
  <c r="H2909" i="4"/>
  <c r="G2909" i="4"/>
  <c r="F2909" i="4"/>
  <c r="K2910" i="4"/>
  <c r="J2910" i="4"/>
  <c r="I2910" i="4"/>
  <c r="H2910" i="4"/>
  <c r="G2910" i="4"/>
  <c r="F2910" i="4"/>
  <c r="K2911" i="4"/>
  <c r="J2911" i="4"/>
  <c r="I2911" i="4"/>
  <c r="H2911" i="4"/>
  <c r="G2911" i="4"/>
  <c r="F2911" i="4"/>
  <c r="K2912" i="4"/>
  <c r="J2912" i="4"/>
  <c r="I2912" i="4"/>
  <c r="H2912" i="4"/>
  <c r="G2912" i="4"/>
  <c r="F2912" i="4"/>
  <c r="K2913" i="4"/>
  <c r="J2913" i="4"/>
  <c r="I2913" i="4"/>
  <c r="H2913" i="4"/>
  <c r="G2913" i="4"/>
  <c r="F2913" i="4"/>
  <c r="K2914" i="4"/>
  <c r="J2914" i="4"/>
  <c r="I2914" i="4"/>
  <c r="H2914" i="4"/>
  <c r="G2914" i="4"/>
  <c r="F2914" i="4"/>
  <c r="K2915" i="4"/>
  <c r="J2915" i="4"/>
  <c r="I2915" i="4"/>
  <c r="H2915" i="4"/>
  <c r="G2915" i="4"/>
  <c r="F2915" i="4"/>
  <c r="K2916" i="4"/>
  <c r="J2916" i="4"/>
  <c r="I2916" i="4"/>
  <c r="H2916" i="4"/>
  <c r="G2916" i="4"/>
  <c r="F2916" i="4"/>
  <c r="K2917" i="4"/>
  <c r="J2917" i="4"/>
  <c r="I2917" i="4"/>
  <c r="H2917" i="4"/>
  <c r="G2917" i="4"/>
  <c r="F2917" i="4"/>
  <c r="K2918" i="4"/>
  <c r="J2918" i="4"/>
  <c r="I2918" i="4"/>
  <c r="H2918" i="4"/>
  <c r="G2918" i="4"/>
  <c r="F2918" i="4"/>
  <c r="K2919" i="4"/>
  <c r="J2919" i="4"/>
  <c r="I2919" i="4"/>
  <c r="H2919" i="4"/>
  <c r="G2919" i="4"/>
  <c r="F2919" i="4"/>
  <c r="K2920" i="4"/>
  <c r="J2920" i="4"/>
  <c r="I2920" i="4"/>
  <c r="H2920" i="4"/>
  <c r="G2920" i="4"/>
  <c r="F2920" i="4"/>
  <c r="K2921" i="4"/>
  <c r="J2921" i="4"/>
  <c r="I2921" i="4"/>
  <c r="H2921" i="4"/>
  <c r="G2921" i="4"/>
  <c r="F2921" i="4"/>
  <c r="K2922" i="4"/>
  <c r="J2922" i="4"/>
  <c r="I2922" i="4"/>
  <c r="H2922" i="4"/>
  <c r="G2922" i="4"/>
  <c r="F2922" i="4"/>
  <c r="K2923" i="4"/>
  <c r="J2923" i="4"/>
  <c r="I2923" i="4"/>
  <c r="H2923" i="4"/>
  <c r="G2923" i="4"/>
  <c r="F2923" i="4"/>
  <c r="K2924" i="4"/>
  <c r="J2924" i="4"/>
  <c r="I2924" i="4"/>
  <c r="H2924" i="4"/>
  <c r="G2924" i="4"/>
  <c r="F2924" i="4"/>
  <c r="K2925" i="4"/>
  <c r="J2925" i="4"/>
  <c r="I2925" i="4"/>
  <c r="H2925" i="4"/>
  <c r="G2925" i="4"/>
  <c r="F2925" i="4"/>
  <c r="K2926" i="4"/>
  <c r="J2926" i="4"/>
  <c r="I2926" i="4"/>
  <c r="H2926" i="4"/>
  <c r="G2926" i="4"/>
  <c r="F2926" i="4"/>
  <c r="K2927" i="4"/>
  <c r="J2927" i="4"/>
  <c r="I2927" i="4"/>
  <c r="H2927" i="4"/>
  <c r="G2927" i="4"/>
  <c r="F2927" i="4"/>
  <c r="K2928" i="4"/>
  <c r="J2928" i="4"/>
  <c r="I2928" i="4"/>
  <c r="H2928" i="4"/>
  <c r="G2928" i="4"/>
  <c r="F2928" i="4"/>
  <c r="K2929" i="4"/>
  <c r="J2929" i="4"/>
  <c r="I2929" i="4"/>
  <c r="H2929" i="4"/>
  <c r="G2929" i="4"/>
  <c r="F2929" i="4"/>
  <c r="K2930" i="4"/>
  <c r="J2930" i="4"/>
  <c r="I2930" i="4"/>
  <c r="H2930" i="4"/>
  <c r="G2930" i="4"/>
  <c r="F2930" i="4"/>
  <c r="K2931" i="4"/>
  <c r="J2931" i="4"/>
  <c r="I2931" i="4"/>
  <c r="H2931" i="4"/>
  <c r="G2931" i="4"/>
  <c r="F2931" i="4"/>
  <c r="K2932" i="4"/>
  <c r="J2932" i="4"/>
  <c r="I2932" i="4"/>
  <c r="H2932" i="4"/>
  <c r="G2932" i="4"/>
  <c r="F2932" i="4"/>
  <c r="K2933" i="4"/>
  <c r="J2933" i="4"/>
  <c r="I2933" i="4"/>
  <c r="H2933" i="4"/>
  <c r="G2933" i="4"/>
  <c r="F2933" i="4"/>
  <c r="K2934" i="4"/>
  <c r="J2934" i="4"/>
  <c r="I2934" i="4"/>
  <c r="H2934" i="4"/>
  <c r="G2934" i="4"/>
  <c r="F2934" i="4"/>
  <c r="K2935" i="4"/>
  <c r="J2935" i="4"/>
  <c r="I2935" i="4"/>
  <c r="H2935" i="4"/>
  <c r="G2935" i="4"/>
  <c r="F2935" i="4"/>
  <c r="K2936" i="4"/>
  <c r="J2936" i="4"/>
  <c r="I2936" i="4"/>
  <c r="H2936" i="4"/>
  <c r="G2936" i="4"/>
  <c r="F2936" i="4"/>
  <c r="K2937" i="4"/>
  <c r="J2937" i="4"/>
  <c r="I2937" i="4"/>
  <c r="H2937" i="4"/>
  <c r="G2937" i="4"/>
  <c r="F2937" i="4"/>
  <c r="K2938" i="4"/>
  <c r="J2938" i="4"/>
  <c r="I2938" i="4"/>
  <c r="H2938" i="4"/>
  <c r="G2938" i="4"/>
  <c r="F2938" i="4"/>
  <c r="K2939" i="4"/>
  <c r="J2939" i="4"/>
  <c r="I2939" i="4"/>
  <c r="H2939" i="4"/>
  <c r="G2939" i="4"/>
  <c r="F2939" i="4"/>
  <c r="K2940" i="4"/>
  <c r="J2940" i="4"/>
  <c r="I2940" i="4"/>
  <c r="H2940" i="4"/>
  <c r="G2940" i="4"/>
  <c r="F2940" i="4"/>
  <c r="K2941" i="4"/>
  <c r="J2941" i="4"/>
  <c r="I2941" i="4"/>
  <c r="H2941" i="4"/>
  <c r="G2941" i="4"/>
  <c r="F2941" i="4"/>
  <c r="K2942" i="4"/>
  <c r="J2942" i="4"/>
  <c r="I2942" i="4"/>
  <c r="H2942" i="4"/>
  <c r="G2942" i="4"/>
  <c r="F2942" i="4"/>
  <c r="K2943" i="4"/>
  <c r="J2943" i="4"/>
  <c r="I2943" i="4"/>
  <c r="H2943" i="4"/>
  <c r="G2943" i="4"/>
  <c r="F2943" i="4"/>
  <c r="K2944" i="4"/>
  <c r="J2944" i="4"/>
  <c r="I2944" i="4"/>
  <c r="H2944" i="4"/>
  <c r="G2944" i="4"/>
  <c r="F2944" i="4"/>
  <c r="K2945" i="4"/>
  <c r="J2945" i="4"/>
  <c r="I2945" i="4"/>
  <c r="H2945" i="4"/>
  <c r="G2945" i="4"/>
  <c r="F2945" i="4"/>
  <c r="K2946" i="4"/>
  <c r="J2946" i="4"/>
  <c r="I2946" i="4"/>
  <c r="H2946" i="4"/>
  <c r="G2946" i="4"/>
  <c r="F2946" i="4"/>
  <c r="K2947" i="4"/>
  <c r="J2947" i="4"/>
  <c r="I2947" i="4"/>
  <c r="H2947" i="4"/>
  <c r="G2947" i="4"/>
  <c r="F2947" i="4"/>
  <c r="K2948" i="4"/>
  <c r="J2948" i="4"/>
  <c r="I2948" i="4"/>
  <c r="H2948" i="4"/>
  <c r="G2948" i="4"/>
  <c r="F2948" i="4"/>
  <c r="K2949" i="4"/>
  <c r="J2949" i="4"/>
  <c r="I2949" i="4"/>
  <c r="H2949" i="4"/>
  <c r="G2949" i="4"/>
  <c r="F2949" i="4"/>
  <c r="K2950" i="4"/>
  <c r="J2950" i="4"/>
  <c r="I2950" i="4"/>
  <c r="H2950" i="4"/>
  <c r="G2950" i="4"/>
  <c r="F2950" i="4"/>
  <c r="K2951" i="4"/>
  <c r="J2951" i="4"/>
  <c r="I2951" i="4"/>
  <c r="H2951" i="4"/>
  <c r="G2951" i="4"/>
  <c r="F2951" i="4"/>
  <c r="K2952" i="4"/>
  <c r="J2952" i="4"/>
  <c r="I2952" i="4"/>
  <c r="H2952" i="4"/>
  <c r="G2952" i="4"/>
  <c r="F2952" i="4"/>
  <c r="K2953" i="4"/>
  <c r="J2953" i="4"/>
  <c r="I2953" i="4"/>
  <c r="H2953" i="4"/>
  <c r="G2953" i="4"/>
  <c r="F2953" i="4"/>
  <c r="K2954" i="4"/>
  <c r="J2954" i="4"/>
  <c r="I2954" i="4"/>
  <c r="H2954" i="4"/>
  <c r="G2954" i="4"/>
  <c r="F2954" i="4"/>
  <c r="K2955" i="4"/>
  <c r="J2955" i="4"/>
  <c r="I2955" i="4"/>
  <c r="H2955" i="4"/>
  <c r="G2955" i="4"/>
  <c r="F2955" i="4"/>
  <c r="K2956" i="4"/>
  <c r="J2956" i="4"/>
  <c r="I2956" i="4"/>
  <c r="H2956" i="4"/>
  <c r="G2956" i="4"/>
  <c r="F2956" i="4"/>
  <c r="K2957" i="4"/>
  <c r="J2957" i="4"/>
  <c r="I2957" i="4"/>
  <c r="H2957" i="4"/>
  <c r="G2957" i="4"/>
  <c r="F2957" i="4"/>
  <c r="K2958" i="4"/>
  <c r="J2958" i="4"/>
  <c r="I2958" i="4"/>
  <c r="H2958" i="4"/>
  <c r="G2958" i="4"/>
  <c r="F2958" i="4"/>
  <c r="K2959" i="4"/>
  <c r="J2959" i="4"/>
  <c r="I2959" i="4"/>
  <c r="H2959" i="4"/>
  <c r="G2959" i="4"/>
  <c r="F2959" i="4"/>
  <c r="K2960" i="4"/>
  <c r="J2960" i="4"/>
  <c r="I2960" i="4"/>
  <c r="H2960" i="4"/>
  <c r="G2960" i="4"/>
  <c r="F2960" i="4"/>
  <c r="K2961" i="4"/>
  <c r="J2961" i="4"/>
  <c r="I2961" i="4"/>
  <c r="H2961" i="4"/>
  <c r="G2961" i="4"/>
  <c r="F2961" i="4"/>
  <c r="K2962" i="4"/>
  <c r="J2962" i="4"/>
  <c r="I2962" i="4"/>
  <c r="H2962" i="4"/>
  <c r="G2962" i="4"/>
  <c r="F2962" i="4"/>
  <c r="K2963" i="4"/>
  <c r="J2963" i="4"/>
  <c r="I2963" i="4"/>
  <c r="H2963" i="4"/>
  <c r="G2963" i="4"/>
  <c r="F2963" i="4"/>
  <c r="K2964" i="4"/>
  <c r="J2964" i="4"/>
  <c r="I2964" i="4"/>
  <c r="H2964" i="4"/>
  <c r="G2964" i="4"/>
  <c r="F2964" i="4"/>
  <c r="K2965" i="4"/>
  <c r="J2965" i="4"/>
  <c r="I2965" i="4"/>
  <c r="H2965" i="4"/>
  <c r="G2965" i="4"/>
  <c r="F2965" i="4"/>
  <c r="K2966" i="4"/>
  <c r="J2966" i="4"/>
  <c r="I2966" i="4"/>
  <c r="H2966" i="4"/>
  <c r="G2966" i="4"/>
  <c r="F2966" i="4"/>
  <c r="K2967" i="4"/>
  <c r="J2967" i="4"/>
  <c r="I2967" i="4"/>
  <c r="H2967" i="4"/>
  <c r="G2967" i="4"/>
  <c r="F2967" i="4"/>
  <c r="K2968" i="4"/>
  <c r="J2968" i="4"/>
  <c r="I2968" i="4"/>
  <c r="H2968" i="4"/>
  <c r="G2968" i="4"/>
  <c r="F2968" i="4"/>
  <c r="K2969" i="4"/>
  <c r="J2969" i="4"/>
  <c r="I2969" i="4"/>
  <c r="H2969" i="4"/>
  <c r="G2969" i="4"/>
  <c r="F2969" i="4"/>
  <c r="K2970" i="4"/>
  <c r="J2970" i="4"/>
  <c r="I2970" i="4"/>
  <c r="H2970" i="4"/>
  <c r="G2970" i="4"/>
  <c r="F2970" i="4"/>
  <c r="K2971" i="4"/>
  <c r="J2971" i="4"/>
  <c r="I2971" i="4"/>
  <c r="H2971" i="4"/>
  <c r="G2971" i="4"/>
  <c r="F2971" i="4"/>
  <c r="K2972" i="4"/>
  <c r="J2972" i="4"/>
  <c r="I2972" i="4"/>
  <c r="H2972" i="4"/>
  <c r="G2972" i="4"/>
  <c r="F2972" i="4"/>
  <c r="K2973" i="4"/>
  <c r="J2973" i="4"/>
  <c r="I2973" i="4"/>
  <c r="H2973" i="4"/>
  <c r="G2973" i="4"/>
  <c r="F2973" i="4"/>
  <c r="K2974" i="4"/>
  <c r="J2974" i="4"/>
  <c r="I2974" i="4"/>
  <c r="H2974" i="4"/>
  <c r="G2974" i="4"/>
  <c r="F2974" i="4"/>
  <c r="K2975" i="4"/>
  <c r="J2975" i="4"/>
  <c r="I2975" i="4"/>
  <c r="H2975" i="4"/>
  <c r="G2975" i="4"/>
  <c r="F2975" i="4"/>
  <c r="K2976" i="4"/>
  <c r="J2976" i="4"/>
  <c r="I2976" i="4"/>
  <c r="H2976" i="4"/>
  <c r="G2976" i="4"/>
  <c r="F2976" i="4"/>
  <c r="K2977" i="4"/>
  <c r="J2977" i="4"/>
  <c r="I2977" i="4"/>
  <c r="H2977" i="4"/>
  <c r="G2977" i="4"/>
  <c r="F2977" i="4"/>
  <c r="K2978" i="4"/>
  <c r="J2978" i="4"/>
  <c r="I2978" i="4"/>
  <c r="H2978" i="4"/>
  <c r="G2978" i="4"/>
  <c r="F2978" i="4"/>
  <c r="K2979" i="4"/>
  <c r="J2979" i="4"/>
  <c r="I2979" i="4"/>
  <c r="H2979" i="4"/>
  <c r="G2979" i="4"/>
  <c r="F2979" i="4"/>
  <c r="K2980" i="4"/>
  <c r="J2980" i="4"/>
  <c r="I2980" i="4"/>
  <c r="H2980" i="4"/>
  <c r="G2980" i="4"/>
  <c r="F2980" i="4"/>
  <c r="K2981" i="4"/>
  <c r="J2981" i="4"/>
  <c r="I2981" i="4"/>
  <c r="H2981" i="4"/>
  <c r="G2981" i="4"/>
  <c r="F2981" i="4"/>
  <c r="K2982" i="4"/>
  <c r="J2982" i="4"/>
  <c r="I2982" i="4"/>
  <c r="H2982" i="4"/>
  <c r="G2982" i="4"/>
  <c r="F2982" i="4"/>
  <c r="K2983" i="4"/>
  <c r="J2983" i="4"/>
  <c r="I2983" i="4"/>
  <c r="H2983" i="4"/>
  <c r="G2983" i="4"/>
  <c r="F2983" i="4"/>
  <c r="K2984" i="4"/>
  <c r="J2984" i="4"/>
  <c r="I2984" i="4"/>
  <c r="H2984" i="4"/>
  <c r="G2984" i="4"/>
  <c r="F2984" i="4"/>
  <c r="K2985" i="4"/>
  <c r="J2985" i="4"/>
  <c r="I2985" i="4"/>
  <c r="H2985" i="4"/>
  <c r="G2985" i="4"/>
  <c r="F2985" i="4"/>
  <c r="K2986" i="4"/>
  <c r="J2986" i="4"/>
  <c r="I2986" i="4"/>
  <c r="H2986" i="4"/>
  <c r="G2986" i="4"/>
  <c r="F2986" i="4"/>
  <c r="K2987" i="4"/>
  <c r="J2987" i="4"/>
  <c r="I2987" i="4"/>
  <c r="H2987" i="4"/>
  <c r="G2987" i="4"/>
  <c r="F2987" i="4"/>
  <c r="K2988" i="4"/>
  <c r="J2988" i="4"/>
  <c r="I2988" i="4"/>
  <c r="H2988" i="4"/>
  <c r="G2988" i="4"/>
  <c r="F2988" i="4"/>
  <c r="K2989" i="4"/>
  <c r="J2989" i="4"/>
  <c r="I2989" i="4"/>
  <c r="H2989" i="4"/>
  <c r="G2989" i="4"/>
  <c r="F2989" i="4"/>
  <c r="K2990" i="4"/>
  <c r="J2990" i="4"/>
  <c r="I2990" i="4"/>
  <c r="H2990" i="4"/>
  <c r="G2990" i="4"/>
  <c r="F2990" i="4"/>
  <c r="K2991" i="4"/>
  <c r="J2991" i="4"/>
  <c r="I2991" i="4"/>
  <c r="H2991" i="4"/>
  <c r="G2991" i="4"/>
  <c r="F2991" i="4"/>
  <c r="K2992" i="4"/>
  <c r="J2992" i="4"/>
  <c r="I2992" i="4"/>
  <c r="H2992" i="4"/>
  <c r="G2992" i="4"/>
  <c r="F2992" i="4"/>
  <c r="K2993" i="4"/>
  <c r="J2993" i="4"/>
  <c r="I2993" i="4"/>
  <c r="H2993" i="4"/>
  <c r="G2993" i="4"/>
  <c r="F2993" i="4"/>
  <c r="K2994" i="4"/>
  <c r="J2994" i="4"/>
  <c r="I2994" i="4"/>
  <c r="H2994" i="4"/>
  <c r="G2994" i="4"/>
  <c r="F2994" i="4"/>
  <c r="K2995" i="4"/>
  <c r="J2995" i="4"/>
  <c r="I2995" i="4"/>
  <c r="H2995" i="4"/>
  <c r="G2995" i="4"/>
  <c r="F2995" i="4"/>
  <c r="K2996" i="4"/>
  <c r="J2996" i="4"/>
  <c r="I2996" i="4"/>
  <c r="H2996" i="4"/>
  <c r="G2996" i="4"/>
  <c r="F2996" i="4"/>
  <c r="K2997" i="4"/>
  <c r="J2997" i="4"/>
  <c r="I2997" i="4"/>
  <c r="H2997" i="4"/>
  <c r="G2997" i="4"/>
  <c r="F2997" i="4"/>
  <c r="K2998" i="4"/>
  <c r="J2998" i="4"/>
  <c r="I2998" i="4"/>
  <c r="H2998" i="4"/>
  <c r="G2998" i="4"/>
  <c r="F2998" i="4"/>
  <c r="K2999" i="4"/>
  <c r="J2999" i="4"/>
  <c r="I2999" i="4"/>
  <c r="H2999" i="4"/>
  <c r="G2999" i="4"/>
  <c r="F2999" i="4"/>
  <c r="K3000" i="4"/>
  <c r="J3000" i="4"/>
  <c r="I3000" i="4"/>
  <c r="H3000" i="4"/>
  <c r="G3000" i="4"/>
  <c r="F3000" i="4"/>
  <c r="K3001" i="4"/>
  <c r="J3001" i="4"/>
  <c r="I3001" i="4"/>
  <c r="H3001" i="4"/>
  <c r="G3001" i="4"/>
  <c r="F3001" i="4"/>
  <c r="K3002" i="4"/>
  <c r="J3002" i="4"/>
  <c r="I3002" i="4"/>
  <c r="H3002" i="4"/>
  <c r="G3002" i="4"/>
  <c r="F3002" i="4"/>
  <c r="K3003" i="4"/>
  <c r="J3003" i="4"/>
  <c r="I3003" i="4"/>
  <c r="H3003" i="4"/>
  <c r="G3003" i="4"/>
  <c r="F3003" i="4"/>
  <c r="K3004" i="4"/>
  <c r="J3004" i="4"/>
  <c r="I3004" i="4"/>
  <c r="H3004" i="4"/>
  <c r="G3004" i="4"/>
  <c r="F3004" i="4"/>
  <c r="K3005" i="4"/>
  <c r="J3005" i="4"/>
  <c r="I3005" i="4"/>
  <c r="H3005" i="4"/>
  <c r="G3005" i="4"/>
  <c r="F3005" i="4"/>
  <c r="K3006" i="4"/>
  <c r="J3006" i="4"/>
  <c r="I3006" i="4"/>
  <c r="H3006" i="4"/>
  <c r="G3006" i="4"/>
  <c r="F3006" i="4"/>
  <c r="K3007" i="4"/>
  <c r="J3007" i="4"/>
  <c r="I3007" i="4"/>
  <c r="H3007" i="4"/>
  <c r="G3007" i="4"/>
  <c r="F3007" i="4"/>
  <c r="K3008" i="4"/>
  <c r="J3008" i="4"/>
  <c r="I3008" i="4"/>
  <c r="H3008" i="4"/>
  <c r="G3008" i="4"/>
  <c r="F3008" i="4"/>
  <c r="K3009" i="4"/>
  <c r="J3009" i="4"/>
  <c r="I3009" i="4"/>
  <c r="H3009" i="4"/>
  <c r="G3009" i="4"/>
  <c r="F3009" i="4"/>
  <c r="K3010" i="4"/>
  <c r="J3010" i="4"/>
  <c r="I3010" i="4"/>
  <c r="H3010" i="4"/>
  <c r="G3010" i="4"/>
  <c r="F3010" i="4"/>
  <c r="K3011" i="4"/>
  <c r="J3011" i="4"/>
  <c r="I3011" i="4"/>
  <c r="H3011" i="4"/>
  <c r="G3011" i="4"/>
  <c r="F3011" i="4"/>
  <c r="K3012" i="4"/>
  <c r="J3012" i="4"/>
  <c r="I3012" i="4"/>
  <c r="H3012" i="4"/>
  <c r="G3012" i="4"/>
  <c r="F3012" i="4"/>
  <c r="K3013" i="4"/>
  <c r="J3013" i="4"/>
  <c r="I3013" i="4"/>
  <c r="H3013" i="4"/>
  <c r="G3013" i="4"/>
  <c r="F3013" i="4"/>
  <c r="K3014" i="4"/>
  <c r="J3014" i="4"/>
  <c r="I3014" i="4"/>
  <c r="H3014" i="4"/>
  <c r="G3014" i="4"/>
  <c r="F3014" i="4"/>
  <c r="K3015" i="4"/>
  <c r="J3015" i="4"/>
  <c r="I3015" i="4"/>
  <c r="H3015" i="4"/>
  <c r="G3015" i="4"/>
  <c r="F3015" i="4"/>
  <c r="K3016" i="4"/>
  <c r="J3016" i="4"/>
  <c r="I3016" i="4"/>
  <c r="H3016" i="4"/>
  <c r="G3016" i="4"/>
  <c r="F3016" i="4"/>
  <c r="K3017" i="4"/>
  <c r="J3017" i="4"/>
  <c r="I3017" i="4"/>
  <c r="H3017" i="4"/>
  <c r="G3017" i="4"/>
  <c r="F3017" i="4"/>
  <c r="K3018" i="4"/>
  <c r="J3018" i="4"/>
  <c r="I3018" i="4"/>
  <c r="H3018" i="4"/>
  <c r="G3018" i="4"/>
  <c r="F3018" i="4"/>
  <c r="K3019" i="4"/>
  <c r="J3019" i="4"/>
  <c r="I3019" i="4"/>
  <c r="H3019" i="4"/>
  <c r="G3019" i="4"/>
  <c r="F3019" i="4"/>
  <c r="K3020" i="4"/>
  <c r="J3020" i="4"/>
  <c r="I3020" i="4"/>
  <c r="H3020" i="4"/>
  <c r="G3020" i="4"/>
  <c r="F3020" i="4"/>
  <c r="K3021" i="4"/>
  <c r="J3021" i="4"/>
  <c r="I3021" i="4"/>
  <c r="H3021" i="4"/>
  <c r="G3021" i="4"/>
  <c r="F3021" i="4"/>
  <c r="K3022" i="4"/>
  <c r="J3022" i="4"/>
  <c r="I3022" i="4"/>
  <c r="H3022" i="4"/>
  <c r="G3022" i="4"/>
  <c r="F3022" i="4"/>
  <c r="K3023" i="4"/>
  <c r="J3023" i="4"/>
  <c r="I3023" i="4"/>
  <c r="H3023" i="4"/>
  <c r="G3023" i="4"/>
  <c r="F3023" i="4"/>
  <c r="K3024" i="4"/>
  <c r="J3024" i="4"/>
  <c r="I3024" i="4"/>
  <c r="H3024" i="4"/>
  <c r="G3024" i="4"/>
  <c r="F3024" i="4"/>
  <c r="K3025" i="4"/>
  <c r="J3025" i="4"/>
  <c r="I3025" i="4"/>
  <c r="H3025" i="4"/>
  <c r="G3025" i="4"/>
  <c r="F3025" i="4"/>
  <c r="K3026" i="4"/>
  <c r="J3026" i="4"/>
  <c r="I3026" i="4"/>
  <c r="H3026" i="4"/>
  <c r="G3026" i="4"/>
  <c r="F3026" i="4"/>
  <c r="K3027" i="4"/>
  <c r="J3027" i="4"/>
  <c r="I3027" i="4"/>
  <c r="H3027" i="4"/>
  <c r="G3027" i="4"/>
  <c r="F3027" i="4"/>
  <c r="K3028" i="4"/>
  <c r="J3028" i="4"/>
  <c r="I3028" i="4"/>
  <c r="H3028" i="4"/>
  <c r="G3028" i="4"/>
  <c r="F3028" i="4"/>
  <c r="K3029" i="4"/>
  <c r="J3029" i="4"/>
  <c r="I3029" i="4"/>
  <c r="H3029" i="4"/>
  <c r="G3029" i="4"/>
  <c r="F3029" i="4"/>
  <c r="K3030" i="4"/>
  <c r="J3030" i="4"/>
  <c r="I3030" i="4"/>
  <c r="H3030" i="4"/>
  <c r="G3030" i="4"/>
  <c r="F3030" i="4"/>
  <c r="K3031" i="4"/>
  <c r="J3031" i="4"/>
  <c r="I3031" i="4"/>
  <c r="H3031" i="4"/>
  <c r="G3031" i="4"/>
  <c r="F3031" i="4"/>
  <c r="K3032" i="4"/>
  <c r="J3032" i="4"/>
  <c r="I3032" i="4"/>
  <c r="H3032" i="4"/>
  <c r="G3032" i="4"/>
  <c r="F3032" i="4"/>
  <c r="K3033" i="4"/>
  <c r="J3033" i="4"/>
  <c r="I3033" i="4"/>
  <c r="H3033" i="4"/>
  <c r="G3033" i="4"/>
  <c r="F3033" i="4"/>
  <c r="K3034" i="4"/>
  <c r="J3034" i="4"/>
  <c r="I3034" i="4"/>
  <c r="H3034" i="4"/>
  <c r="G3034" i="4"/>
  <c r="F3034" i="4"/>
  <c r="K3035" i="4"/>
  <c r="J3035" i="4"/>
  <c r="I3035" i="4"/>
  <c r="H3035" i="4"/>
  <c r="G3035" i="4"/>
  <c r="F3035" i="4"/>
  <c r="K3036" i="4"/>
  <c r="J3036" i="4"/>
  <c r="I3036" i="4"/>
  <c r="H3036" i="4"/>
  <c r="G3036" i="4"/>
  <c r="F3036" i="4"/>
  <c r="K3037" i="4"/>
  <c r="J3037" i="4"/>
  <c r="I3037" i="4"/>
  <c r="H3037" i="4"/>
  <c r="G3037" i="4"/>
  <c r="F3037" i="4"/>
  <c r="K3038" i="4"/>
  <c r="J3038" i="4"/>
  <c r="I3038" i="4"/>
  <c r="H3038" i="4"/>
  <c r="G3038" i="4"/>
  <c r="F3038" i="4"/>
  <c r="K3039" i="4"/>
  <c r="J3039" i="4"/>
  <c r="I3039" i="4"/>
  <c r="H3039" i="4"/>
  <c r="G3039" i="4"/>
  <c r="F3039" i="4"/>
  <c r="K3040" i="4"/>
  <c r="J3040" i="4"/>
  <c r="I3040" i="4"/>
  <c r="H3040" i="4"/>
  <c r="G3040" i="4"/>
  <c r="F3040" i="4"/>
  <c r="K3041" i="4"/>
  <c r="J3041" i="4"/>
  <c r="I3041" i="4"/>
  <c r="H3041" i="4"/>
  <c r="G3041" i="4"/>
  <c r="F3041" i="4"/>
  <c r="K3042" i="4"/>
  <c r="J3042" i="4"/>
  <c r="I3042" i="4"/>
  <c r="H3042" i="4"/>
  <c r="G3042" i="4"/>
  <c r="F3042" i="4"/>
  <c r="K3043" i="4"/>
  <c r="J3043" i="4"/>
  <c r="I3043" i="4"/>
  <c r="H3043" i="4"/>
  <c r="G3043" i="4"/>
  <c r="F3043" i="4"/>
  <c r="K3044" i="4"/>
  <c r="J3044" i="4"/>
  <c r="I3044" i="4"/>
  <c r="H3044" i="4"/>
  <c r="G3044" i="4"/>
  <c r="F3044" i="4"/>
  <c r="K3045" i="4"/>
  <c r="J3045" i="4"/>
  <c r="I3045" i="4"/>
  <c r="H3045" i="4"/>
  <c r="G3045" i="4"/>
  <c r="F3045" i="4"/>
  <c r="K3046" i="4"/>
  <c r="J3046" i="4"/>
  <c r="I3046" i="4"/>
  <c r="H3046" i="4"/>
  <c r="G3046" i="4"/>
  <c r="F3046" i="4"/>
  <c r="K3047" i="4"/>
  <c r="J3047" i="4"/>
  <c r="I3047" i="4"/>
  <c r="H3047" i="4"/>
  <c r="G3047" i="4"/>
  <c r="F3047" i="4"/>
  <c r="K3048" i="4"/>
  <c r="J3048" i="4"/>
  <c r="I3048" i="4"/>
  <c r="H3048" i="4"/>
  <c r="G3048" i="4"/>
  <c r="F3048" i="4"/>
  <c r="K3049" i="4"/>
  <c r="J3049" i="4"/>
  <c r="I3049" i="4"/>
  <c r="H3049" i="4"/>
  <c r="G3049" i="4"/>
  <c r="F3049" i="4"/>
  <c r="K3050" i="4"/>
  <c r="J3050" i="4"/>
  <c r="I3050" i="4"/>
  <c r="H3050" i="4"/>
  <c r="G3050" i="4"/>
  <c r="F3050" i="4"/>
  <c r="K3051" i="4"/>
  <c r="J3051" i="4"/>
  <c r="I3051" i="4"/>
  <c r="H3051" i="4"/>
  <c r="G3051" i="4"/>
  <c r="F3051" i="4"/>
  <c r="K3052" i="4"/>
  <c r="J3052" i="4"/>
  <c r="I3052" i="4"/>
  <c r="H3052" i="4"/>
  <c r="G3052" i="4"/>
  <c r="F3052" i="4"/>
  <c r="K3053" i="4"/>
  <c r="J3053" i="4"/>
  <c r="I3053" i="4"/>
  <c r="H3053" i="4"/>
  <c r="G3053" i="4"/>
  <c r="F3053" i="4"/>
  <c r="K3054" i="4"/>
  <c r="J3054" i="4"/>
  <c r="I3054" i="4"/>
  <c r="H3054" i="4"/>
  <c r="G3054" i="4"/>
  <c r="F3054" i="4"/>
  <c r="K3055" i="4"/>
  <c r="J3055" i="4"/>
  <c r="I3055" i="4"/>
  <c r="H3055" i="4"/>
  <c r="G3055" i="4"/>
  <c r="F3055" i="4"/>
  <c r="K3056" i="4"/>
  <c r="J3056" i="4"/>
  <c r="I3056" i="4"/>
  <c r="H3056" i="4"/>
  <c r="G3056" i="4"/>
  <c r="F3056" i="4"/>
  <c r="K3057" i="4"/>
  <c r="J3057" i="4"/>
  <c r="I3057" i="4"/>
  <c r="H3057" i="4"/>
  <c r="G3057" i="4"/>
  <c r="F3057" i="4"/>
  <c r="K3058" i="4"/>
  <c r="J3058" i="4"/>
  <c r="I3058" i="4"/>
  <c r="H3058" i="4"/>
  <c r="G3058" i="4"/>
  <c r="F3058" i="4"/>
  <c r="K3059" i="4"/>
  <c r="J3059" i="4"/>
  <c r="I3059" i="4"/>
  <c r="H3059" i="4"/>
  <c r="G3059" i="4"/>
  <c r="F3059" i="4"/>
  <c r="K3060" i="4"/>
  <c r="J3060" i="4"/>
  <c r="I3060" i="4"/>
  <c r="H3060" i="4"/>
  <c r="G3060" i="4"/>
  <c r="F3060" i="4"/>
  <c r="K3061" i="4"/>
  <c r="J3061" i="4"/>
  <c r="I3061" i="4"/>
  <c r="H3061" i="4"/>
  <c r="G3061" i="4"/>
  <c r="F3061" i="4"/>
  <c r="K3062" i="4"/>
  <c r="J3062" i="4"/>
  <c r="I3062" i="4"/>
  <c r="H3062" i="4"/>
  <c r="G3062" i="4"/>
  <c r="F3062" i="4"/>
  <c r="K3063" i="4"/>
  <c r="J3063" i="4"/>
  <c r="I3063" i="4"/>
  <c r="H3063" i="4"/>
  <c r="G3063" i="4"/>
  <c r="F3063" i="4"/>
  <c r="K3064" i="4"/>
  <c r="J3064" i="4"/>
  <c r="I3064" i="4"/>
  <c r="H3064" i="4"/>
  <c r="G3064" i="4"/>
  <c r="F3064" i="4"/>
  <c r="K3065" i="4"/>
  <c r="J3065" i="4"/>
  <c r="I3065" i="4"/>
  <c r="H3065" i="4"/>
  <c r="G3065" i="4"/>
  <c r="F3065" i="4"/>
  <c r="K3066" i="4"/>
  <c r="J3066" i="4"/>
  <c r="I3066" i="4"/>
  <c r="H3066" i="4"/>
  <c r="G3066" i="4"/>
  <c r="F3066" i="4"/>
  <c r="K3067" i="4"/>
  <c r="J3067" i="4"/>
  <c r="I3067" i="4"/>
  <c r="H3067" i="4"/>
  <c r="G3067" i="4"/>
  <c r="F3067" i="4"/>
  <c r="K3068" i="4"/>
  <c r="J3068" i="4"/>
  <c r="I3068" i="4"/>
  <c r="H3068" i="4"/>
  <c r="G3068" i="4"/>
  <c r="F3068" i="4"/>
  <c r="K3069" i="4"/>
  <c r="J3069" i="4"/>
  <c r="I3069" i="4"/>
  <c r="H3069" i="4"/>
  <c r="G3069" i="4"/>
  <c r="F3069" i="4"/>
  <c r="K3070" i="4"/>
  <c r="J3070" i="4"/>
  <c r="I3070" i="4"/>
  <c r="H3070" i="4"/>
  <c r="G3070" i="4"/>
  <c r="F3070" i="4"/>
  <c r="K3071" i="4"/>
  <c r="J3071" i="4"/>
  <c r="I3071" i="4"/>
  <c r="H3071" i="4"/>
  <c r="G3071" i="4"/>
  <c r="F3071" i="4"/>
  <c r="K3072" i="4"/>
  <c r="J3072" i="4"/>
  <c r="I3072" i="4"/>
  <c r="H3072" i="4"/>
  <c r="G3072" i="4"/>
  <c r="F3072" i="4"/>
  <c r="K3073" i="4"/>
  <c r="J3073" i="4"/>
  <c r="I3073" i="4"/>
  <c r="H3073" i="4"/>
  <c r="G3073" i="4"/>
  <c r="F3073" i="4"/>
  <c r="K3074" i="4"/>
  <c r="J3074" i="4"/>
  <c r="I3074" i="4"/>
  <c r="H3074" i="4"/>
  <c r="G3074" i="4"/>
  <c r="F3074" i="4"/>
  <c r="K3075" i="4"/>
  <c r="J3075" i="4"/>
  <c r="I3075" i="4"/>
  <c r="H3075" i="4"/>
  <c r="G3075" i="4"/>
  <c r="F3075" i="4"/>
  <c r="K3076" i="4"/>
  <c r="J3076" i="4"/>
  <c r="I3076" i="4"/>
  <c r="H3076" i="4"/>
  <c r="G3076" i="4"/>
  <c r="F3076" i="4"/>
  <c r="K3077" i="4"/>
  <c r="J3077" i="4"/>
  <c r="I3077" i="4"/>
  <c r="H3077" i="4"/>
  <c r="G3077" i="4"/>
  <c r="F3077" i="4"/>
  <c r="K3078" i="4"/>
  <c r="J3078" i="4"/>
  <c r="I3078" i="4"/>
  <c r="H3078" i="4"/>
  <c r="G3078" i="4"/>
  <c r="F3078" i="4"/>
  <c r="K3079" i="4"/>
  <c r="J3079" i="4"/>
  <c r="I3079" i="4"/>
  <c r="H3079" i="4"/>
  <c r="G3079" i="4"/>
  <c r="F3079" i="4"/>
  <c r="K3080" i="4"/>
  <c r="J3080" i="4"/>
  <c r="I3080" i="4"/>
  <c r="H3080" i="4"/>
  <c r="G3080" i="4"/>
  <c r="F3080" i="4"/>
  <c r="K3081" i="4"/>
  <c r="J3081" i="4"/>
  <c r="I3081" i="4"/>
  <c r="H3081" i="4"/>
  <c r="G3081" i="4"/>
  <c r="F3081" i="4"/>
  <c r="K3082" i="4"/>
  <c r="J3082" i="4"/>
  <c r="I3082" i="4"/>
  <c r="H3082" i="4"/>
  <c r="G3082" i="4"/>
  <c r="F3082" i="4"/>
  <c r="K3083" i="4"/>
  <c r="J3083" i="4"/>
  <c r="I3083" i="4"/>
  <c r="H3083" i="4"/>
  <c r="G3083" i="4"/>
  <c r="F3083" i="4"/>
  <c r="K3084" i="4"/>
  <c r="J3084" i="4"/>
  <c r="I3084" i="4"/>
  <c r="H3084" i="4"/>
  <c r="G3084" i="4"/>
  <c r="F3084" i="4"/>
  <c r="K3085" i="4"/>
  <c r="J3085" i="4"/>
  <c r="I3085" i="4"/>
  <c r="H3085" i="4"/>
  <c r="G3085" i="4"/>
  <c r="F3085" i="4"/>
  <c r="K3086" i="4"/>
  <c r="J3086" i="4"/>
  <c r="I3086" i="4"/>
  <c r="H3086" i="4"/>
  <c r="G3086" i="4"/>
  <c r="F3086" i="4"/>
  <c r="K3087" i="4"/>
  <c r="J3087" i="4"/>
  <c r="I3087" i="4"/>
  <c r="H3087" i="4"/>
  <c r="G3087" i="4"/>
  <c r="F3087" i="4"/>
  <c r="K3088" i="4"/>
  <c r="J3088" i="4"/>
  <c r="I3088" i="4"/>
  <c r="H3088" i="4"/>
  <c r="G3088" i="4"/>
  <c r="F3088" i="4"/>
  <c r="K3089" i="4"/>
  <c r="J3089" i="4"/>
  <c r="I3089" i="4"/>
  <c r="H3089" i="4"/>
  <c r="G3089" i="4"/>
  <c r="F3089" i="4"/>
  <c r="K3090" i="4"/>
  <c r="J3090" i="4"/>
  <c r="I3090" i="4"/>
  <c r="H3090" i="4"/>
  <c r="G3090" i="4"/>
  <c r="F3090" i="4"/>
  <c r="K3091" i="4"/>
  <c r="J3091" i="4"/>
  <c r="I3091" i="4"/>
  <c r="H3091" i="4"/>
  <c r="G3091" i="4"/>
  <c r="F3091" i="4"/>
  <c r="K3092" i="4"/>
  <c r="J3092" i="4"/>
  <c r="I3092" i="4"/>
  <c r="H3092" i="4"/>
  <c r="G3092" i="4"/>
  <c r="F3092" i="4"/>
  <c r="K3093" i="4"/>
  <c r="J3093" i="4"/>
  <c r="I3093" i="4"/>
  <c r="H3093" i="4"/>
  <c r="G3093" i="4"/>
  <c r="F3093" i="4"/>
  <c r="K3094" i="4"/>
  <c r="J3094" i="4"/>
  <c r="I3094" i="4"/>
  <c r="H3094" i="4"/>
  <c r="G3094" i="4"/>
  <c r="F3094" i="4"/>
  <c r="K3095" i="4"/>
  <c r="J3095" i="4"/>
  <c r="I3095" i="4"/>
  <c r="H3095" i="4"/>
  <c r="G3095" i="4"/>
  <c r="F3095" i="4"/>
  <c r="K3096" i="4"/>
  <c r="J3096" i="4"/>
  <c r="I3096" i="4"/>
  <c r="H3096" i="4"/>
  <c r="G3096" i="4"/>
  <c r="F3096" i="4"/>
  <c r="K3097" i="4"/>
  <c r="J3097" i="4"/>
  <c r="I3097" i="4"/>
  <c r="H3097" i="4"/>
  <c r="G3097" i="4"/>
  <c r="F3097" i="4"/>
  <c r="K3098" i="4"/>
  <c r="J3098" i="4"/>
  <c r="I3098" i="4"/>
  <c r="H3098" i="4"/>
  <c r="G3098" i="4"/>
  <c r="F3098" i="4"/>
  <c r="K3099" i="4"/>
  <c r="J3099" i="4"/>
  <c r="I3099" i="4"/>
  <c r="H3099" i="4"/>
  <c r="G3099" i="4"/>
  <c r="F3099" i="4"/>
  <c r="K3100" i="4"/>
  <c r="J3100" i="4"/>
  <c r="I3100" i="4"/>
  <c r="H3100" i="4"/>
  <c r="G3100" i="4"/>
  <c r="F3100" i="4"/>
  <c r="K3101" i="4"/>
  <c r="J3101" i="4"/>
  <c r="I3101" i="4"/>
  <c r="H3101" i="4"/>
  <c r="G3101" i="4"/>
  <c r="F3101" i="4"/>
  <c r="K3102" i="4"/>
  <c r="J3102" i="4"/>
  <c r="I3102" i="4"/>
  <c r="H3102" i="4"/>
  <c r="G3102" i="4"/>
  <c r="F3102" i="4"/>
  <c r="K3103" i="4"/>
  <c r="J3103" i="4"/>
  <c r="I3103" i="4"/>
  <c r="H3103" i="4"/>
  <c r="G3103" i="4"/>
  <c r="F3103" i="4"/>
  <c r="K3104" i="4"/>
  <c r="J3104" i="4"/>
  <c r="I3104" i="4"/>
  <c r="H3104" i="4"/>
  <c r="G3104" i="4"/>
  <c r="F3104" i="4"/>
  <c r="K3105" i="4"/>
  <c r="J3105" i="4"/>
  <c r="I3105" i="4"/>
  <c r="H3105" i="4"/>
  <c r="G3105" i="4"/>
  <c r="F3105" i="4"/>
  <c r="K3106" i="4"/>
  <c r="J3106" i="4"/>
  <c r="I3106" i="4"/>
  <c r="H3106" i="4"/>
  <c r="G3106" i="4"/>
  <c r="F3106" i="4"/>
  <c r="K3107" i="4"/>
  <c r="J3107" i="4"/>
  <c r="I3107" i="4"/>
  <c r="H3107" i="4"/>
  <c r="G3107" i="4"/>
  <c r="F3107" i="4"/>
  <c r="K3108" i="4"/>
  <c r="J3108" i="4"/>
  <c r="I3108" i="4"/>
  <c r="H3108" i="4"/>
  <c r="G3108" i="4"/>
  <c r="F3108" i="4"/>
  <c r="K3109" i="4"/>
  <c r="J3109" i="4"/>
  <c r="I3109" i="4"/>
  <c r="H3109" i="4"/>
  <c r="G3109" i="4"/>
  <c r="F3109" i="4"/>
  <c r="K3110" i="4"/>
  <c r="J3110" i="4"/>
  <c r="I3110" i="4"/>
  <c r="H3110" i="4"/>
  <c r="G3110" i="4"/>
  <c r="F3110" i="4"/>
  <c r="K3111" i="4"/>
  <c r="J3111" i="4"/>
  <c r="I3111" i="4"/>
  <c r="H3111" i="4"/>
  <c r="G3111" i="4"/>
  <c r="F3111" i="4"/>
  <c r="K3112" i="4"/>
  <c r="J3112" i="4"/>
  <c r="I3112" i="4"/>
  <c r="H3112" i="4"/>
  <c r="G3112" i="4"/>
  <c r="F3112" i="4"/>
  <c r="K3113" i="4"/>
  <c r="J3113" i="4"/>
  <c r="I3113" i="4"/>
  <c r="H3113" i="4"/>
  <c r="G3113" i="4"/>
  <c r="F3113" i="4"/>
  <c r="K3114" i="4"/>
  <c r="J3114" i="4"/>
  <c r="I3114" i="4"/>
  <c r="H3114" i="4"/>
  <c r="G3114" i="4"/>
  <c r="F3114" i="4"/>
  <c r="K3115" i="4"/>
  <c r="J3115" i="4"/>
  <c r="I3115" i="4"/>
  <c r="H3115" i="4"/>
  <c r="G3115" i="4"/>
  <c r="F3115" i="4"/>
  <c r="K3116" i="4"/>
  <c r="J3116" i="4"/>
  <c r="I3116" i="4"/>
  <c r="H3116" i="4"/>
  <c r="G3116" i="4"/>
  <c r="F3116" i="4"/>
  <c r="K3117" i="4"/>
  <c r="J3117" i="4"/>
  <c r="I3117" i="4"/>
  <c r="H3117" i="4"/>
  <c r="G3117" i="4"/>
  <c r="F3117" i="4"/>
  <c r="K3118" i="4"/>
  <c r="J3118" i="4"/>
  <c r="I3118" i="4"/>
  <c r="H3118" i="4"/>
  <c r="G3118" i="4"/>
  <c r="F3118" i="4"/>
  <c r="K3119" i="4"/>
  <c r="J3119" i="4"/>
  <c r="I3119" i="4"/>
  <c r="H3119" i="4"/>
  <c r="G3119" i="4"/>
  <c r="F3119" i="4"/>
  <c r="K3120" i="4"/>
  <c r="J3120" i="4"/>
  <c r="I3120" i="4"/>
  <c r="H3120" i="4"/>
  <c r="G3120" i="4"/>
  <c r="F3120" i="4"/>
  <c r="K3121" i="4"/>
  <c r="J3121" i="4"/>
  <c r="I3121" i="4"/>
  <c r="H3121" i="4"/>
  <c r="G3121" i="4"/>
  <c r="F3121" i="4"/>
  <c r="K3122" i="4"/>
  <c r="J3122" i="4"/>
  <c r="I3122" i="4"/>
  <c r="H3122" i="4"/>
  <c r="G3122" i="4"/>
  <c r="F3122" i="4"/>
  <c r="K3123" i="4"/>
  <c r="J3123" i="4"/>
  <c r="I3123" i="4"/>
  <c r="H3123" i="4"/>
  <c r="G3123" i="4"/>
  <c r="F3123" i="4"/>
  <c r="K3124" i="4"/>
  <c r="J3124" i="4"/>
  <c r="I3124" i="4"/>
  <c r="H3124" i="4"/>
  <c r="G3124" i="4"/>
  <c r="F3124" i="4"/>
  <c r="K3125" i="4"/>
  <c r="J3125" i="4"/>
  <c r="I3125" i="4"/>
  <c r="H3125" i="4"/>
  <c r="G3125" i="4"/>
  <c r="F3125" i="4"/>
  <c r="K3126" i="4"/>
  <c r="J3126" i="4"/>
  <c r="I3126" i="4"/>
  <c r="H3126" i="4"/>
  <c r="G3126" i="4"/>
  <c r="F3126" i="4"/>
  <c r="K3127" i="4"/>
  <c r="J3127" i="4"/>
  <c r="I3127" i="4"/>
  <c r="H3127" i="4"/>
  <c r="G3127" i="4"/>
  <c r="F3127" i="4"/>
  <c r="K3128" i="4"/>
  <c r="J3128" i="4"/>
  <c r="I3128" i="4"/>
  <c r="H3128" i="4"/>
  <c r="G3128" i="4"/>
  <c r="F3128" i="4"/>
  <c r="K3129" i="4"/>
  <c r="J3129" i="4"/>
  <c r="I3129" i="4"/>
  <c r="H3129" i="4"/>
  <c r="G3129" i="4"/>
  <c r="F3129" i="4"/>
  <c r="K3130" i="4"/>
  <c r="J3130" i="4"/>
  <c r="I3130" i="4"/>
  <c r="H3130" i="4"/>
  <c r="G3130" i="4"/>
  <c r="F3130" i="4"/>
  <c r="K3131" i="4"/>
  <c r="J3131" i="4"/>
  <c r="I3131" i="4"/>
  <c r="H3131" i="4"/>
  <c r="G3131" i="4"/>
  <c r="F3131" i="4"/>
  <c r="K3132" i="4"/>
  <c r="J3132" i="4"/>
  <c r="I3132" i="4"/>
  <c r="H3132" i="4"/>
  <c r="G3132" i="4"/>
  <c r="F3132" i="4"/>
  <c r="K3133" i="4"/>
  <c r="J3133" i="4"/>
  <c r="I3133" i="4"/>
  <c r="H3133" i="4"/>
  <c r="G3133" i="4"/>
  <c r="F3133" i="4"/>
  <c r="K3134" i="4"/>
  <c r="J3134" i="4"/>
  <c r="I3134" i="4"/>
  <c r="H3134" i="4"/>
  <c r="G3134" i="4"/>
  <c r="F3134" i="4"/>
  <c r="K3135" i="4"/>
  <c r="J3135" i="4"/>
  <c r="I3135" i="4"/>
  <c r="H3135" i="4"/>
  <c r="G3135" i="4"/>
  <c r="F3135" i="4"/>
  <c r="K3136" i="4"/>
  <c r="J3136" i="4"/>
  <c r="I3136" i="4"/>
  <c r="H3136" i="4"/>
  <c r="G3136" i="4"/>
  <c r="F3136" i="4"/>
  <c r="K3137" i="4"/>
  <c r="J3137" i="4"/>
  <c r="I3137" i="4"/>
  <c r="H3137" i="4"/>
  <c r="G3137" i="4"/>
  <c r="F3137" i="4"/>
  <c r="K3138" i="4"/>
  <c r="J3138" i="4"/>
  <c r="I3138" i="4"/>
  <c r="H3138" i="4"/>
  <c r="G3138" i="4"/>
  <c r="F3138" i="4"/>
  <c r="K3139" i="4"/>
  <c r="J3139" i="4"/>
  <c r="I3139" i="4"/>
  <c r="H3139" i="4"/>
  <c r="G3139" i="4"/>
  <c r="F3139" i="4"/>
  <c r="K3140" i="4"/>
  <c r="J3140" i="4"/>
  <c r="I3140" i="4"/>
  <c r="H3140" i="4"/>
  <c r="G3140" i="4"/>
  <c r="F3140" i="4"/>
  <c r="K3141" i="4"/>
  <c r="J3141" i="4"/>
  <c r="I3141" i="4"/>
  <c r="H3141" i="4"/>
  <c r="G3141" i="4"/>
  <c r="F3141" i="4"/>
  <c r="K3142" i="4"/>
  <c r="J3142" i="4"/>
  <c r="I3142" i="4"/>
  <c r="H3142" i="4"/>
  <c r="G3142" i="4"/>
  <c r="F3142" i="4"/>
  <c r="K3143" i="4"/>
  <c r="J3143" i="4"/>
  <c r="I3143" i="4"/>
  <c r="H3143" i="4"/>
  <c r="G3143" i="4"/>
  <c r="F3143" i="4"/>
  <c r="K3144" i="4"/>
  <c r="J3144" i="4"/>
  <c r="I3144" i="4"/>
  <c r="H3144" i="4"/>
  <c r="G3144" i="4"/>
  <c r="F3144" i="4"/>
  <c r="K3145" i="4"/>
  <c r="J3145" i="4"/>
  <c r="I3145" i="4"/>
  <c r="H3145" i="4"/>
  <c r="G3145" i="4"/>
  <c r="F3145" i="4"/>
  <c r="K3146" i="4"/>
  <c r="J3146" i="4"/>
  <c r="I3146" i="4"/>
  <c r="H3146" i="4"/>
  <c r="G3146" i="4"/>
  <c r="F3146" i="4"/>
  <c r="K3147" i="4"/>
  <c r="J3147" i="4"/>
  <c r="I3147" i="4"/>
  <c r="H3147" i="4"/>
  <c r="G3147" i="4"/>
  <c r="F3147" i="4"/>
  <c r="K3148" i="4"/>
  <c r="J3148" i="4"/>
  <c r="I3148" i="4"/>
  <c r="H3148" i="4"/>
  <c r="G3148" i="4"/>
  <c r="F3148" i="4"/>
  <c r="K3149" i="4"/>
  <c r="J3149" i="4"/>
  <c r="I3149" i="4"/>
  <c r="H3149" i="4"/>
  <c r="G3149" i="4"/>
  <c r="F3149" i="4"/>
  <c r="K3150" i="4"/>
  <c r="J3150" i="4"/>
  <c r="I3150" i="4"/>
  <c r="H3150" i="4"/>
  <c r="G3150" i="4"/>
  <c r="F3150" i="4"/>
  <c r="K3151" i="4"/>
  <c r="J3151" i="4"/>
  <c r="I3151" i="4"/>
  <c r="H3151" i="4"/>
  <c r="G3151" i="4"/>
  <c r="F3151" i="4"/>
  <c r="K3152" i="4"/>
  <c r="J3152" i="4"/>
  <c r="I3152" i="4"/>
  <c r="H3152" i="4"/>
  <c r="G3152" i="4"/>
  <c r="F3152" i="4"/>
  <c r="K3153" i="4"/>
  <c r="J3153" i="4"/>
  <c r="I3153" i="4"/>
  <c r="H3153" i="4"/>
  <c r="G3153" i="4"/>
  <c r="F3153" i="4"/>
  <c r="K3154" i="4"/>
  <c r="J3154" i="4"/>
  <c r="I3154" i="4"/>
  <c r="H3154" i="4"/>
  <c r="G3154" i="4"/>
  <c r="F3154" i="4"/>
  <c r="K3155" i="4"/>
  <c r="J3155" i="4"/>
  <c r="I3155" i="4"/>
  <c r="H3155" i="4"/>
  <c r="G3155" i="4"/>
  <c r="F3155" i="4"/>
  <c r="K3156" i="4"/>
  <c r="J3156" i="4"/>
  <c r="I3156" i="4"/>
  <c r="H3156" i="4"/>
  <c r="G3156" i="4"/>
  <c r="F3156" i="4"/>
  <c r="K3157" i="4"/>
  <c r="J3157" i="4"/>
  <c r="I3157" i="4"/>
  <c r="H3157" i="4"/>
  <c r="G3157" i="4"/>
  <c r="F3157" i="4"/>
  <c r="K3158" i="4"/>
  <c r="J3158" i="4"/>
  <c r="I3158" i="4"/>
  <c r="H3158" i="4"/>
  <c r="G3158" i="4"/>
  <c r="F3158" i="4"/>
  <c r="K3159" i="4"/>
  <c r="J3159" i="4"/>
  <c r="I3159" i="4"/>
  <c r="H3159" i="4"/>
  <c r="G3159" i="4"/>
  <c r="F3159" i="4"/>
  <c r="K3160" i="4"/>
  <c r="J3160" i="4"/>
  <c r="I3160" i="4"/>
  <c r="H3160" i="4"/>
  <c r="G3160" i="4"/>
  <c r="F3160" i="4"/>
  <c r="K3161" i="4"/>
  <c r="J3161" i="4"/>
  <c r="I3161" i="4"/>
  <c r="H3161" i="4"/>
  <c r="G3161" i="4"/>
  <c r="F3161" i="4"/>
  <c r="K3162" i="4"/>
  <c r="J3162" i="4"/>
  <c r="I3162" i="4"/>
  <c r="H3162" i="4"/>
  <c r="G3162" i="4"/>
  <c r="F3162" i="4"/>
  <c r="K3163" i="4"/>
  <c r="J3163" i="4"/>
  <c r="I3163" i="4"/>
  <c r="H3163" i="4"/>
  <c r="G3163" i="4"/>
  <c r="F3163" i="4"/>
  <c r="K3164" i="4"/>
  <c r="J3164" i="4"/>
  <c r="I3164" i="4"/>
  <c r="H3164" i="4"/>
  <c r="G3164" i="4"/>
  <c r="F3164" i="4"/>
  <c r="K3165" i="4"/>
  <c r="J3165" i="4"/>
  <c r="I3165" i="4"/>
  <c r="H3165" i="4"/>
  <c r="G3165" i="4"/>
  <c r="F3165" i="4"/>
  <c r="K3166" i="4"/>
  <c r="J3166" i="4"/>
  <c r="I3166" i="4"/>
  <c r="H3166" i="4"/>
  <c r="G3166" i="4"/>
  <c r="F3166" i="4"/>
  <c r="K3167" i="4"/>
  <c r="J3167" i="4"/>
  <c r="I3167" i="4"/>
  <c r="H3167" i="4"/>
  <c r="G3167" i="4"/>
  <c r="F3167" i="4"/>
  <c r="K3168" i="4"/>
  <c r="J3168" i="4"/>
  <c r="I3168" i="4"/>
  <c r="H3168" i="4"/>
  <c r="G3168" i="4"/>
  <c r="F3168" i="4"/>
  <c r="K3169" i="4"/>
  <c r="J3169" i="4"/>
  <c r="I3169" i="4"/>
  <c r="H3169" i="4"/>
  <c r="G3169" i="4"/>
  <c r="F3169" i="4"/>
  <c r="K3170" i="4"/>
  <c r="J3170" i="4"/>
  <c r="I3170" i="4"/>
  <c r="H3170" i="4"/>
  <c r="G3170" i="4"/>
  <c r="F3170" i="4"/>
  <c r="K3171" i="4"/>
  <c r="J3171" i="4"/>
  <c r="I3171" i="4"/>
  <c r="H3171" i="4"/>
  <c r="G3171" i="4"/>
  <c r="F3171" i="4"/>
  <c r="K3172" i="4"/>
  <c r="J3172" i="4"/>
  <c r="I3172" i="4"/>
  <c r="H3172" i="4"/>
  <c r="G3172" i="4"/>
  <c r="F3172" i="4"/>
  <c r="K3173" i="4"/>
  <c r="J3173" i="4"/>
  <c r="I3173" i="4"/>
  <c r="H3173" i="4"/>
  <c r="G3173" i="4"/>
  <c r="F3173" i="4"/>
  <c r="K3174" i="4"/>
  <c r="J3174" i="4"/>
  <c r="I3174" i="4"/>
  <c r="H3174" i="4"/>
  <c r="G3174" i="4"/>
  <c r="F3174" i="4"/>
  <c r="K3175" i="4"/>
  <c r="J3175" i="4"/>
  <c r="I3175" i="4"/>
  <c r="H3175" i="4"/>
  <c r="G3175" i="4"/>
  <c r="F3175" i="4"/>
  <c r="K3176" i="4"/>
  <c r="J3176" i="4"/>
  <c r="I3176" i="4"/>
  <c r="H3176" i="4"/>
  <c r="G3176" i="4"/>
  <c r="F3176" i="4"/>
  <c r="K3177" i="4"/>
  <c r="J3177" i="4"/>
  <c r="I3177" i="4"/>
  <c r="H3177" i="4"/>
  <c r="G3177" i="4"/>
  <c r="F3177" i="4"/>
  <c r="K3178" i="4"/>
  <c r="J3178" i="4"/>
  <c r="I3178" i="4"/>
  <c r="H3178" i="4"/>
  <c r="G3178" i="4"/>
  <c r="F3178" i="4"/>
  <c r="K3179" i="4"/>
  <c r="J3179" i="4"/>
  <c r="I3179" i="4"/>
  <c r="H3179" i="4"/>
  <c r="G3179" i="4"/>
  <c r="F3179" i="4"/>
  <c r="K3180" i="4"/>
  <c r="J3180" i="4"/>
  <c r="I3180" i="4"/>
  <c r="H3180" i="4"/>
  <c r="G3180" i="4"/>
  <c r="F3180" i="4"/>
  <c r="K3181" i="4"/>
  <c r="J3181" i="4"/>
  <c r="I3181" i="4"/>
  <c r="H3181" i="4"/>
  <c r="G3181" i="4"/>
  <c r="F3181" i="4"/>
  <c r="K3182" i="4"/>
  <c r="J3182" i="4"/>
  <c r="I3182" i="4"/>
  <c r="H3182" i="4"/>
  <c r="G3182" i="4"/>
  <c r="F3182" i="4"/>
  <c r="K3183" i="4"/>
  <c r="J3183" i="4"/>
  <c r="I3183" i="4"/>
  <c r="H3183" i="4"/>
  <c r="G3183" i="4"/>
  <c r="F3183" i="4"/>
  <c r="K3184" i="4"/>
  <c r="J3184" i="4"/>
  <c r="I3184" i="4"/>
  <c r="H3184" i="4"/>
  <c r="G3184" i="4"/>
  <c r="F3184" i="4"/>
  <c r="K3185" i="4"/>
  <c r="J3185" i="4"/>
  <c r="I3185" i="4"/>
  <c r="H3185" i="4"/>
  <c r="G3185" i="4"/>
  <c r="F3185" i="4"/>
  <c r="K3186" i="4"/>
  <c r="J3186" i="4"/>
  <c r="I3186" i="4"/>
  <c r="H3186" i="4"/>
  <c r="G3186" i="4"/>
  <c r="F3186" i="4"/>
  <c r="K3187" i="4"/>
  <c r="J3187" i="4"/>
  <c r="I3187" i="4"/>
  <c r="H3187" i="4"/>
  <c r="G3187" i="4"/>
  <c r="F3187" i="4"/>
  <c r="K3188" i="4"/>
  <c r="J3188" i="4"/>
  <c r="I3188" i="4"/>
  <c r="H3188" i="4"/>
  <c r="G3188" i="4"/>
  <c r="F3188" i="4"/>
  <c r="K3189" i="4"/>
  <c r="J3189" i="4"/>
  <c r="I3189" i="4"/>
  <c r="H3189" i="4"/>
  <c r="G3189" i="4"/>
  <c r="F3189" i="4"/>
  <c r="K3190" i="4"/>
  <c r="J3190" i="4"/>
  <c r="I3190" i="4"/>
  <c r="H3190" i="4"/>
  <c r="G3190" i="4"/>
  <c r="F3190" i="4"/>
  <c r="K3191" i="4"/>
  <c r="J3191" i="4"/>
  <c r="I3191" i="4"/>
  <c r="H3191" i="4"/>
  <c r="G3191" i="4"/>
  <c r="F3191" i="4"/>
  <c r="K3192" i="4"/>
  <c r="J3192" i="4"/>
  <c r="I3192" i="4"/>
  <c r="H3192" i="4"/>
  <c r="G3192" i="4"/>
  <c r="F3192" i="4"/>
  <c r="K3193" i="4"/>
  <c r="J3193" i="4"/>
  <c r="I3193" i="4"/>
  <c r="H3193" i="4"/>
  <c r="G3193" i="4"/>
  <c r="F3193" i="4"/>
  <c r="K3194" i="4"/>
  <c r="J3194" i="4"/>
  <c r="I3194" i="4"/>
  <c r="H3194" i="4"/>
  <c r="G3194" i="4"/>
  <c r="F3194" i="4"/>
  <c r="K3195" i="4"/>
  <c r="J3195" i="4"/>
  <c r="I3195" i="4"/>
  <c r="H3195" i="4"/>
  <c r="G3195" i="4"/>
  <c r="F3195" i="4"/>
  <c r="K3196" i="4"/>
  <c r="J3196" i="4"/>
  <c r="I3196" i="4"/>
  <c r="H3196" i="4"/>
  <c r="G3196" i="4"/>
  <c r="F3196" i="4"/>
  <c r="K3197" i="4"/>
  <c r="J3197" i="4"/>
  <c r="I3197" i="4"/>
  <c r="H3197" i="4"/>
  <c r="G3197" i="4"/>
  <c r="F3197" i="4"/>
  <c r="K3198" i="4"/>
  <c r="J3198" i="4"/>
  <c r="I3198" i="4"/>
  <c r="H3198" i="4"/>
  <c r="G3198" i="4"/>
  <c r="F3198" i="4"/>
  <c r="K3199" i="4"/>
  <c r="J3199" i="4"/>
  <c r="I3199" i="4"/>
  <c r="H3199" i="4"/>
  <c r="G3199" i="4"/>
  <c r="F3199" i="4"/>
  <c r="K3200" i="4"/>
  <c r="J3200" i="4"/>
  <c r="I3200" i="4"/>
  <c r="H3200" i="4"/>
  <c r="G3200" i="4"/>
  <c r="F3200" i="4"/>
  <c r="K3201" i="4"/>
  <c r="J3201" i="4"/>
  <c r="I3201" i="4"/>
  <c r="H3201" i="4"/>
  <c r="G3201" i="4"/>
  <c r="F3201" i="4"/>
  <c r="K3202" i="4"/>
  <c r="J3202" i="4"/>
  <c r="I3202" i="4"/>
  <c r="H3202" i="4"/>
  <c r="G3202" i="4"/>
  <c r="F3202" i="4"/>
  <c r="K3203" i="4"/>
  <c r="J3203" i="4"/>
  <c r="I3203" i="4"/>
  <c r="H3203" i="4"/>
  <c r="G3203" i="4"/>
  <c r="F3203" i="4"/>
  <c r="K3204" i="4"/>
  <c r="J3204" i="4"/>
  <c r="I3204" i="4"/>
  <c r="H3204" i="4"/>
  <c r="G3204" i="4"/>
  <c r="F3204" i="4"/>
  <c r="K3205" i="4"/>
  <c r="J3205" i="4"/>
  <c r="I3205" i="4"/>
  <c r="H3205" i="4"/>
  <c r="G3205" i="4"/>
  <c r="F3205" i="4"/>
  <c r="K3206" i="4"/>
  <c r="J3206" i="4"/>
  <c r="I3206" i="4"/>
  <c r="H3206" i="4"/>
  <c r="G3206" i="4"/>
  <c r="F3206" i="4"/>
  <c r="K3207" i="4"/>
  <c r="J3207" i="4"/>
  <c r="I3207" i="4"/>
  <c r="H3207" i="4"/>
  <c r="G3207" i="4"/>
  <c r="F3207" i="4"/>
  <c r="K3208" i="4"/>
  <c r="J3208" i="4"/>
  <c r="I3208" i="4"/>
  <c r="H3208" i="4"/>
  <c r="G3208" i="4"/>
  <c r="F3208" i="4"/>
  <c r="K3209" i="4"/>
  <c r="J3209" i="4"/>
  <c r="I3209" i="4"/>
  <c r="H3209" i="4"/>
  <c r="G3209" i="4"/>
  <c r="F3209" i="4"/>
  <c r="K3210" i="4"/>
  <c r="J3210" i="4"/>
  <c r="I3210" i="4"/>
  <c r="H3210" i="4"/>
  <c r="G3210" i="4"/>
  <c r="F3210" i="4"/>
  <c r="K3211" i="4"/>
  <c r="J3211" i="4"/>
  <c r="I3211" i="4"/>
  <c r="H3211" i="4"/>
  <c r="G3211" i="4"/>
  <c r="F3211" i="4"/>
  <c r="K3212" i="4"/>
  <c r="J3212" i="4"/>
  <c r="I3212" i="4"/>
  <c r="H3212" i="4"/>
  <c r="G3212" i="4"/>
  <c r="F3212" i="4"/>
  <c r="K3213" i="4"/>
  <c r="J3213" i="4"/>
  <c r="I3213" i="4"/>
  <c r="H3213" i="4"/>
  <c r="G3213" i="4"/>
  <c r="F3213" i="4"/>
  <c r="K3214" i="4"/>
  <c r="J3214" i="4"/>
  <c r="I3214" i="4"/>
  <c r="H3214" i="4"/>
  <c r="G3214" i="4"/>
  <c r="F3214" i="4"/>
  <c r="K3215" i="4"/>
  <c r="J3215" i="4"/>
  <c r="I3215" i="4"/>
  <c r="H3215" i="4"/>
  <c r="G3215" i="4"/>
  <c r="F3215" i="4"/>
  <c r="K3216" i="4"/>
  <c r="J3216" i="4"/>
  <c r="I3216" i="4"/>
  <c r="H3216" i="4"/>
  <c r="G3216" i="4"/>
  <c r="F3216" i="4"/>
  <c r="K3217" i="4"/>
  <c r="J3217" i="4"/>
  <c r="I3217" i="4"/>
  <c r="H3217" i="4"/>
  <c r="G3217" i="4"/>
  <c r="F3217" i="4"/>
  <c r="K3218" i="4"/>
  <c r="J3218" i="4"/>
  <c r="I3218" i="4"/>
  <c r="H3218" i="4"/>
  <c r="G3218" i="4"/>
  <c r="F3218" i="4"/>
  <c r="K3219" i="4"/>
  <c r="J3219" i="4"/>
  <c r="I3219" i="4"/>
  <c r="H3219" i="4"/>
  <c r="G3219" i="4"/>
  <c r="F3219" i="4"/>
  <c r="K3220" i="4"/>
  <c r="J3220" i="4"/>
  <c r="I3220" i="4"/>
  <c r="H3220" i="4"/>
  <c r="G3220" i="4"/>
  <c r="F3220" i="4"/>
  <c r="K3221" i="4"/>
  <c r="J3221" i="4"/>
  <c r="I3221" i="4"/>
  <c r="H3221" i="4"/>
  <c r="G3221" i="4"/>
  <c r="F3221" i="4"/>
  <c r="K3222" i="4"/>
  <c r="J3222" i="4"/>
  <c r="I3222" i="4"/>
  <c r="H3222" i="4"/>
  <c r="G3222" i="4"/>
  <c r="F3222" i="4"/>
  <c r="K3223" i="4"/>
  <c r="J3223" i="4"/>
  <c r="I3223" i="4"/>
  <c r="H3223" i="4"/>
  <c r="G3223" i="4"/>
  <c r="F3223" i="4"/>
  <c r="K3224" i="4"/>
  <c r="J3224" i="4"/>
  <c r="I3224" i="4"/>
  <c r="H3224" i="4"/>
  <c r="G3224" i="4"/>
  <c r="F3224" i="4"/>
  <c r="K3225" i="4"/>
  <c r="J3225" i="4"/>
  <c r="I3225" i="4"/>
  <c r="H3225" i="4"/>
  <c r="G3225" i="4"/>
  <c r="F3225" i="4"/>
  <c r="K3226" i="4"/>
  <c r="J3226" i="4"/>
  <c r="I3226" i="4"/>
  <c r="H3226" i="4"/>
  <c r="G3226" i="4"/>
  <c r="F3226" i="4"/>
  <c r="K3227" i="4"/>
  <c r="J3227" i="4"/>
  <c r="I3227" i="4"/>
  <c r="H3227" i="4"/>
  <c r="G3227" i="4"/>
  <c r="F3227" i="4"/>
  <c r="K3228" i="4"/>
  <c r="J3228" i="4"/>
  <c r="I3228" i="4"/>
  <c r="H3228" i="4"/>
  <c r="G3228" i="4"/>
  <c r="F3228" i="4"/>
  <c r="K3229" i="4"/>
  <c r="J3229" i="4"/>
  <c r="I3229" i="4"/>
  <c r="H3229" i="4"/>
  <c r="G3229" i="4"/>
  <c r="F3229" i="4"/>
  <c r="K3230" i="4"/>
  <c r="J3230" i="4"/>
  <c r="I3230" i="4"/>
  <c r="H3230" i="4"/>
  <c r="G3230" i="4"/>
  <c r="F3230" i="4"/>
  <c r="K3231" i="4"/>
  <c r="J3231" i="4"/>
  <c r="I3231" i="4"/>
  <c r="H3231" i="4"/>
  <c r="G3231" i="4"/>
  <c r="F3231" i="4"/>
  <c r="K3232" i="4"/>
  <c r="J3232" i="4"/>
  <c r="I3232" i="4"/>
  <c r="H3232" i="4"/>
  <c r="G3232" i="4"/>
  <c r="F3232" i="4"/>
  <c r="K3233" i="4"/>
  <c r="J3233" i="4"/>
  <c r="I3233" i="4"/>
  <c r="H3233" i="4"/>
  <c r="G3233" i="4"/>
  <c r="F3233" i="4"/>
  <c r="K3234" i="4"/>
  <c r="J3234" i="4"/>
  <c r="I3234" i="4"/>
  <c r="H3234" i="4"/>
  <c r="G3234" i="4"/>
  <c r="F3234" i="4"/>
  <c r="K3235" i="4"/>
  <c r="J3235" i="4"/>
  <c r="I3235" i="4"/>
  <c r="H3235" i="4"/>
  <c r="G3235" i="4"/>
  <c r="F3235" i="4"/>
  <c r="K3236" i="4"/>
  <c r="J3236" i="4"/>
  <c r="I3236" i="4"/>
  <c r="H3236" i="4"/>
  <c r="G3236" i="4"/>
  <c r="F3236" i="4"/>
  <c r="K3237" i="4"/>
  <c r="J3237" i="4"/>
  <c r="I3237" i="4"/>
  <c r="H3237" i="4"/>
  <c r="G3237" i="4"/>
  <c r="F3237" i="4"/>
  <c r="K3238" i="4"/>
  <c r="J3238" i="4"/>
  <c r="I3238" i="4"/>
  <c r="H3238" i="4"/>
  <c r="G3238" i="4"/>
  <c r="F3238" i="4"/>
  <c r="K3239" i="4"/>
  <c r="J3239" i="4"/>
  <c r="I3239" i="4"/>
  <c r="H3239" i="4"/>
  <c r="G3239" i="4"/>
  <c r="F3239" i="4"/>
  <c r="K3240" i="4"/>
  <c r="J3240" i="4"/>
  <c r="I3240" i="4"/>
  <c r="H3240" i="4"/>
  <c r="G3240" i="4"/>
  <c r="F3240" i="4"/>
  <c r="K3241" i="4"/>
  <c r="J3241" i="4"/>
  <c r="I3241" i="4"/>
  <c r="H3241" i="4"/>
  <c r="G3241" i="4"/>
  <c r="F3241" i="4"/>
  <c r="K3242" i="4"/>
  <c r="J3242" i="4"/>
  <c r="I3242" i="4"/>
  <c r="H3242" i="4"/>
  <c r="G3242" i="4"/>
  <c r="F3242" i="4"/>
  <c r="K3243" i="4"/>
  <c r="J3243" i="4"/>
  <c r="I3243" i="4"/>
  <c r="H3243" i="4"/>
  <c r="G3243" i="4"/>
  <c r="F3243" i="4"/>
  <c r="K3244" i="4"/>
  <c r="J3244" i="4"/>
  <c r="I3244" i="4"/>
  <c r="H3244" i="4"/>
  <c r="G3244" i="4"/>
  <c r="F3244" i="4"/>
  <c r="K3245" i="4"/>
  <c r="J3245" i="4"/>
  <c r="I3245" i="4"/>
  <c r="H3245" i="4"/>
  <c r="G3245" i="4"/>
  <c r="F3245" i="4"/>
  <c r="K3246" i="4"/>
  <c r="J3246" i="4"/>
  <c r="I3246" i="4"/>
  <c r="H3246" i="4"/>
  <c r="G3246" i="4"/>
  <c r="F3246" i="4"/>
  <c r="K3247" i="4"/>
  <c r="J3247" i="4"/>
  <c r="I3247" i="4"/>
  <c r="H3247" i="4"/>
  <c r="G3247" i="4"/>
  <c r="F3247" i="4"/>
  <c r="K3248" i="4"/>
  <c r="J3248" i="4"/>
  <c r="I3248" i="4"/>
  <c r="H3248" i="4"/>
  <c r="G3248" i="4"/>
  <c r="F3248" i="4"/>
  <c r="K3249" i="4"/>
  <c r="J3249" i="4"/>
  <c r="I3249" i="4"/>
  <c r="H3249" i="4"/>
  <c r="G3249" i="4"/>
  <c r="F3249" i="4"/>
  <c r="K3250" i="4"/>
  <c r="J3250" i="4"/>
  <c r="I3250" i="4"/>
  <c r="H3250" i="4"/>
  <c r="G3250" i="4"/>
  <c r="F3250" i="4"/>
  <c r="K3251" i="4"/>
  <c r="J3251" i="4"/>
  <c r="I3251" i="4"/>
  <c r="H3251" i="4"/>
  <c r="G3251" i="4"/>
  <c r="F3251" i="4"/>
  <c r="K3252" i="4"/>
  <c r="J3252" i="4"/>
  <c r="I3252" i="4"/>
  <c r="H3252" i="4"/>
  <c r="G3252" i="4"/>
  <c r="F3252" i="4"/>
  <c r="K3253" i="4"/>
  <c r="J3253" i="4"/>
  <c r="I3253" i="4"/>
  <c r="H3253" i="4"/>
  <c r="G3253" i="4"/>
  <c r="F3253" i="4"/>
  <c r="K3254" i="4"/>
  <c r="J3254" i="4"/>
  <c r="I3254" i="4"/>
  <c r="H3254" i="4"/>
  <c r="G3254" i="4"/>
  <c r="F3254" i="4"/>
  <c r="K3255" i="4"/>
  <c r="J3255" i="4"/>
  <c r="I3255" i="4"/>
  <c r="H3255" i="4"/>
  <c r="G3255" i="4"/>
  <c r="F3255" i="4"/>
  <c r="K3256" i="4"/>
  <c r="J3256" i="4"/>
  <c r="I3256" i="4"/>
  <c r="H3256" i="4"/>
  <c r="G3256" i="4"/>
  <c r="F3256" i="4"/>
  <c r="K3257" i="4"/>
  <c r="J3257" i="4"/>
  <c r="I3257" i="4"/>
  <c r="H3257" i="4"/>
  <c r="G3257" i="4"/>
  <c r="F3257" i="4"/>
  <c r="K3258" i="4"/>
  <c r="J3258" i="4"/>
  <c r="I3258" i="4"/>
  <c r="H3258" i="4"/>
  <c r="G3258" i="4"/>
  <c r="F3258" i="4"/>
  <c r="K3259" i="4"/>
  <c r="J3259" i="4"/>
  <c r="I3259" i="4"/>
  <c r="H3259" i="4"/>
  <c r="G3259" i="4"/>
  <c r="F3259" i="4"/>
  <c r="K3260" i="4"/>
  <c r="J3260" i="4"/>
  <c r="I3260" i="4"/>
  <c r="H3260" i="4"/>
  <c r="G3260" i="4"/>
  <c r="F3260" i="4"/>
  <c r="K3261" i="4"/>
  <c r="J3261" i="4"/>
  <c r="I3261" i="4"/>
  <c r="H3261" i="4"/>
  <c r="G3261" i="4"/>
  <c r="F3261" i="4"/>
  <c r="K3262" i="4"/>
  <c r="J3262" i="4"/>
  <c r="I3262" i="4"/>
  <c r="H3262" i="4"/>
  <c r="G3262" i="4"/>
  <c r="F3262" i="4"/>
  <c r="K3263" i="4"/>
  <c r="J3263" i="4"/>
  <c r="I3263" i="4"/>
  <c r="H3263" i="4"/>
  <c r="G3263" i="4"/>
  <c r="F3263" i="4"/>
  <c r="K3264" i="4"/>
  <c r="J3264" i="4"/>
  <c r="I3264" i="4"/>
  <c r="H3264" i="4"/>
  <c r="G3264" i="4"/>
  <c r="F3264" i="4"/>
  <c r="K3265" i="4"/>
  <c r="J3265" i="4"/>
  <c r="I3265" i="4"/>
  <c r="H3265" i="4"/>
  <c r="G3265" i="4"/>
  <c r="F3265" i="4"/>
  <c r="K3266" i="4"/>
  <c r="J3266" i="4"/>
  <c r="I3266" i="4"/>
  <c r="H3266" i="4"/>
  <c r="G3266" i="4"/>
  <c r="F3266" i="4"/>
  <c r="K3267" i="4"/>
  <c r="J3267" i="4"/>
  <c r="I3267" i="4"/>
  <c r="H3267" i="4"/>
  <c r="G3267" i="4"/>
  <c r="F3267" i="4"/>
  <c r="K3268" i="4"/>
  <c r="J3268" i="4"/>
  <c r="I3268" i="4"/>
  <c r="H3268" i="4"/>
  <c r="G3268" i="4"/>
  <c r="F3268" i="4"/>
  <c r="K3269" i="4"/>
  <c r="J3269" i="4"/>
  <c r="I3269" i="4"/>
  <c r="H3269" i="4"/>
  <c r="G3269" i="4"/>
  <c r="F3269" i="4"/>
  <c r="K3270" i="4"/>
  <c r="J3270" i="4"/>
  <c r="I3270" i="4"/>
  <c r="H3270" i="4"/>
  <c r="G3270" i="4"/>
  <c r="F3270" i="4"/>
  <c r="K3271" i="4"/>
  <c r="J3271" i="4"/>
  <c r="I3271" i="4"/>
  <c r="H3271" i="4"/>
  <c r="G3271" i="4"/>
  <c r="F3271" i="4"/>
  <c r="K3272" i="4"/>
  <c r="J3272" i="4"/>
  <c r="I3272" i="4"/>
  <c r="H3272" i="4"/>
  <c r="G3272" i="4"/>
  <c r="F3272" i="4"/>
  <c r="K3273" i="4"/>
  <c r="J3273" i="4"/>
  <c r="I3273" i="4"/>
  <c r="H3273" i="4"/>
  <c r="G3273" i="4"/>
  <c r="F3273" i="4"/>
  <c r="K3274" i="4"/>
  <c r="J3274" i="4"/>
  <c r="I3274" i="4"/>
  <c r="H3274" i="4"/>
  <c r="G3274" i="4"/>
  <c r="F3274" i="4"/>
  <c r="K3275" i="4"/>
  <c r="J3275" i="4"/>
  <c r="I3275" i="4"/>
  <c r="H3275" i="4"/>
  <c r="G3275" i="4"/>
  <c r="F3275" i="4"/>
  <c r="K3276" i="4"/>
  <c r="J3276" i="4"/>
  <c r="I3276" i="4"/>
  <c r="H3276" i="4"/>
  <c r="G3276" i="4"/>
  <c r="F3276" i="4"/>
  <c r="K3277" i="4"/>
  <c r="J3277" i="4"/>
  <c r="I3277" i="4"/>
  <c r="H3277" i="4"/>
  <c r="G3277" i="4"/>
  <c r="F3277" i="4"/>
  <c r="K3278" i="4"/>
  <c r="J3278" i="4"/>
  <c r="I3278" i="4"/>
  <c r="H3278" i="4"/>
  <c r="G3278" i="4"/>
  <c r="F3278" i="4"/>
  <c r="K3279" i="4"/>
  <c r="J3279" i="4"/>
  <c r="I3279" i="4"/>
  <c r="H3279" i="4"/>
  <c r="G3279" i="4"/>
  <c r="F3279" i="4"/>
  <c r="K3280" i="4"/>
  <c r="J3280" i="4"/>
  <c r="I3280" i="4"/>
  <c r="H3280" i="4"/>
  <c r="G3280" i="4"/>
  <c r="F3280" i="4"/>
  <c r="K3281" i="4"/>
  <c r="J3281" i="4"/>
  <c r="I3281" i="4"/>
  <c r="H3281" i="4"/>
  <c r="G3281" i="4"/>
  <c r="F3281" i="4"/>
  <c r="K3282" i="4"/>
  <c r="J3282" i="4"/>
  <c r="I3282" i="4"/>
  <c r="H3282" i="4"/>
  <c r="G3282" i="4"/>
  <c r="F3282" i="4"/>
  <c r="K3283" i="4"/>
  <c r="J3283" i="4"/>
  <c r="I3283" i="4"/>
  <c r="H3283" i="4"/>
  <c r="G3283" i="4"/>
  <c r="F3283" i="4"/>
  <c r="K3284" i="4"/>
  <c r="J3284" i="4"/>
  <c r="I3284" i="4"/>
  <c r="H3284" i="4"/>
  <c r="G3284" i="4"/>
  <c r="F3284" i="4"/>
  <c r="K3285" i="4"/>
  <c r="J3285" i="4"/>
  <c r="I3285" i="4"/>
  <c r="H3285" i="4"/>
  <c r="G3285" i="4"/>
  <c r="F3285" i="4"/>
  <c r="K3286" i="4"/>
  <c r="J3286" i="4"/>
  <c r="I3286" i="4"/>
  <c r="H3286" i="4"/>
  <c r="G3286" i="4"/>
  <c r="F3286" i="4"/>
  <c r="K3287" i="4"/>
  <c r="J3287" i="4"/>
  <c r="I3287" i="4"/>
  <c r="H3287" i="4"/>
  <c r="G3287" i="4"/>
  <c r="F3287" i="4"/>
  <c r="K3288" i="4"/>
  <c r="J3288" i="4"/>
  <c r="I3288" i="4"/>
  <c r="H3288" i="4"/>
  <c r="G3288" i="4"/>
  <c r="F3288" i="4"/>
  <c r="K3289" i="4"/>
  <c r="J3289" i="4"/>
  <c r="I3289" i="4"/>
  <c r="H3289" i="4"/>
  <c r="G3289" i="4"/>
  <c r="F3289" i="4"/>
  <c r="K3290" i="4"/>
  <c r="J3290" i="4"/>
  <c r="I3290" i="4"/>
  <c r="H3290" i="4"/>
  <c r="G3290" i="4"/>
  <c r="F3290" i="4"/>
  <c r="K3291" i="4"/>
  <c r="J3291" i="4"/>
  <c r="I3291" i="4"/>
  <c r="H3291" i="4"/>
  <c r="G3291" i="4"/>
  <c r="F3291" i="4"/>
  <c r="K3292" i="4"/>
  <c r="J3292" i="4"/>
  <c r="I3292" i="4"/>
  <c r="H3292" i="4"/>
  <c r="G3292" i="4"/>
  <c r="F3292" i="4"/>
  <c r="K3293" i="4"/>
  <c r="J3293" i="4"/>
  <c r="I3293" i="4"/>
  <c r="H3293" i="4"/>
  <c r="G3293" i="4"/>
  <c r="F3293" i="4"/>
  <c r="K3294" i="4"/>
  <c r="J3294" i="4"/>
  <c r="I3294" i="4"/>
  <c r="H3294" i="4"/>
  <c r="G3294" i="4"/>
  <c r="F3294" i="4"/>
  <c r="K3295" i="4"/>
  <c r="J3295" i="4"/>
  <c r="I3295" i="4"/>
  <c r="H3295" i="4"/>
  <c r="G3295" i="4"/>
  <c r="F3295" i="4"/>
  <c r="K3296" i="4"/>
  <c r="J3296" i="4"/>
  <c r="I3296" i="4"/>
  <c r="H3296" i="4"/>
  <c r="G3296" i="4"/>
  <c r="F3296" i="4"/>
  <c r="K3297" i="4"/>
  <c r="J3297" i="4"/>
  <c r="I3297" i="4"/>
  <c r="H3297" i="4"/>
  <c r="G3297" i="4"/>
  <c r="F3297" i="4"/>
  <c r="K3298" i="4"/>
  <c r="J3298" i="4"/>
  <c r="I3298" i="4"/>
  <c r="H3298" i="4"/>
  <c r="G3298" i="4"/>
  <c r="F3298" i="4"/>
  <c r="K3299" i="4"/>
  <c r="J3299" i="4"/>
  <c r="I3299" i="4"/>
  <c r="H3299" i="4"/>
  <c r="G3299" i="4"/>
  <c r="F3299" i="4"/>
  <c r="K3300" i="4"/>
  <c r="J3300" i="4"/>
  <c r="I3300" i="4"/>
  <c r="H3300" i="4"/>
  <c r="G3300" i="4"/>
  <c r="F3300" i="4"/>
  <c r="K3301" i="4"/>
  <c r="J3301" i="4"/>
  <c r="I3301" i="4"/>
  <c r="H3301" i="4"/>
  <c r="G3301" i="4"/>
  <c r="F3301" i="4"/>
  <c r="K3302" i="4"/>
  <c r="J3302" i="4"/>
  <c r="I3302" i="4"/>
  <c r="H3302" i="4"/>
  <c r="G3302" i="4"/>
  <c r="F3302" i="4"/>
  <c r="K3303" i="4"/>
  <c r="J3303" i="4"/>
  <c r="I3303" i="4"/>
  <c r="H3303" i="4"/>
  <c r="G3303" i="4"/>
  <c r="F3303" i="4"/>
  <c r="K3304" i="4"/>
  <c r="J3304" i="4"/>
  <c r="I3304" i="4"/>
  <c r="H3304" i="4"/>
  <c r="G3304" i="4"/>
  <c r="F3304" i="4"/>
  <c r="K3305" i="4"/>
  <c r="J3305" i="4"/>
  <c r="I3305" i="4"/>
  <c r="H3305" i="4"/>
  <c r="G3305" i="4"/>
  <c r="F3305" i="4"/>
  <c r="K3306" i="4"/>
  <c r="J3306" i="4"/>
  <c r="I3306" i="4"/>
  <c r="H3306" i="4"/>
  <c r="G3306" i="4"/>
  <c r="F3306" i="4"/>
  <c r="K3307" i="4"/>
  <c r="J3307" i="4"/>
  <c r="I3307" i="4"/>
  <c r="H3307" i="4"/>
  <c r="G3307" i="4"/>
  <c r="F3307" i="4"/>
  <c r="K3308" i="4"/>
  <c r="J3308" i="4"/>
  <c r="I3308" i="4"/>
  <c r="H3308" i="4"/>
  <c r="G3308" i="4"/>
  <c r="F3308" i="4"/>
  <c r="K3309" i="4"/>
  <c r="J3309" i="4"/>
  <c r="I3309" i="4"/>
  <c r="H3309" i="4"/>
  <c r="G3309" i="4"/>
  <c r="F3309" i="4"/>
  <c r="K3310" i="4"/>
  <c r="J3310" i="4"/>
  <c r="I3310" i="4"/>
  <c r="H3310" i="4"/>
  <c r="G3310" i="4"/>
  <c r="F3310" i="4"/>
  <c r="K3311" i="4"/>
  <c r="J3311" i="4"/>
  <c r="I3311" i="4"/>
  <c r="H3311" i="4"/>
  <c r="G3311" i="4"/>
  <c r="F3311" i="4"/>
  <c r="K3312" i="4"/>
  <c r="J3312" i="4"/>
  <c r="I3312" i="4"/>
  <c r="H3312" i="4"/>
  <c r="G3312" i="4"/>
  <c r="F3312" i="4"/>
  <c r="K3313" i="4"/>
  <c r="J3313" i="4"/>
  <c r="I3313" i="4"/>
  <c r="H3313" i="4"/>
  <c r="G3313" i="4"/>
  <c r="F3313" i="4"/>
  <c r="K3314" i="4"/>
  <c r="J3314" i="4"/>
  <c r="I3314" i="4"/>
  <c r="H3314" i="4"/>
  <c r="G3314" i="4"/>
  <c r="F3314" i="4"/>
  <c r="K3315" i="4"/>
  <c r="J3315" i="4"/>
  <c r="I3315" i="4"/>
  <c r="H3315" i="4"/>
  <c r="G3315" i="4"/>
  <c r="F3315" i="4"/>
  <c r="K3316" i="4"/>
  <c r="J3316" i="4"/>
  <c r="I3316" i="4"/>
  <c r="H3316" i="4"/>
  <c r="G3316" i="4"/>
  <c r="F3316" i="4"/>
  <c r="K3317" i="4"/>
  <c r="J3317" i="4"/>
  <c r="I3317" i="4"/>
  <c r="H3317" i="4"/>
  <c r="G3317" i="4"/>
  <c r="F3317" i="4"/>
  <c r="K3318" i="4"/>
  <c r="J3318" i="4"/>
  <c r="I3318" i="4"/>
  <c r="H3318" i="4"/>
  <c r="G3318" i="4"/>
  <c r="F3318" i="4"/>
  <c r="K3319" i="4"/>
  <c r="J3319" i="4"/>
  <c r="I3319" i="4"/>
  <c r="H3319" i="4"/>
  <c r="G3319" i="4"/>
  <c r="F3319" i="4"/>
  <c r="K3320" i="4"/>
  <c r="J3320" i="4"/>
  <c r="I3320" i="4"/>
  <c r="H3320" i="4"/>
  <c r="G3320" i="4"/>
  <c r="F3320" i="4"/>
  <c r="K3321" i="4"/>
  <c r="J3321" i="4"/>
  <c r="I3321" i="4"/>
  <c r="H3321" i="4"/>
  <c r="G3321" i="4"/>
  <c r="F3321" i="4"/>
  <c r="K3322" i="4"/>
  <c r="J3322" i="4"/>
  <c r="I3322" i="4"/>
  <c r="H3322" i="4"/>
  <c r="G3322" i="4"/>
  <c r="F3322" i="4"/>
  <c r="K3323" i="4"/>
  <c r="J3323" i="4"/>
  <c r="I3323" i="4"/>
  <c r="H3323" i="4"/>
  <c r="G3323" i="4"/>
  <c r="F3323" i="4"/>
  <c r="K3324" i="4"/>
  <c r="J3324" i="4"/>
  <c r="I3324" i="4"/>
  <c r="H3324" i="4"/>
  <c r="G3324" i="4"/>
  <c r="F3324" i="4"/>
  <c r="K3325" i="4"/>
  <c r="J3325" i="4"/>
  <c r="I3325" i="4"/>
  <c r="H3325" i="4"/>
  <c r="G3325" i="4"/>
  <c r="F3325" i="4"/>
  <c r="K3326" i="4"/>
  <c r="J3326" i="4"/>
  <c r="I3326" i="4"/>
  <c r="H3326" i="4"/>
  <c r="G3326" i="4"/>
  <c r="F3326" i="4"/>
  <c r="K3327" i="4"/>
  <c r="J3327" i="4"/>
  <c r="I3327" i="4"/>
  <c r="H3327" i="4"/>
  <c r="G3327" i="4"/>
  <c r="F3327" i="4"/>
  <c r="K3328" i="4"/>
  <c r="J3328" i="4"/>
  <c r="I3328" i="4"/>
  <c r="H3328" i="4"/>
  <c r="G3328" i="4"/>
  <c r="F3328" i="4"/>
  <c r="K3329" i="4"/>
  <c r="J3329" i="4"/>
  <c r="I3329" i="4"/>
  <c r="H3329" i="4"/>
  <c r="G3329" i="4"/>
  <c r="F3329" i="4"/>
  <c r="K3330" i="4"/>
  <c r="J3330" i="4"/>
  <c r="I3330" i="4"/>
  <c r="H3330" i="4"/>
  <c r="G3330" i="4"/>
  <c r="F3330" i="4"/>
  <c r="K3331" i="4"/>
  <c r="J3331" i="4"/>
  <c r="I3331" i="4"/>
  <c r="H3331" i="4"/>
  <c r="G3331" i="4"/>
  <c r="F3331" i="4"/>
  <c r="K3332" i="4"/>
  <c r="J3332" i="4"/>
  <c r="I3332" i="4"/>
  <c r="H3332" i="4"/>
  <c r="G3332" i="4"/>
  <c r="F3332" i="4"/>
  <c r="K3333" i="4"/>
  <c r="J3333" i="4"/>
  <c r="I3333" i="4"/>
  <c r="H3333" i="4"/>
  <c r="G3333" i="4"/>
  <c r="F3333" i="4"/>
  <c r="K3334" i="4"/>
  <c r="J3334" i="4"/>
  <c r="I3334" i="4"/>
  <c r="H3334" i="4"/>
  <c r="G3334" i="4"/>
  <c r="F3334" i="4"/>
  <c r="K3335" i="4"/>
  <c r="J3335" i="4"/>
  <c r="I3335" i="4"/>
  <c r="H3335" i="4"/>
  <c r="G3335" i="4"/>
  <c r="F3335" i="4"/>
  <c r="K3336" i="4"/>
  <c r="J3336" i="4"/>
  <c r="I3336" i="4"/>
  <c r="H3336" i="4"/>
  <c r="G3336" i="4"/>
  <c r="F3336" i="4"/>
  <c r="K3337" i="4"/>
  <c r="J3337" i="4"/>
  <c r="I3337" i="4"/>
  <c r="H3337" i="4"/>
  <c r="G3337" i="4"/>
  <c r="F3337" i="4"/>
  <c r="K3338" i="4"/>
  <c r="J3338" i="4"/>
  <c r="I3338" i="4"/>
  <c r="H3338" i="4"/>
  <c r="G3338" i="4"/>
  <c r="F3338" i="4"/>
  <c r="K3339" i="4"/>
  <c r="J3339" i="4"/>
  <c r="I3339" i="4"/>
  <c r="H3339" i="4"/>
  <c r="G3339" i="4"/>
  <c r="F3339" i="4"/>
  <c r="K3340" i="4"/>
  <c r="J3340" i="4"/>
  <c r="I3340" i="4"/>
  <c r="H3340" i="4"/>
  <c r="G3340" i="4"/>
  <c r="F3340" i="4"/>
  <c r="K3341" i="4"/>
  <c r="J3341" i="4"/>
  <c r="I3341" i="4"/>
  <c r="H3341" i="4"/>
  <c r="G3341" i="4"/>
  <c r="F3341" i="4"/>
  <c r="K3342" i="4"/>
  <c r="J3342" i="4"/>
  <c r="I3342" i="4"/>
  <c r="H3342" i="4"/>
  <c r="G3342" i="4"/>
  <c r="F3342" i="4"/>
  <c r="K3343" i="4"/>
  <c r="J3343" i="4"/>
  <c r="I3343" i="4"/>
  <c r="H3343" i="4"/>
  <c r="G3343" i="4"/>
  <c r="F3343" i="4"/>
  <c r="K3344" i="4"/>
  <c r="J3344" i="4"/>
  <c r="I3344" i="4"/>
  <c r="H3344" i="4"/>
  <c r="G3344" i="4"/>
  <c r="F3344" i="4"/>
  <c r="K3345" i="4"/>
  <c r="J3345" i="4"/>
  <c r="I3345" i="4"/>
  <c r="H3345" i="4"/>
  <c r="G3345" i="4"/>
  <c r="F3345" i="4"/>
  <c r="K3346" i="4"/>
  <c r="J3346" i="4"/>
  <c r="I3346" i="4"/>
  <c r="H3346" i="4"/>
  <c r="G3346" i="4"/>
  <c r="F3346" i="4"/>
  <c r="K3347" i="4"/>
  <c r="J3347" i="4"/>
  <c r="I3347" i="4"/>
  <c r="H3347" i="4"/>
  <c r="G3347" i="4"/>
  <c r="F3347" i="4"/>
  <c r="K3348" i="4"/>
  <c r="J3348" i="4"/>
  <c r="I3348" i="4"/>
  <c r="H3348" i="4"/>
  <c r="G3348" i="4"/>
  <c r="F3348" i="4"/>
  <c r="K3349" i="4"/>
  <c r="J3349" i="4"/>
  <c r="I3349" i="4"/>
  <c r="H3349" i="4"/>
  <c r="G3349" i="4"/>
  <c r="F3349" i="4"/>
  <c r="K3350" i="4"/>
  <c r="J3350" i="4"/>
  <c r="I3350" i="4"/>
  <c r="H3350" i="4"/>
  <c r="G3350" i="4"/>
  <c r="F3350" i="4"/>
  <c r="K3351" i="4"/>
  <c r="J3351" i="4"/>
  <c r="I3351" i="4"/>
  <c r="H3351" i="4"/>
  <c r="G3351" i="4"/>
  <c r="F3351" i="4"/>
  <c r="K3352" i="4"/>
  <c r="J3352" i="4"/>
  <c r="I3352" i="4"/>
  <c r="H3352" i="4"/>
  <c r="G3352" i="4"/>
  <c r="F3352" i="4"/>
  <c r="K3353" i="4"/>
  <c r="J3353" i="4"/>
  <c r="I3353" i="4"/>
  <c r="H3353" i="4"/>
  <c r="G3353" i="4"/>
  <c r="F3353" i="4"/>
  <c r="K3354" i="4"/>
  <c r="J3354" i="4"/>
  <c r="I3354" i="4"/>
  <c r="H3354" i="4"/>
  <c r="G3354" i="4"/>
  <c r="F3354" i="4"/>
  <c r="K3355" i="4"/>
  <c r="J3355" i="4"/>
  <c r="I3355" i="4"/>
  <c r="H3355" i="4"/>
  <c r="G3355" i="4"/>
  <c r="F3355" i="4"/>
  <c r="K3356" i="4"/>
  <c r="J3356" i="4"/>
  <c r="I3356" i="4"/>
  <c r="H3356" i="4"/>
  <c r="G3356" i="4"/>
  <c r="F3356" i="4"/>
  <c r="K3357" i="4"/>
  <c r="J3357" i="4"/>
  <c r="I3357" i="4"/>
  <c r="H3357" i="4"/>
  <c r="G3357" i="4"/>
  <c r="F3357" i="4"/>
  <c r="K3358" i="4"/>
  <c r="J3358" i="4"/>
  <c r="I3358" i="4"/>
  <c r="H3358" i="4"/>
  <c r="G3358" i="4"/>
  <c r="F3358" i="4"/>
  <c r="K3359" i="4"/>
  <c r="J3359" i="4"/>
  <c r="I3359" i="4"/>
  <c r="H3359" i="4"/>
  <c r="G3359" i="4"/>
  <c r="F3359" i="4"/>
  <c r="K3360" i="4"/>
  <c r="J3360" i="4"/>
  <c r="I3360" i="4"/>
  <c r="H3360" i="4"/>
  <c r="G3360" i="4"/>
  <c r="F3360" i="4"/>
  <c r="K3361" i="4"/>
  <c r="J3361" i="4"/>
  <c r="I3361" i="4"/>
  <c r="H3361" i="4"/>
  <c r="G3361" i="4"/>
  <c r="F3361" i="4"/>
  <c r="K3362" i="4"/>
  <c r="J3362" i="4"/>
  <c r="I3362" i="4"/>
  <c r="H3362" i="4"/>
  <c r="G3362" i="4"/>
  <c r="F3362" i="4"/>
  <c r="K3363" i="4"/>
  <c r="J3363" i="4"/>
  <c r="I3363" i="4"/>
  <c r="H3363" i="4"/>
  <c r="G3363" i="4"/>
  <c r="F3363" i="4"/>
  <c r="K3364" i="4"/>
  <c r="J3364" i="4"/>
  <c r="I3364" i="4"/>
  <c r="H3364" i="4"/>
  <c r="G3364" i="4"/>
  <c r="F3364" i="4"/>
  <c r="K3365" i="4"/>
  <c r="J3365" i="4"/>
  <c r="I3365" i="4"/>
  <c r="H3365" i="4"/>
  <c r="G3365" i="4"/>
  <c r="F3365" i="4"/>
  <c r="K3366" i="4"/>
  <c r="J3366" i="4"/>
  <c r="I3366" i="4"/>
  <c r="H3366" i="4"/>
  <c r="G3366" i="4"/>
  <c r="F3366" i="4"/>
  <c r="K3367" i="4"/>
  <c r="J3367" i="4"/>
  <c r="I3367" i="4"/>
  <c r="H3367" i="4"/>
  <c r="G3367" i="4"/>
  <c r="F3367" i="4"/>
  <c r="K3368" i="4"/>
  <c r="J3368" i="4"/>
  <c r="I3368" i="4"/>
  <c r="H3368" i="4"/>
  <c r="G3368" i="4"/>
  <c r="F3368" i="4"/>
  <c r="K3369" i="4"/>
  <c r="J3369" i="4"/>
  <c r="I3369" i="4"/>
  <c r="H3369" i="4"/>
  <c r="G3369" i="4"/>
  <c r="F3369" i="4"/>
  <c r="K3370" i="4"/>
  <c r="J3370" i="4"/>
  <c r="I3370" i="4"/>
  <c r="H3370" i="4"/>
  <c r="G3370" i="4"/>
  <c r="F3370" i="4"/>
  <c r="K3371" i="4"/>
  <c r="J3371" i="4"/>
  <c r="I3371" i="4"/>
  <c r="H3371" i="4"/>
  <c r="G3371" i="4"/>
  <c r="F3371" i="4"/>
  <c r="K3372" i="4"/>
  <c r="J3372" i="4"/>
  <c r="I3372" i="4"/>
  <c r="H3372" i="4"/>
  <c r="G3372" i="4"/>
  <c r="F3372" i="4"/>
  <c r="K3373" i="4"/>
  <c r="J3373" i="4"/>
  <c r="I3373" i="4"/>
  <c r="H3373" i="4"/>
  <c r="G3373" i="4"/>
  <c r="F3373" i="4"/>
  <c r="K3374" i="4"/>
  <c r="J3374" i="4"/>
  <c r="I3374" i="4"/>
  <c r="H3374" i="4"/>
  <c r="G3374" i="4"/>
  <c r="F3374" i="4"/>
  <c r="K3375" i="4"/>
  <c r="J3375" i="4"/>
  <c r="I3375" i="4"/>
  <c r="H3375" i="4"/>
  <c r="G3375" i="4"/>
  <c r="F3375" i="4"/>
  <c r="K3376" i="4"/>
  <c r="J3376" i="4"/>
  <c r="I3376" i="4"/>
  <c r="H3376" i="4"/>
  <c r="G3376" i="4"/>
  <c r="F3376" i="4"/>
  <c r="K3377" i="4"/>
  <c r="J3377" i="4"/>
  <c r="I3377" i="4"/>
  <c r="H3377" i="4"/>
  <c r="G3377" i="4"/>
  <c r="F3377" i="4"/>
  <c r="K3378" i="4"/>
  <c r="J3378" i="4"/>
  <c r="I3378" i="4"/>
  <c r="H3378" i="4"/>
  <c r="G3378" i="4"/>
  <c r="F3378" i="4"/>
  <c r="K3379" i="4"/>
  <c r="J3379" i="4"/>
  <c r="I3379" i="4"/>
  <c r="H3379" i="4"/>
  <c r="G3379" i="4"/>
  <c r="F3379" i="4"/>
  <c r="K3380" i="4"/>
  <c r="J3380" i="4"/>
  <c r="I3380" i="4"/>
  <c r="H3380" i="4"/>
  <c r="G3380" i="4"/>
  <c r="F3380" i="4"/>
  <c r="K3381" i="4"/>
  <c r="J3381" i="4"/>
  <c r="I3381" i="4"/>
  <c r="H3381" i="4"/>
  <c r="G3381" i="4"/>
  <c r="F3381" i="4"/>
  <c r="K3382" i="4"/>
  <c r="J3382" i="4"/>
  <c r="I3382" i="4"/>
  <c r="H3382" i="4"/>
  <c r="G3382" i="4"/>
  <c r="F3382" i="4"/>
  <c r="K3383" i="4"/>
  <c r="J3383" i="4"/>
  <c r="I3383" i="4"/>
  <c r="H3383" i="4"/>
  <c r="G3383" i="4"/>
  <c r="F3383" i="4"/>
  <c r="K3384" i="4"/>
  <c r="J3384" i="4"/>
  <c r="I3384" i="4"/>
  <c r="H3384" i="4"/>
  <c r="G3384" i="4"/>
  <c r="F3384" i="4"/>
  <c r="K3385" i="4"/>
  <c r="J3385" i="4"/>
  <c r="I3385" i="4"/>
  <c r="H3385" i="4"/>
  <c r="G3385" i="4"/>
  <c r="F3385" i="4"/>
  <c r="K3386" i="4"/>
  <c r="J3386" i="4"/>
  <c r="I3386" i="4"/>
  <c r="H3386" i="4"/>
  <c r="G3386" i="4"/>
  <c r="F3386" i="4"/>
  <c r="K3387" i="4"/>
  <c r="J3387" i="4"/>
  <c r="I3387" i="4"/>
  <c r="H3387" i="4"/>
  <c r="G3387" i="4"/>
  <c r="F3387" i="4"/>
  <c r="K3388" i="4"/>
  <c r="J3388" i="4"/>
  <c r="I3388" i="4"/>
  <c r="H3388" i="4"/>
  <c r="G3388" i="4"/>
  <c r="F3388" i="4"/>
  <c r="K3389" i="4"/>
  <c r="J3389" i="4"/>
  <c r="I3389" i="4"/>
  <c r="H3389" i="4"/>
  <c r="G3389" i="4"/>
  <c r="F3389" i="4"/>
  <c r="K3390" i="4"/>
  <c r="J3390" i="4"/>
  <c r="I3390" i="4"/>
  <c r="H3390" i="4"/>
  <c r="G3390" i="4"/>
  <c r="F3390" i="4"/>
  <c r="K3391" i="4"/>
  <c r="J3391" i="4"/>
  <c r="I3391" i="4"/>
  <c r="H3391" i="4"/>
  <c r="G3391" i="4"/>
  <c r="F3391" i="4"/>
  <c r="K3392" i="4"/>
  <c r="J3392" i="4"/>
  <c r="I3392" i="4"/>
  <c r="H3392" i="4"/>
  <c r="G3392" i="4"/>
  <c r="F3392" i="4"/>
  <c r="K3393" i="4"/>
  <c r="J3393" i="4"/>
  <c r="I3393" i="4"/>
  <c r="H3393" i="4"/>
  <c r="G3393" i="4"/>
  <c r="F3393" i="4"/>
  <c r="K3394" i="4"/>
  <c r="J3394" i="4"/>
  <c r="I3394" i="4"/>
  <c r="H3394" i="4"/>
  <c r="G3394" i="4"/>
  <c r="F3394" i="4"/>
  <c r="K3395" i="4"/>
  <c r="J3395" i="4"/>
  <c r="I3395" i="4"/>
  <c r="H3395" i="4"/>
  <c r="G3395" i="4"/>
  <c r="F3395" i="4"/>
  <c r="K3396" i="4"/>
  <c r="J3396" i="4"/>
  <c r="I3396" i="4"/>
  <c r="H3396" i="4"/>
  <c r="G3396" i="4"/>
  <c r="F3396" i="4"/>
  <c r="K3397" i="4"/>
  <c r="J3397" i="4"/>
  <c r="I3397" i="4"/>
  <c r="H3397" i="4"/>
  <c r="G3397" i="4"/>
  <c r="F3397" i="4"/>
  <c r="K3398" i="4"/>
  <c r="J3398" i="4"/>
  <c r="I3398" i="4"/>
  <c r="H3398" i="4"/>
  <c r="G3398" i="4"/>
  <c r="F3398" i="4"/>
  <c r="K3399" i="4"/>
  <c r="J3399" i="4"/>
  <c r="I3399" i="4"/>
  <c r="H3399" i="4"/>
  <c r="G3399" i="4"/>
  <c r="F3399" i="4"/>
  <c r="K3400" i="4"/>
  <c r="J3400" i="4"/>
  <c r="I3400" i="4"/>
  <c r="H3400" i="4"/>
  <c r="G3400" i="4"/>
  <c r="F3400" i="4"/>
  <c r="K3401" i="4"/>
  <c r="J3401" i="4"/>
  <c r="I3401" i="4"/>
  <c r="H3401" i="4"/>
  <c r="G3401" i="4"/>
  <c r="F3401" i="4"/>
  <c r="K3402" i="4"/>
  <c r="J3402" i="4"/>
  <c r="I3402" i="4"/>
  <c r="H3402" i="4"/>
  <c r="G3402" i="4"/>
  <c r="F3402" i="4"/>
  <c r="K3403" i="4"/>
  <c r="J3403" i="4"/>
  <c r="I3403" i="4"/>
  <c r="H3403" i="4"/>
  <c r="G3403" i="4"/>
  <c r="F3403" i="4"/>
  <c r="K3404" i="4"/>
  <c r="J3404" i="4"/>
  <c r="I3404" i="4"/>
  <c r="H3404" i="4"/>
  <c r="G3404" i="4"/>
  <c r="F3404" i="4"/>
  <c r="K3405" i="4"/>
  <c r="J3405" i="4"/>
  <c r="I3405" i="4"/>
  <c r="H3405" i="4"/>
  <c r="G3405" i="4"/>
  <c r="F3405" i="4"/>
  <c r="K3406" i="4"/>
  <c r="J3406" i="4"/>
  <c r="I3406" i="4"/>
  <c r="H3406" i="4"/>
  <c r="G3406" i="4"/>
  <c r="F3406" i="4"/>
  <c r="K3407" i="4"/>
  <c r="J3407" i="4"/>
  <c r="I3407" i="4"/>
  <c r="H3407" i="4"/>
  <c r="G3407" i="4"/>
  <c r="F3407" i="4"/>
  <c r="K3408" i="4"/>
  <c r="J3408" i="4"/>
  <c r="I3408" i="4"/>
  <c r="H3408" i="4"/>
  <c r="G3408" i="4"/>
  <c r="F3408" i="4"/>
  <c r="K3409" i="4"/>
  <c r="J3409" i="4"/>
  <c r="I3409" i="4"/>
  <c r="H3409" i="4"/>
  <c r="G3409" i="4"/>
  <c r="F3409" i="4"/>
  <c r="K3410" i="4"/>
  <c r="J3410" i="4"/>
  <c r="I3410" i="4"/>
  <c r="H3410" i="4"/>
  <c r="G3410" i="4"/>
  <c r="F3410" i="4"/>
  <c r="K3411" i="4"/>
  <c r="J3411" i="4"/>
  <c r="I3411" i="4"/>
  <c r="H3411" i="4"/>
  <c r="G3411" i="4"/>
  <c r="F3411" i="4"/>
  <c r="K3412" i="4"/>
  <c r="J3412" i="4"/>
  <c r="I3412" i="4"/>
  <c r="H3412" i="4"/>
  <c r="G3412" i="4"/>
  <c r="F3412" i="4"/>
  <c r="K3413" i="4"/>
  <c r="J3413" i="4"/>
  <c r="I3413" i="4"/>
  <c r="H3413" i="4"/>
  <c r="G3413" i="4"/>
  <c r="F3413" i="4"/>
  <c r="K3414" i="4"/>
  <c r="J3414" i="4"/>
  <c r="I3414" i="4"/>
  <c r="H3414" i="4"/>
  <c r="G3414" i="4"/>
  <c r="F3414" i="4"/>
  <c r="K3415" i="4"/>
  <c r="J3415" i="4"/>
  <c r="I3415" i="4"/>
  <c r="H3415" i="4"/>
  <c r="G3415" i="4"/>
  <c r="F3415" i="4"/>
  <c r="K3416" i="4"/>
  <c r="J3416" i="4"/>
  <c r="I3416" i="4"/>
  <c r="H3416" i="4"/>
  <c r="G3416" i="4"/>
  <c r="F3416" i="4"/>
  <c r="K3417" i="4"/>
  <c r="J3417" i="4"/>
  <c r="I3417" i="4"/>
  <c r="H3417" i="4"/>
  <c r="G3417" i="4"/>
  <c r="F3417" i="4"/>
  <c r="K3418" i="4"/>
  <c r="J3418" i="4"/>
  <c r="I3418" i="4"/>
  <c r="H3418" i="4"/>
  <c r="G3418" i="4"/>
  <c r="F3418" i="4"/>
  <c r="K3419" i="4"/>
  <c r="J3419" i="4"/>
  <c r="I3419" i="4"/>
  <c r="H3419" i="4"/>
  <c r="G3419" i="4"/>
  <c r="F3419" i="4"/>
  <c r="K3420" i="4"/>
  <c r="J3420" i="4"/>
  <c r="I3420" i="4"/>
  <c r="H3420" i="4"/>
  <c r="G3420" i="4"/>
  <c r="F3420" i="4"/>
  <c r="K3421" i="4"/>
  <c r="J3421" i="4"/>
  <c r="I3421" i="4"/>
  <c r="H3421" i="4"/>
  <c r="G3421" i="4"/>
  <c r="F3421" i="4"/>
  <c r="K3422" i="4"/>
  <c r="J3422" i="4"/>
  <c r="I3422" i="4"/>
  <c r="H3422" i="4"/>
  <c r="G3422" i="4"/>
  <c r="F3422" i="4"/>
  <c r="K3423" i="4"/>
  <c r="J3423" i="4"/>
  <c r="I3423" i="4"/>
  <c r="H3423" i="4"/>
  <c r="G3423" i="4"/>
  <c r="F3423" i="4"/>
  <c r="K3424" i="4"/>
  <c r="J3424" i="4"/>
  <c r="I3424" i="4"/>
  <c r="H3424" i="4"/>
  <c r="G3424" i="4"/>
  <c r="F3424" i="4"/>
  <c r="K3425" i="4"/>
  <c r="J3425" i="4"/>
  <c r="I3425" i="4"/>
  <c r="H3425" i="4"/>
  <c r="G3425" i="4"/>
  <c r="F3425" i="4"/>
  <c r="K3426" i="4"/>
  <c r="J3426" i="4"/>
  <c r="I3426" i="4"/>
  <c r="H3426" i="4"/>
  <c r="G3426" i="4"/>
  <c r="F3426" i="4"/>
  <c r="K3427" i="4"/>
  <c r="J3427" i="4"/>
  <c r="I3427" i="4"/>
  <c r="H3427" i="4"/>
  <c r="G3427" i="4"/>
  <c r="F3427" i="4"/>
  <c r="K3428" i="4"/>
  <c r="J3428" i="4"/>
  <c r="I3428" i="4"/>
  <c r="H3428" i="4"/>
  <c r="G3428" i="4"/>
  <c r="F3428" i="4"/>
  <c r="K3429" i="4"/>
  <c r="J3429" i="4"/>
  <c r="I3429" i="4"/>
  <c r="H3429" i="4"/>
  <c r="G3429" i="4"/>
  <c r="F3429" i="4"/>
  <c r="K3430" i="4"/>
  <c r="J3430" i="4"/>
  <c r="I3430" i="4"/>
  <c r="H3430" i="4"/>
  <c r="G3430" i="4"/>
  <c r="F3430" i="4"/>
  <c r="K3431" i="4"/>
  <c r="J3431" i="4"/>
  <c r="I3431" i="4"/>
  <c r="H3431" i="4"/>
  <c r="G3431" i="4"/>
  <c r="F3431" i="4"/>
  <c r="K3432" i="4"/>
  <c r="J3432" i="4"/>
  <c r="I3432" i="4"/>
  <c r="H3432" i="4"/>
  <c r="G3432" i="4"/>
  <c r="F3432" i="4"/>
  <c r="K3433" i="4"/>
  <c r="J3433" i="4"/>
  <c r="I3433" i="4"/>
  <c r="H3433" i="4"/>
  <c r="G3433" i="4"/>
  <c r="F3433" i="4"/>
  <c r="K3434" i="4"/>
  <c r="J3434" i="4"/>
  <c r="I3434" i="4"/>
  <c r="H3434" i="4"/>
  <c r="G3434" i="4"/>
  <c r="F3434" i="4"/>
  <c r="K3435" i="4"/>
  <c r="J3435" i="4"/>
  <c r="I3435" i="4"/>
  <c r="H3435" i="4"/>
  <c r="G3435" i="4"/>
  <c r="F3435" i="4"/>
  <c r="K3436" i="4"/>
  <c r="J3436" i="4"/>
  <c r="I3436" i="4"/>
  <c r="H3436" i="4"/>
  <c r="G3436" i="4"/>
  <c r="F3436" i="4"/>
  <c r="K3437" i="4"/>
  <c r="J3437" i="4"/>
  <c r="I3437" i="4"/>
  <c r="H3437" i="4"/>
  <c r="G3437" i="4"/>
  <c r="F3437" i="4"/>
  <c r="K3438" i="4"/>
  <c r="J3438" i="4"/>
  <c r="I3438" i="4"/>
  <c r="H3438" i="4"/>
  <c r="G3438" i="4"/>
  <c r="F3438" i="4"/>
  <c r="K3439" i="4"/>
  <c r="J3439" i="4"/>
  <c r="I3439" i="4"/>
  <c r="H3439" i="4"/>
  <c r="G3439" i="4"/>
  <c r="F3439" i="4"/>
  <c r="K3440" i="4"/>
  <c r="J3440" i="4"/>
  <c r="I3440" i="4"/>
  <c r="H3440" i="4"/>
  <c r="G3440" i="4"/>
  <c r="F3440" i="4"/>
  <c r="K3441" i="4"/>
  <c r="J3441" i="4"/>
  <c r="I3441" i="4"/>
  <c r="H3441" i="4"/>
  <c r="G3441" i="4"/>
  <c r="F3441" i="4"/>
  <c r="K3442" i="4"/>
  <c r="J3442" i="4"/>
  <c r="I3442" i="4"/>
  <c r="H3442" i="4"/>
  <c r="G3442" i="4"/>
  <c r="F3442" i="4"/>
  <c r="K3443" i="4"/>
  <c r="J3443" i="4"/>
  <c r="I3443" i="4"/>
  <c r="H3443" i="4"/>
  <c r="G3443" i="4"/>
  <c r="F3443" i="4"/>
  <c r="K3444" i="4"/>
  <c r="J3444" i="4"/>
  <c r="I3444" i="4"/>
  <c r="H3444" i="4"/>
  <c r="G3444" i="4"/>
  <c r="F3444" i="4"/>
  <c r="K3445" i="4"/>
  <c r="J3445" i="4"/>
  <c r="I3445" i="4"/>
  <c r="H3445" i="4"/>
  <c r="G3445" i="4"/>
  <c r="F3445" i="4"/>
  <c r="K3446" i="4"/>
  <c r="J3446" i="4"/>
  <c r="I3446" i="4"/>
  <c r="H3446" i="4"/>
  <c r="G3446" i="4"/>
  <c r="F3446" i="4"/>
  <c r="K3447" i="4"/>
  <c r="J3447" i="4"/>
  <c r="I3447" i="4"/>
  <c r="H3447" i="4"/>
  <c r="G3447" i="4"/>
  <c r="F3447" i="4"/>
  <c r="K3448" i="4"/>
  <c r="J3448" i="4"/>
  <c r="I3448" i="4"/>
  <c r="H3448" i="4"/>
  <c r="G3448" i="4"/>
  <c r="F3448" i="4"/>
  <c r="K3449" i="4"/>
  <c r="J3449" i="4"/>
  <c r="I3449" i="4"/>
  <c r="H3449" i="4"/>
  <c r="G3449" i="4"/>
  <c r="F3449" i="4"/>
  <c r="K3450" i="4"/>
  <c r="J3450" i="4"/>
  <c r="I3450" i="4"/>
  <c r="H3450" i="4"/>
  <c r="G3450" i="4"/>
  <c r="F3450" i="4"/>
  <c r="K3451" i="4"/>
  <c r="J3451" i="4"/>
  <c r="I3451" i="4"/>
  <c r="H3451" i="4"/>
  <c r="G3451" i="4"/>
  <c r="F3451" i="4"/>
  <c r="K3452" i="4"/>
  <c r="J3452" i="4"/>
  <c r="I3452" i="4"/>
  <c r="H3452" i="4"/>
  <c r="G3452" i="4"/>
  <c r="F3452" i="4"/>
  <c r="K3453" i="4"/>
  <c r="J3453" i="4"/>
  <c r="I3453" i="4"/>
  <c r="H3453" i="4"/>
  <c r="G3453" i="4"/>
  <c r="F3453" i="4"/>
  <c r="K3454" i="4"/>
  <c r="J3454" i="4"/>
  <c r="I3454" i="4"/>
  <c r="H3454" i="4"/>
  <c r="G3454" i="4"/>
  <c r="F3454" i="4"/>
  <c r="K3455" i="4"/>
  <c r="J3455" i="4"/>
  <c r="I3455" i="4"/>
  <c r="H3455" i="4"/>
  <c r="G3455" i="4"/>
  <c r="F3455" i="4"/>
  <c r="K3456" i="4"/>
  <c r="J3456" i="4"/>
  <c r="I3456" i="4"/>
  <c r="H3456" i="4"/>
  <c r="G3456" i="4"/>
  <c r="F3456" i="4"/>
  <c r="K3457" i="4"/>
  <c r="J3457" i="4"/>
  <c r="I3457" i="4"/>
  <c r="H3457" i="4"/>
  <c r="G3457" i="4"/>
  <c r="F3457" i="4"/>
  <c r="K3458" i="4"/>
  <c r="J3458" i="4"/>
  <c r="I3458" i="4"/>
  <c r="H3458" i="4"/>
  <c r="G3458" i="4"/>
  <c r="F3458" i="4"/>
  <c r="K3459" i="4"/>
  <c r="J3459" i="4"/>
  <c r="I3459" i="4"/>
  <c r="H3459" i="4"/>
  <c r="G3459" i="4"/>
  <c r="F3459" i="4"/>
  <c r="K3460" i="4"/>
  <c r="J3460" i="4"/>
  <c r="I3460" i="4"/>
  <c r="H3460" i="4"/>
  <c r="G3460" i="4"/>
  <c r="F3460" i="4"/>
  <c r="K3461" i="4"/>
  <c r="J3461" i="4"/>
  <c r="I3461" i="4"/>
  <c r="H3461" i="4"/>
  <c r="G3461" i="4"/>
  <c r="F3461" i="4"/>
  <c r="K3462" i="4"/>
  <c r="J3462" i="4"/>
  <c r="I3462" i="4"/>
  <c r="H3462" i="4"/>
  <c r="G3462" i="4"/>
  <c r="F3462" i="4"/>
  <c r="K3463" i="4"/>
  <c r="J3463" i="4"/>
  <c r="I3463" i="4"/>
  <c r="H3463" i="4"/>
  <c r="G3463" i="4"/>
  <c r="F3463" i="4"/>
  <c r="K3464" i="4"/>
  <c r="J3464" i="4"/>
  <c r="I3464" i="4"/>
  <c r="H3464" i="4"/>
  <c r="G3464" i="4"/>
  <c r="F3464" i="4"/>
  <c r="K3465" i="4"/>
  <c r="J3465" i="4"/>
  <c r="I3465" i="4"/>
  <c r="H3465" i="4"/>
  <c r="G3465" i="4"/>
  <c r="F3465" i="4"/>
  <c r="K3466" i="4"/>
  <c r="J3466" i="4"/>
  <c r="I3466" i="4"/>
  <c r="H3466" i="4"/>
  <c r="G3466" i="4"/>
  <c r="F3466" i="4"/>
  <c r="K3467" i="4"/>
  <c r="J3467" i="4"/>
  <c r="I3467" i="4"/>
  <c r="H3467" i="4"/>
  <c r="G3467" i="4"/>
  <c r="F3467" i="4"/>
  <c r="K3468" i="4"/>
  <c r="J3468" i="4"/>
  <c r="I3468" i="4"/>
  <c r="H3468" i="4"/>
  <c r="G3468" i="4"/>
  <c r="F3468" i="4"/>
  <c r="K3469" i="4"/>
  <c r="J3469" i="4"/>
  <c r="I3469" i="4"/>
  <c r="H3469" i="4"/>
  <c r="G3469" i="4"/>
  <c r="F3469" i="4"/>
  <c r="K3470" i="4"/>
  <c r="J3470" i="4"/>
  <c r="I3470" i="4"/>
  <c r="H3470" i="4"/>
  <c r="G3470" i="4"/>
  <c r="F3470" i="4"/>
  <c r="K3471" i="4"/>
  <c r="J3471" i="4"/>
  <c r="I3471" i="4"/>
  <c r="H3471" i="4"/>
  <c r="G3471" i="4"/>
  <c r="F3471" i="4"/>
  <c r="K3472" i="4"/>
  <c r="J3472" i="4"/>
  <c r="I3472" i="4"/>
  <c r="H3472" i="4"/>
  <c r="G3472" i="4"/>
  <c r="F3472" i="4"/>
  <c r="K3473" i="4"/>
  <c r="J3473" i="4"/>
  <c r="I3473" i="4"/>
  <c r="H3473" i="4"/>
  <c r="G3473" i="4"/>
  <c r="F3473" i="4"/>
  <c r="K3474" i="4"/>
  <c r="J3474" i="4"/>
  <c r="I3474" i="4"/>
  <c r="H3474" i="4"/>
  <c r="G3474" i="4"/>
  <c r="F3474" i="4"/>
  <c r="K3475" i="4"/>
  <c r="J3475" i="4"/>
  <c r="I3475" i="4"/>
  <c r="H3475" i="4"/>
  <c r="G3475" i="4"/>
  <c r="F3475" i="4"/>
  <c r="K3476" i="4"/>
  <c r="J3476" i="4"/>
  <c r="I3476" i="4"/>
  <c r="H3476" i="4"/>
  <c r="G3476" i="4"/>
  <c r="F3476" i="4"/>
  <c r="K3477" i="4"/>
  <c r="J3477" i="4"/>
  <c r="I3477" i="4"/>
  <c r="H3477" i="4"/>
  <c r="G3477" i="4"/>
  <c r="F3477" i="4"/>
  <c r="K3478" i="4"/>
  <c r="J3478" i="4"/>
  <c r="I3478" i="4"/>
  <c r="H3478" i="4"/>
  <c r="G3478" i="4"/>
  <c r="F3478" i="4"/>
  <c r="K3479" i="4"/>
  <c r="J3479" i="4"/>
  <c r="I3479" i="4"/>
  <c r="H3479" i="4"/>
  <c r="G3479" i="4"/>
  <c r="F3479" i="4"/>
  <c r="K3480" i="4"/>
  <c r="J3480" i="4"/>
  <c r="I3480" i="4"/>
  <c r="H3480" i="4"/>
  <c r="G3480" i="4"/>
  <c r="F3480" i="4"/>
  <c r="K3481" i="4"/>
  <c r="J3481" i="4"/>
  <c r="I3481" i="4"/>
  <c r="H3481" i="4"/>
  <c r="G3481" i="4"/>
  <c r="F3481" i="4"/>
  <c r="K3482" i="4"/>
  <c r="J3482" i="4"/>
  <c r="I3482" i="4"/>
  <c r="H3482" i="4"/>
  <c r="G3482" i="4"/>
  <c r="F3482" i="4"/>
  <c r="K3483" i="4"/>
  <c r="J3483" i="4"/>
  <c r="I3483" i="4"/>
  <c r="H3483" i="4"/>
  <c r="G3483" i="4"/>
  <c r="F3483" i="4"/>
  <c r="K3484" i="4"/>
  <c r="J3484" i="4"/>
  <c r="I3484" i="4"/>
  <c r="H3484" i="4"/>
  <c r="G3484" i="4"/>
  <c r="F3484" i="4"/>
  <c r="K3485" i="4"/>
  <c r="J3485" i="4"/>
  <c r="I3485" i="4"/>
  <c r="H3485" i="4"/>
  <c r="G3485" i="4"/>
  <c r="F3485" i="4"/>
  <c r="K3486" i="4"/>
  <c r="J3486" i="4"/>
  <c r="I3486" i="4"/>
  <c r="H3486" i="4"/>
  <c r="G3486" i="4"/>
  <c r="F3486" i="4"/>
  <c r="K3487" i="4"/>
  <c r="J3487" i="4"/>
  <c r="I3487" i="4"/>
  <c r="H3487" i="4"/>
  <c r="G3487" i="4"/>
  <c r="F3487" i="4"/>
  <c r="K3488" i="4"/>
  <c r="J3488" i="4"/>
  <c r="I3488" i="4"/>
  <c r="H3488" i="4"/>
  <c r="G3488" i="4"/>
  <c r="F3488" i="4"/>
  <c r="K3489" i="4"/>
  <c r="J3489" i="4"/>
  <c r="I3489" i="4"/>
  <c r="H3489" i="4"/>
  <c r="G3489" i="4"/>
  <c r="F3489" i="4"/>
  <c r="K3490" i="4"/>
  <c r="J3490" i="4"/>
  <c r="I3490" i="4"/>
  <c r="H3490" i="4"/>
  <c r="G3490" i="4"/>
  <c r="F3490" i="4"/>
  <c r="K3491" i="4"/>
  <c r="J3491" i="4"/>
  <c r="I3491" i="4"/>
  <c r="H3491" i="4"/>
  <c r="G3491" i="4"/>
  <c r="F3491" i="4"/>
  <c r="K3492" i="4"/>
  <c r="J3492" i="4"/>
  <c r="I3492" i="4"/>
  <c r="H3492" i="4"/>
  <c r="G3492" i="4"/>
  <c r="F3492" i="4"/>
  <c r="K3493" i="4"/>
  <c r="J3493" i="4"/>
  <c r="I3493" i="4"/>
  <c r="H3493" i="4"/>
  <c r="G3493" i="4"/>
  <c r="F3493" i="4"/>
  <c r="K3494" i="4"/>
  <c r="J3494" i="4"/>
  <c r="I3494" i="4"/>
  <c r="H3494" i="4"/>
  <c r="G3494" i="4"/>
  <c r="F3494" i="4"/>
  <c r="K3495" i="4"/>
  <c r="J3495" i="4"/>
  <c r="I3495" i="4"/>
  <c r="H3495" i="4"/>
  <c r="G3495" i="4"/>
  <c r="F3495" i="4"/>
  <c r="K3496" i="4"/>
  <c r="J3496" i="4"/>
  <c r="I3496" i="4"/>
  <c r="H3496" i="4"/>
  <c r="G3496" i="4"/>
  <c r="F3496" i="4"/>
  <c r="K3497" i="4"/>
  <c r="J3497" i="4"/>
  <c r="I3497" i="4"/>
  <c r="H3497" i="4"/>
  <c r="G3497" i="4"/>
  <c r="F3497" i="4"/>
  <c r="K3498" i="4"/>
  <c r="J3498" i="4"/>
  <c r="I3498" i="4"/>
  <c r="H3498" i="4"/>
  <c r="G3498" i="4"/>
  <c r="F3498" i="4"/>
  <c r="K3499" i="4"/>
  <c r="J3499" i="4"/>
  <c r="I3499" i="4"/>
  <c r="H3499" i="4"/>
  <c r="G3499" i="4"/>
  <c r="F3499" i="4"/>
  <c r="K3500" i="4"/>
  <c r="J3500" i="4"/>
  <c r="I3500" i="4"/>
  <c r="H3500" i="4"/>
  <c r="G3500" i="4"/>
  <c r="F3500" i="4"/>
  <c r="K3501" i="4"/>
  <c r="J3501" i="4"/>
  <c r="I3501" i="4"/>
  <c r="H3501" i="4"/>
  <c r="G3501" i="4"/>
  <c r="F3501" i="4"/>
  <c r="K3502" i="4"/>
  <c r="J3502" i="4"/>
  <c r="I3502" i="4"/>
  <c r="H3502" i="4"/>
  <c r="G3502" i="4"/>
  <c r="F3502" i="4"/>
  <c r="K3503" i="4"/>
  <c r="J3503" i="4"/>
  <c r="I3503" i="4"/>
  <c r="H3503" i="4"/>
  <c r="G3503" i="4"/>
  <c r="F3503" i="4"/>
  <c r="K3504" i="4"/>
  <c r="J3504" i="4"/>
  <c r="I3504" i="4"/>
  <c r="H3504" i="4"/>
  <c r="G3504" i="4"/>
  <c r="F3504" i="4"/>
  <c r="K3505" i="4"/>
  <c r="J3505" i="4"/>
  <c r="I3505" i="4"/>
  <c r="H3505" i="4"/>
  <c r="G3505" i="4"/>
  <c r="F3505" i="4"/>
  <c r="K3506" i="4"/>
  <c r="J3506" i="4"/>
  <c r="I3506" i="4"/>
  <c r="H3506" i="4"/>
  <c r="G3506" i="4"/>
  <c r="F3506" i="4"/>
  <c r="K3507" i="4"/>
  <c r="J3507" i="4"/>
  <c r="I3507" i="4"/>
  <c r="H3507" i="4"/>
  <c r="G3507" i="4"/>
  <c r="F3507" i="4"/>
  <c r="K3508" i="4"/>
  <c r="J3508" i="4"/>
  <c r="I3508" i="4"/>
  <c r="H3508" i="4"/>
  <c r="G3508" i="4"/>
  <c r="F3508" i="4"/>
  <c r="K3509" i="4"/>
  <c r="J3509" i="4"/>
  <c r="I3509" i="4"/>
  <c r="H3509" i="4"/>
  <c r="G3509" i="4"/>
  <c r="F3509" i="4"/>
  <c r="K3510" i="4"/>
  <c r="J3510" i="4"/>
  <c r="I3510" i="4"/>
  <c r="H3510" i="4"/>
  <c r="G3510" i="4"/>
  <c r="F3510" i="4"/>
  <c r="K3511" i="4"/>
  <c r="J3511" i="4"/>
  <c r="I3511" i="4"/>
  <c r="H3511" i="4"/>
  <c r="G3511" i="4"/>
  <c r="F3511" i="4"/>
  <c r="K3512" i="4"/>
  <c r="J3512" i="4"/>
  <c r="I3512" i="4"/>
  <c r="H3512" i="4"/>
  <c r="G3512" i="4"/>
  <c r="F3512" i="4"/>
  <c r="K3513" i="4"/>
  <c r="J3513" i="4"/>
  <c r="I3513" i="4"/>
  <c r="H3513" i="4"/>
  <c r="G3513" i="4"/>
  <c r="F3513" i="4"/>
  <c r="K3514" i="4"/>
  <c r="J3514" i="4"/>
  <c r="I3514" i="4"/>
  <c r="H3514" i="4"/>
  <c r="G3514" i="4"/>
  <c r="F3514" i="4"/>
  <c r="K3515" i="4"/>
  <c r="J3515" i="4"/>
  <c r="I3515" i="4"/>
  <c r="H3515" i="4"/>
  <c r="G3515" i="4"/>
  <c r="F3515" i="4"/>
  <c r="K3516" i="4"/>
  <c r="J3516" i="4"/>
  <c r="I3516" i="4"/>
  <c r="H3516" i="4"/>
  <c r="G3516" i="4"/>
  <c r="F3516" i="4"/>
  <c r="K3517" i="4"/>
  <c r="J3517" i="4"/>
  <c r="I3517" i="4"/>
  <c r="H3517" i="4"/>
  <c r="G3517" i="4"/>
  <c r="F3517" i="4"/>
  <c r="K3518" i="4"/>
  <c r="J3518" i="4"/>
  <c r="I3518" i="4"/>
  <c r="H3518" i="4"/>
  <c r="G3518" i="4"/>
  <c r="F3518" i="4"/>
  <c r="K3519" i="4"/>
  <c r="J3519" i="4"/>
  <c r="I3519" i="4"/>
  <c r="H3519" i="4"/>
  <c r="G3519" i="4"/>
  <c r="F3519" i="4"/>
  <c r="K3520" i="4"/>
  <c r="J3520" i="4"/>
  <c r="I3520" i="4"/>
  <c r="H3520" i="4"/>
  <c r="G3520" i="4"/>
  <c r="F3520" i="4"/>
  <c r="K3521" i="4"/>
  <c r="J3521" i="4"/>
  <c r="I3521" i="4"/>
  <c r="H3521" i="4"/>
  <c r="G3521" i="4"/>
  <c r="F3521" i="4"/>
  <c r="K3522" i="4"/>
  <c r="J3522" i="4"/>
  <c r="I3522" i="4"/>
  <c r="H3522" i="4"/>
  <c r="G3522" i="4"/>
  <c r="F3522" i="4"/>
  <c r="K3523" i="4"/>
  <c r="J3523" i="4"/>
  <c r="I3523" i="4"/>
  <c r="H3523" i="4"/>
  <c r="G3523" i="4"/>
  <c r="F3523" i="4"/>
  <c r="K3524" i="4"/>
  <c r="J3524" i="4"/>
  <c r="I3524" i="4"/>
  <c r="H3524" i="4"/>
  <c r="G3524" i="4"/>
  <c r="F3524" i="4"/>
  <c r="K3525" i="4"/>
  <c r="J3525" i="4"/>
  <c r="I3525" i="4"/>
  <c r="H3525" i="4"/>
  <c r="G3525" i="4"/>
  <c r="F3525" i="4"/>
  <c r="K3526" i="4"/>
  <c r="J3526" i="4"/>
  <c r="I3526" i="4"/>
  <c r="H3526" i="4"/>
  <c r="G3526" i="4"/>
  <c r="F3526" i="4"/>
  <c r="K3527" i="4"/>
  <c r="J3527" i="4"/>
  <c r="I3527" i="4"/>
  <c r="H3527" i="4"/>
  <c r="G3527" i="4"/>
  <c r="F3527" i="4"/>
  <c r="K3528" i="4"/>
  <c r="J3528" i="4"/>
  <c r="I3528" i="4"/>
  <c r="H3528" i="4"/>
  <c r="G3528" i="4"/>
  <c r="F3528" i="4"/>
  <c r="K3529" i="4"/>
  <c r="J3529" i="4"/>
  <c r="I3529" i="4"/>
  <c r="H3529" i="4"/>
  <c r="G3529" i="4"/>
  <c r="F3529" i="4"/>
  <c r="K3530" i="4"/>
  <c r="J3530" i="4"/>
  <c r="I3530" i="4"/>
  <c r="H3530" i="4"/>
  <c r="G3530" i="4"/>
  <c r="F3530" i="4"/>
  <c r="K3531" i="4"/>
  <c r="J3531" i="4"/>
  <c r="I3531" i="4"/>
  <c r="H3531" i="4"/>
  <c r="G3531" i="4"/>
  <c r="F3531" i="4"/>
  <c r="K3532" i="4"/>
  <c r="J3532" i="4"/>
  <c r="I3532" i="4"/>
  <c r="H3532" i="4"/>
  <c r="G3532" i="4"/>
  <c r="F3532" i="4"/>
  <c r="K3533" i="4"/>
  <c r="J3533" i="4"/>
  <c r="I3533" i="4"/>
  <c r="H3533" i="4"/>
  <c r="G3533" i="4"/>
  <c r="F3533" i="4"/>
  <c r="K3534" i="4"/>
  <c r="J3534" i="4"/>
  <c r="I3534" i="4"/>
  <c r="H3534" i="4"/>
  <c r="G3534" i="4"/>
  <c r="F3534" i="4"/>
  <c r="K3535" i="4"/>
  <c r="J3535" i="4"/>
  <c r="I3535" i="4"/>
  <c r="H3535" i="4"/>
  <c r="G3535" i="4"/>
  <c r="F3535" i="4"/>
  <c r="K3536" i="4"/>
  <c r="J3536" i="4"/>
  <c r="I3536" i="4"/>
  <c r="H3536" i="4"/>
  <c r="G3536" i="4"/>
  <c r="F3536" i="4"/>
  <c r="K3537" i="4"/>
  <c r="J3537" i="4"/>
  <c r="I3537" i="4"/>
  <c r="H3537" i="4"/>
  <c r="G3537" i="4"/>
  <c r="F3537" i="4"/>
  <c r="K3538" i="4"/>
  <c r="J3538" i="4"/>
  <c r="I3538" i="4"/>
  <c r="H3538" i="4"/>
  <c r="G3538" i="4"/>
  <c r="F3538" i="4"/>
  <c r="K3539" i="4"/>
  <c r="J3539" i="4"/>
  <c r="I3539" i="4"/>
  <c r="H3539" i="4"/>
  <c r="G3539" i="4"/>
  <c r="F3539" i="4"/>
  <c r="K3540" i="4"/>
  <c r="J3540" i="4"/>
  <c r="I3540" i="4"/>
  <c r="H3540" i="4"/>
  <c r="G3540" i="4"/>
  <c r="F3540" i="4"/>
  <c r="K3541" i="4"/>
  <c r="J3541" i="4"/>
  <c r="I3541" i="4"/>
  <c r="H3541" i="4"/>
  <c r="G3541" i="4"/>
  <c r="F3541" i="4"/>
  <c r="K3542" i="4"/>
  <c r="J3542" i="4"/>
  <c r="I3542" i="4"/>
  <c r="H3542" i="4"/>
  <c r="G3542" i="4"/>
  <c r="F3542" i="4"/>
  <c r="K3543" i="4"/>
  <c r="J3543" i="4"/>
  <c r="I3543" i="4"/>
  <c r="H3543" i="4"/>
  <c r="G3543" i="4"/>
  <c r="F3543" i="4"/>
  <c r="K3544" i="4"/>
  <c r="J3544" i="4"/>
  <c r="I3544" i="4"/>
  <c r="H3544" i="4"/>
  <c r="G3544" i="4"/>
  <c r="F3544" i="4"/>
  <c r="K3545" i="4"/>
  <c r="J3545" i="4"/>
  <c r="I3545" i="4"/>
  <c r="H3545" i="4"/>
  <c r="G3545" i="4"/>
  <c r="F3545" i="4"/>
  <c r="K3546" i="4"/>
  <c r="J3546" i="4"/>
  <c r="I3546" i="4"/>
  <c r="H3546" i="4"/>
  <c r="G3546" i="4"/>
  <c r="F3546" i="4"/>
  <c r="K3547" i="4"/>
  <c r="J3547" i="4"/>
  <c r="I3547" i="4"/>
  <c r="H3547" i="4"/>
  <c r="G3547" i="4"/>
  <c r="F3547" i="4"/>
  <c r="K3548" i="4"/>
  <c r="J3548" i="4"/>
  <c r="I3548" i="4"/>
  <c r="H3548" i="4"/>
  <c r="G3548" i="4"/>
  <c r="F3548" i="4"/>
  <c r="K3549" i="4"/>
  <c r="J3549" i="4"/>
  <c r="I3549" i="4"/>
  <c r="H3549" i="4"/>
  <c r="G3549" i="4"/>
  <c r="F3549" i="4"/>
  <c r="K3550" i="4"/>
  <c r="J3550" i="4"/>
  <c r="I3550" i="4"/>
  <c r="H3550" i="4"/>
  <c r="G3550" i="4"/>
  <c r="F3550" i="4"/>
  <c r="K3551" i="4"/>
  <c r="J3551" i="4"/>
  <c r="I3551" i="4"/>
  <c r="H3551" i="4"/>
  <c r="G3551" i="4"/>
  <c r="F3551" i="4"/>
  <c r="K3552" i="4"/>
  <c r="J3552" i="4"/>
  <c r="I3552" i="4"/>
  <c r="H3552" i="4"/>
  <c r="G3552" i="4"/>
  <c r="F3552" i="4"/>
  <c r="K3553" i="4"/>
  <c r="J3553" i="4"/>
  <c r="I3553" i="4"/>
  <c r="H3553" i="4"/>
  <c r="G3553" i="4"/>
  <c r="F3553" i="4"/>
  <c r="K3554" i="4"/>
  <c r="J3554" i="4"/>
  <c r="I3554" i="4"/>
  <c r="H3554" i="4"/>
  <c r="G3554" i="4"/>
  <c r="F3554" i="4"/>
  <c r="K3555" i="4"/>
  <c r="J3555" i="4"/>
  <c r="I3555" i="4"/>
  <c r="H3555" i="4"/>
  <c r="G3555" i="4"/>
  <c r="F3555" i="4"/>
  <c r="K3556" i="4"/>
  <c r="J3556" i="4"/>
  <c r="I3556" i="4"/>
  <c r="H3556" i="4"/>
  <c r="G3556" i="4"/>
  <c r="F3556" i="4"/>
  <c r="K3557" i="4"/>
  <c r="J3557" i="4"/>
  <c r="I3557" i="4"/>
  <c r="H3557" i="4"/>
  <c r="G3557" i="4"/>
  <c r="F3557" i="4"/>
  <c r="K3558" i="4"/>
  <c r="J3558" i="4"/>
  <c r="I3558" i="4"/>
  <c r="H3558" i="4"/>
  <c r="G3558" i="4"/>
  <c r="F3558" i="4"/>
  <c r="K3559" i="4"/>
  <c r="J3559" i="4"/>
  <c r="I3559" i="4"/>
  <c r="H3559" i="4"/>
  <c r="G3559" i="4"/>
  <c r="F3559" i="4"/>
  <c r="K3560" i="4"/>
  <c r="J3560" i="4"/>
  <c r="I3560" i="4"/>
  <c r="H3560" i="4"/>
  <c r="G3560" i="4"/>
  <c r="F3560" i="4"/>
  <c r="K3561" i="4"/>
  <c r="J3561" i="4"/>
  <c r="I3561" i="4"/>
  <c r="H3561" i="4"/>
  <c r="G3561" i="4"/>
  <c r="F3561" i="4"/>
  <c r="K3562" i="4"/>
  <c r="J3562" i="4"/>
  <c r="I3562" i="4"/>
  <c r="H3562" i="4"/>
  <c r="G3562" i="4"/>
  <c r="F3562" i="4"/>
  <c r="K3563" i="4"/>
  <c r="J3563" i="4"/>
  <c r="I3563" i="4"/>
  <c r="H3563" i="4"/>
  <c r="G3563" i="4"/>
  <c r="F3563" i="4"/>
  <c r="K3564" i="4"/>
  <c r="J3564" i="4"/>
  <c r="I3564" i="4"/>
  <c r="H3564" i="4"/>
  <c r="G3564" i="4"/>
  <c r="F3564" i="4"/>
  <c r="K3565" i="4"/>
  <c r="J3565" i="4"/>
  <c r="I3565" i="4"/>
  <c r="H3565" i="4"/>
  <c r="G3565" i="4"/>
  <c r="F3565" i="4"/>
  <c r="K3566" i="4"/>
  <c r="J3566" i="4"/>
  <c r="I3566" i="4"/>
  <c r="H3566" i="4"/>
  <c r="G3566" i="4"/>
  <c r="F3566" i="4"/>
  <c r="K3567" i="4"/>
  <c r="J3567" i="4"/>
  <c r="I3567" i="4"/>
  <c r="H3567" i="4"/>
  <c r="G3567" i="4"/>
  <c r="F3567" i="4"/>
  <c r="K3568" i="4"/>
  <c r="J3568" i="4"/>
  <c r="I3568" i="4"/>
  <c r="H3568" i="4"/>
  <c r="G3568" i="4"/>
  <c r="F3568" i="4"/>
  <c r="K3569" i="4"/>
  <c r="J3569" i="4"/>
  <c r="I3569" i="4"/>
  <c r="H3569" i="4"/>
  <c r="G3569" i="4"/>
  <c r="F3569" i="4"/>
  <c r="K3570" i="4"/>
  <c r="J3570" i="4"/>
  <c r="I3570" i="4"/>
  <c r="H3570" i="4"/>
  <c r="G3570" i="4"/>
  <c r="F3570" i="4"/>
  <c r="K3571" i="4"/>
  <c r="J3571" i="4"/>
  <c r="I3571" i="4"/>
  <c r="H3571" i="4"/>
  <c r="G3571" i="4"/>
  <c r="F3571" i="4"/>
  <c r="K3572" i="4"/>
  <c r="J3572" i="4"/>
  <c r="I3572" i="4"/>
  <c r="H3572" i="4"/>
  <c r="G3572" i="4"/>
  <c r="F3572" i="4"/>
  <c r="K3573" i="4"/>
  <c r="J3573" i="4"/>
  <c r="I3573" i="4"/>
  <c r="H3573" i="4"/>
  <c r="G3573" i="4"/>
  <c r="F3573" i="4"/>
  <c r="K3574" i="4"/>
  <c r="J3574" i="4"/>
  <c r="I3574" i="4"/>
  <c r="H3574" i="4"/>
  <c r="G3574" i="4"/>
  <c r="F3574" i="4"/>
  <c r="K3575" i="4"/>
  <c r="J3575" i="4"/>
  <c r="I3575" i="4"/>
  <c r="H3575" i="4"/>
  <c r="G3575" i="4"/>
  <c r="F3575" i="4"/>
  <c r="K3576" i="4"/>
  <c r="J3576" i="4"/>
  <c r="I3576" i="4"/>
  <c r="H3576" i="4"/>
  <c r="G3576" i="4"/>
  <c r="F3576" i="4"/>
  <c r="K3577" i="4"/>
  <c r="J3577" i="4"/>
  <c r="I3577" i="4"/>
  <c r="H3577" i="4"/>
  <c r="G3577" i="4"/>
  <c r="F3577" i="4"/>
  <c r="K3578" i="4"/>
  <c r="J3578" i="4"/>
  <c r="I3578" i="4"/>
  <c r="H3578" i="4"/>
  <c r="G3578" i="4"/>
  <c r="F3578" i="4"/>
  <c r="K3579" i="4"/>
  <c r="J3579" i="4"/>
  <c r="I3579" i="4"/>
  <c r="H3579" i="4"/>
  <c r="G3579" i="4"/>
  <c r="F3579" i="4"/>
  <c r="K3580" i="4"/>
  <c r="J3580" i="4"/>
  <c r="I3580" i="4"/>
  <c r="H3580" i="4"/>
  <c r="G3580" i="4"/>
  <c r="F3580" i="4"/>
  <c r="K3581" i="4"/>
  <c r="J3581" i="4"/>
  <c r="I3581" i="4"/>
  <c r="H3581" i="4"/>
  <c r="G3581" i="4"/>
  <c r="F3581" i="4"/>
  <c r="K3582" i="4"/>
  <c r="J3582" i="4"/>
  <c r="I3582" i="4"/>
  <c r="H3582" i="4"/>
  <c r="G3582" i="4"/>
  <c r="F3582" i="4"/>
  <c r="K3583" i="4"/>
  <c r="J3583" i="4"/>
  <c r="I3583" i="4"/>
  <c r="H3583" i="4"/>
  <c r="G3583" i="4"/>
  <c r="F3583" i="4"/>
  <c r="K3584" i="4"/>
  <c r="J3584" i="4"/>
  <c r="I3584" i="4"/>
  <c r="H3584" i="4"/>
  <c r="G3584" i="4"/>
  <c r="F3584" i="4"/>
  <c r="K3585" i="4"/>
  <c r="J3585" i="4"/>
  <c r="I3585" i="4"/>
  <c r="H3585" i="4"/>
  <c r="G3585" i="4"/>
  <c r="F3585" i="4"/>
  <c r="K3586" i="4"/>
  <c r="J3586" i="4"/>
  <c r="I3586" i="4"/>
  <c r="H3586" i="4"/>
  <c r="G3586" i="4"/>
  <c r="F3586" i="4"/>
  <c r="K3587" i="4"/>
  <c r="J3587" i="4"/>
  <c r="I3587" i="4"/>
  <c r="H3587" i="4"/>
  <c r="G3587" i="4"/>
  <c r="F3587" i="4"/>
  <c r="K3588" i="4"/>
  <c r="J3588" i="4"/>
  <c r="I3588" i="4"/>
  <c r="H3588" i="4"/>
  <c r="G3588" i="4"/>
  <c r="F3588" i="4"/>
  <c r="K3589" i="4"/>
  <c r="J3589" i="4"/>
  <c r="I3589" i="4"/>
  <c r="H3589" i="4"/>
  <c r="G3589" i="4"/>
  <c r="F3589" i="4"/>
  <c r="K3590" i="4"/>
  <c r="J3590" i="4"/>
  <c r="I3590" i="4"/>
  <c r="H3590" i="4"/>
  <c r="G3590" i="4"/>
  <c r="F3590" i="4"/>
  <c r="K3591" i="4"/>
  <c r="J3591" i="4"/>
  <c r="I3591" i="4"/>
  <c r="H3591" i="4"/>
  <c r="G3591" i="4"/>
  <c r="F3591" i="4"/>
  <c r="K3592" i="4"/>
  <c r="J3592" i="4"/>
  <c r="I3592" i="4"/>
  <c r="H3592" i="4"/>
  <c r="G3592" i="4"/>
  <c r="F3592" i="4"/>
  <c r="K3593" i="4"/>
  <c r="J3593" i="4"/>
  <c r="I3593" i="4"/>
  <c r="H3593" i="4"/>
  <c r="G3593" i="4"/>
  <c r="F3593" i="4"/>
  <c r="K3594" i="4"/>
  <c r="J3594" i="4"/>
  <c r="I3594" i="4"/>
  <c r="H3594" i="4"/>
  <c r="G3594" i="4"/>
  <c r="F3594" i="4"/>
  <c r="K3595" i="4"/>
  <c r="J3595" i="4"/>
  <c r="I3595" i="4"/>
  <c r="H3595" i="4"/>
  <c r="G3595" i="4"/>
  <c r="F3595" i="4"/>
  <c r="K3596" i="4"/>
  <c r="J3596" i="4"/>
  <c r="I3596" i="4"/>
  <c r="H3596" i="4"/>
  <c r="G3596" i="4"/>
  <c r="F3596" i="4"/>
  <c r="K3597" i="4"/>
  <c r="J3597" i="4"/>
  <c r="I3597" i="4"/>
  <c r="H3597" i="4"/>
  <c r="G3597" i="4"/>
  <c r="F3597" i="4"/>
  <c r="K3598" i="4"/>
  <c r="J3598" i="4"/>
  <c r="I3598" i="4"/>
  <c r="H3598" i="4"/>
  <c r="G3598" i="4"/>
  <c r="F3598" i="4"/>
  <c r="K3599" i="4"/>
  <c r="J3599" i="4"/>
  <c r="I3599" i="4"/>
  <c r="H3599" i="4"/>
  <c r="G3599" i="4"/>
  <c r="F3599" i="4"/>
  <c r="K3600" i="4"/>
  <c r="J3600" i="4"/>
  <c r="I3600" i="4"/>
  <c r="H3600" i="4"/>
  <c r="G3600" i="4"/>
  <c r="F3600" i="4"/>
  <c r="K3601" i="4"/>
  <c r="J3601" i="4"/>
  <c r="I3601" i="4"/>
  <c r="H3601" i="4"/>
  <c r="G3601" i="4"/>
  <c r="F3601" i="4"/>
  <c r="K3602" i="4"/>
  <c r="J3602" i="4"/>
  <c r="I3602" i="4"/>
  <c r="H3602" i="4"/>
  <c r="G3602" i="4"/>
  <c r="F3602" i="4"/>
  <c r="K3603" i="4"/>
  <c r="J3603" i="4"/>
  <c r="I3603" i="4"/>
  <c r="H3603" i="4"/>
  <c r="G3603" i="4"/>
  <c r="F3603" i="4"/>
  <c r="K3604" i="4"/>
  <c r="J3604" i="4"/>
  <c r="I3604" i="4"/>
  <c r="H3604" i="4"/>
  <c r="G3604" i="4"/>
  <c r="F3604" i="4"/>
  <c r="K3605" i="4"/>
  <c r="J3605" i="4"/>
  <c r="I3605" i="4"/>
  <c r="H3605" i="4"/>
  <c r="G3605" i="4"/>
  <c r="F3605" i="4"/>
  <c r="K3606" i="4"/>
  <c r="J3606" i="4"/>
  <c r="I3606" i="4"/>
  <c r="H3606" i="4"/>
  <c r="G3606" i="4"/>
  <c r="F3606" i="4"/>
  <c r="K3607" i="4"/>
  <c r="J3607" i="4"/>
  <c r="I3607" i="4"/>
  <c r="H3607" i="4"/>
  <c r="G3607" i="4"/>
  <c r="F3607" i="4"/>
  <c r="K3608" i="4"/>
  <c r="J3608" i="4"/>
  <c r="I3608" i="4"/>
  <c r="H3608" i="4"/>
  <c r="G3608" i="4"/>
  <c r="F3608" i="4"/>
  <c r="K3609" i="4"/>
  <c r="J3609" i="4"/>
  <c r="I3609" i="4"/>
  <c r="H3609" i="4"/>
  <c r="G3609" i="4"/>
  <c r="F3609" i="4"/>
  <c r="K3610" i="4"/>
  <c r="J3610" i="4"/>
  <c r="I3610" i="4"/>
  <c r="H3610" i="4"/>
  <c r="G3610" i="4"/>
  <c r="F3610" i="4"/>
  <c r="K3611" i="4"/>
  <c r="J3611" i="4"/>
  <c r="I3611" i="4"/>
  <c r="H3611" i="4"/>
  <c r="G3611" i="4"/>
  <c r="F3611" i="4"/>
  <c r="K3612" i="4"/>
  <c r="J3612" i="4"/>
  <c r="I3612" i="4"/>
  <c r="H3612" i="4"/>
  <c r="G3612" i="4"/>
  <c r="F3612" i="4"/>
  <c r="K3613" i="4"/>
  <c r="J3613" i="4"/>
  <c r="I3613" i="4"/>
  <c r="H3613" i="4"/>
  <c r="G3613" i="4"/>
  <c r="F3613" i="4"/>
  <c r="K3614" i="4"/>
  <c r="J3614" i="4"/>
  <c r="I3614" i="4"/>
  <c r="H3614" i="4"/>
  <c r="G3614" i="4"/>
  <c r="F3614" i="4"/>
  <c r="K3615" i="4"/>
  <c r="J3615" i="4"/>
  <c r="I3615" i="4"/>
  <c r="H3615" i="4"/>
  <c r="G3615" i="4"/>
  <c r="F3615" i="4"/>
  <c r="K3616" i="4"/>
  <c r="J3616" i="4"/>
  <c r="I3616" i="4"/>
  <c r="H3616" i="4"/>
  <c r="G3616" i="4"/>
  <c r="F3616" i="4"/>
  <c r="K3617" i="4"/>
  <c r="J3617" i="4"/>
  <c r="I3617" i="4"/>
  <c r="H3617" i="4"/>
  <c r="G3617" i="4"/>
  <c r="F3617" i="4"/>
  <c r="K3618" i="4"/>
  <c r="J3618" i="4"/>
  <c r="I3618" i="4"/>
  <c r="H3618" i="4"/>
  <c r="G3618" i="4"/>
  <c r="F3618" i="4"/>
  <c r="K3619" i="4"/>
  <c r="J3619" i="4"/>
  <c r="I3619" i="4"/>
  <c r="H3619" i="4"/>
  <c r="G3619" i="4"/>
  <c r="F3619" i="4"/>
  <c r="K3620" i="4"/>
  <c r="J3620" i="4"/>
  <c r="I3620" i="4"/>
  <c r="H3620" i="4"/>
  <c r="G3620" i="4"/>
  <c r="F3620" i="4"/>
  <c r="K3621" i="4"/>
  <c r="J3621" i="4"/>
  <c r="I3621" i="4"/>
  <c r="H3621" i="4"/>
  <c r="G3621" i="4"/>
  <c r="F3621" i="4"/>
  <c r="K3622" i="4"/>
  <c r="J3622" i="4"/>
  <c r="I3622" i="4"/>
  <c r="H3622" i="4"/>
  <c r="G3622" i="4"/>
  <c r="F3622" i="4"/>
  <c r="K3623" i="4"/>
  <c r="J3623" i="4"/>
  <c r="I3623" i="4"/>
  <c r="H3623" i="4"/>
  <c r="G3623" i="4"/>
  <c r="F3623" i="4"/>
  <c r="K3624" i="4"/>
  <c r="J3624" i="4"/>
  <c r="I3624" i="4"/>
  <c r="H3624" i="4"/>
  <c r="G3624" i="4"/>
  <c r="F3624" i="4"/>
  <c r="K3625" i="4"/>
  <c r="J3625" i="4"/>
  <c r="I3625" i="4"/>
  <c r="H3625" i="4"/>
  <c r="G3625" i="4"/>
  <c r="F3625" i="4"/>
  <c r="K3626" i="4"/>
  <c r="J3626" i="4"/>
  <c r="I3626" i="4"/>
  <c r="H3626" i="4"/>
  <c r="G3626" i="4"/>
  <c r="F3626" i="4"/>
  <c r="K3627" i="4"/>
  <c r="J3627" i="4"/>
  <c r="I3627" i="4"/>
  <c r="H3627" i="4"/>
  <c r="G3627" i="4"/>
  <c r="F3627" i="4"/>
  <c r="K3628" i="4"/>
  <c r="J3628" i="4"/>
  <c r="I3628" i="4"/>
  <c r="H3628" i="4"/>
  <c r="G3628" i="4"/>
  <c r="F3628" i="4"/>
  <c r="K3629" i="4"/>
  <c r="J3629" i="4"/>
  <c r="I3629" i="4"/>
  <c r="H3629" i="4"/>
  <c r="G3629" i="4"/>
  <c r="F3629" i="4"/>
  <c r="K3630" i="4"/>
  <c r="J3630" i="4"/>
  <c r="I3630" i="4"/>
  <c r="H3630" i="4"/>
  <c r="G3630" i="4"/>
  <c r="F3630" i="4"/>
  <c r="K3631" i="4"/>
  <c r="J3631" i="4"/>
  <c r="I3631" i="4"/>
  <c r="H3631" i="4"/>
  <c r="G3631" i="4"/>
  <c r="F3631" i="4"/>
  <c r="K3632" i="4"/>
  <c r="J3632" i="4"/>
  <c r="I3632" i="4"/>
  <c r="H3632" i="4"/>
  <c r="G3632" i="4"/>
  <c r="F3632" i="4"/>
  <c r="K3633" i="4"/>
  <c r="J3633" i="4"/>
  <c r="I3633" i="4"/>
  <c r="H3633" i="4"/>
  <c r="G3633" i="4"/>
  <c r="F3633" i="4"/>
  <c r="K3634" i="4"/>
  <c r="J3634" i="4"/>
  <c r="I3634" i="4"/>
  <c r="H3634" i="4"/>
  <c r="G3634" i="4"/>
  <c r="F3634" i="4"/>
  <c r="K3635" i="4"/>
  <c r="J3635" i="4"/>
  <c r="I3635" i="4"/>
  <c r="H3635" i="4"/>
  <c r="G3635" i="4"/>
  <c r="F3635" i="4"/>
  <c r="K3636" i="4"/>
  <c r="J3636" i="4"/>
  <c r="I3636" i="4"/>
  <c r="H3636" i="4"/>
  <c r="G3636" i="4"/>
  <c r="F3636" i="4"/>
  <c r="K3637" i="4"/>
  <c r="J3637" i="4"/>
  <c r="I3637" i="4"/>
  <c r="H3637" i="4"/>
  <c r="G3637" i="4"/>
  <c r="F3637" i="4"/>
  <c r="K3638" i="4"/>
  <c r="J3638" i="4"/>
  <c r="I3638" i="4"/>
  <c r="H3638" i="4"/>
  <c r="G3638" i="4"/>
  <c r="F3638" i="4"/>
  <c r="K3639" i="4"/>
  <c r="J3639" i="4"/>
  <c r="I3639" i="4"/>
  <c r="H3639" i="4"/>
  <c r="G3639" i="4"/>
  <c r="F3639" i="4"/>
  <c r="K3640" i="4"/>
  <c r="J3640" i="4"/>
  <c r="I3640" i="4"/>
  <c r="H3640" i="4"/>
  <c r="G3640" i="4"/>
  <c r="F3640" i="4"/>
  <c r="K3641" i="4"/>
  <c r="J3641" i="4"/>
  <c r="I3641" i="4"/>
  <c r="H3641" i="4"/>
  <c r="G3641" i="4"/>
  <c r="F3641" i="4"/>
  <c r="K3642" i="4"/>
  <c r="J3642" i="4"/>
  <c r="I3642" i="4"/>
  <c r="H3642" i="4"/>
  <c r="G3642" i="4"/>
  <c r="F3642" i="4"/>
  <c r="K3643" i="4"/>
  <c r="J3643" i="4"/>
  <c r="I3643" i="4"/>
  <c r="H3643" i="4"/>
  <c r="G3643" i="4"/>
  <c r="F3643" i="4"/>
  <c r="K3644" i="4"/>
  <c r="J3644" i="4"/>
  <c r="I3644" i="4"/>
  <c r="H3644" i="4"/>
  <c r="G3644" i="4"/>
  <c r="F3644" i="4"/>
  <c r="K3645" i="4"/>
  <c r="J3645" i="4"/>
  <c r="I3645" i="4"/>
  <c r="H3645" i="4"/>
  <c r="G3645" i="4"/>
  <c r="F3645" i="4"/>
  <c r="K3646" i="4"/>
  <c r="J3646" i="4"/>
  <c r="I3646" i="4"/>
  <c r="H3646" i="4"/>
  <c r="G3646" i="4"/>
  <c r="F3646" i="4"/>
  <c r="K3647" i="4"/>
  <c r="J3647" i="4"/>
  <c r="I3647" i="4"/>
  <c r="H3647" i="4"/>
  <c r="G3647" i="4"/>
  <c r="F3647" i="4"/>
  <c r="K3648" i="4"/>
  <c r="J3648" i="4"/>
  <c r="I3648" i="4"/>
  <c r="H3648" i="4"/>
  <c r="G3648" i="4"/>
  <c r="F3648" i="4"/>
  <c r="K3649" i="4"/>
  <c r="J3649" i="4"/>
  <c r="I3649" i="4"/>
  <c r="H3649" i="4"/>
  <c r="G3649" i="4"/>
  <c r="F3649" i="4"/>
  <c r="K3650" i="4"/>
  <c r="J3650" i="4"/>
  <c r="I3650" i="4"/>
  <c r="H3650" i="4"/>
  <c r="G3650" i="4"/>
  <c r="F3650" i="4"/>
  <c r="K3651" i="4"/>
  <c r="J3651" i="4"/>
  <c r="I3651" i="4"/>
  <c r="H3651" i="4"/>
  <c r="G3651" i="4"/>
  <c r="F3651" i="4"/>
  <c r="K3652" i="4"/>
  <c r="J3652" i="4"/>
  <c r="I3652" i="4"/>
  <c r="H3652" i="4"/>
  <c r="G3652" i="4"/>
  <c r="F3652" i="4"/>
  <c r="K3653" i="4"/>
  <c r="J3653" i="4"/>
  <c r="I3653" i="4"/>
  <c r="H3653" i="4"/>
  <c r="G3653" i="4"/>
  <c r="F3653" i="4"/>
  <c r="K3654" i="4"/>
  <c r="J3654" i="4"/>
  <c r="I3654" i="4"/>
  <c r="H3654" i="4"/>
  <c r="G3654" i="4"/>
  <c r="F3654" i="4"/>
  <c r="K3655" i="4"/>
  <c r="J3655" i="4"/>
  <c r="I3655" i="4"/>
  <c r="H3655" i="4"/>
  <c r="G3655" i="4"/>
  <c r="F3655" i="4"/>
  <c r="K3656" i="4"/>
  <c r="J3656" i="4"/>
  <c r="I3656" i="4"/>
  <c r="H3656" i="4"/>
  <c r="G3656" i="4"/>
  <c r="F3656" i="4"/>
  <c r="K3657" i="4"/>
  <c r="J3657" i="4"/>
  <c r="I3657" i="4"/>
  <c r="H3657" i="4"/>
  <c r="G3657" i="4"/>
  <c r="F3657" i="4"/>
  <c r="K3658" i="4"/>
  <c r="J3658" i="4"/>
  <c r="I3658" i="4"/>
  <c r="H3658" i="4"/>
  <c r="G3658" i="4"/>
  <c r="F3658" i="4"/>
  <c r="K3659" i="4"/>
  <c r="J3659" i="4"/>
  <c r="I3659" i="4"/>
  <c r="H3659" i="4"/>
  <c r="G3659" i="4"/>
  <c r="F3659" i="4"/>
  <c r="K3660" i="4"/>
  <c r="J3660" i="4"/>
  <c r="I3660" i="4"/>
  <c r="H3660" i="4"/>
  <c r="G3660" i="4"/>
  <c r="F3660" i="4"/>
  <c r="K3661" i="4"/>
  <c r="J3661" i="4"/>
  <c r="I3661" i="4"/>
  <c r="H3661" i="4"/>
  <c r="G3661" i="4"/>
  <c r="F3661" i="4"/>
  <c r="K3662" i="4"/>
  <c r="J3662" i="4"/>
  <c r="I3662" i="4"/>
  <c r="H3662" i="4"/>
  <c r="G3662" i="4"/>
  <c r="F3662" i="4"/>
  <c r="K3663" i="4"/>
  <c r="J3663" i="4"/>
  <c r="I3663" i="4"/>
  <c r="H3663" i="4"/>
  <c r="G3663" i="4"/>
  <c r="F3663" i="4"/>
  <c r="K3664" i="4"/>
  <c r="J3664" i="4"/>
  <c r="I3664" i="4"/>
  <c r="H3664" i="4"/>
  <c r="G3664" i="4"/>
  <c r="F3664" i="4"/>
  <c r="K3665" i="4"/>
  <c r="J3665" i="4"/>
  <c r="I3665" i="4"/>
  <c r="H3665" i="4"/>
  <c r="G3665" i="4"/>
  <c r="F3665" i="4"/>
  <c r="K3666" i="4"/>
  <c r="J3666" i="4"/>
  <c r="I3666" i="4"/>
  <c r="H3666" i="4"/>
  <c r="G3666" i="4"/>
  <c r="F3666" i="4"/>
  <c r="K3667" i="4"/>
  <c r="J3667" i="4"/>
  <c r="I3667" i="4"/>
  <c r="H3667" i="4"/>
  <c r="G3667" i="4"/>
  <c r="F3667" i="4"/>
  <c r="K3668" i="4"/>
  <c r="J3668" i="4"/>
  <c r="I3668" i="4"/>
  <c r="H3668" i="4"/>
  <c r="G3668" i="4"/>
  <c r="F3668" i="4"/>
  <c r="K3669" i="4"/>
  <c r="J3669" i="4"/>
  <c r="I3669" i="4"/>
  <c r="H3669" i="4"/>
  <c r="G3669" i="4"/>
  <c r="F3669" i="4"/>
  <c r="K3670" i="4"/>
  <c r="J3670" i="4"/>
  <c r="I3670" i="4"/>
  <c r="H3670" i="4"/>
  <c r="G3670" i="4"/>
  <c r="F3670" i="4"/>
  <c r="K3671" i="4"/>
  <c r="J3671" i="4"/>
  <c r="I3671" i="4"/>
  <c r="H3671" i="4"/>
  <c r="G3671" i="4"/>
  <c r="F3671" i="4"/>
  <c r="K3672" i="4"/>
  <c r="J3672" i="4"/>
  <c r="I3672" i="4"/>
  <c r="H3672" i="4"/>
  <c r="G3672" i="4"/>
  <c r="F3672" i="4"/>
  <c r="K3673" i="4"/>
  <c r="J3673" i="4"/>
  <c r="I3673" i="4"/>
  <c r="H3673" i="4"/>
  <c r="G3673" i="4"/>
  <c r="F3673" i="4"/>
  <c r="K3674" i="4"/>
  <c r="J3674" i="4"/>
  <c r="I3674" i="4"/>
  <c r="H3674" i="4"/>
  <c r="G3674" i="4"/>
  <c r="F3674" i="4"/>
  <c r="K3675" i="4"/>
  <c r="J3675" i="4"/>
  <c r="I3675" i="4"/>
  <c r="H3675" i="4"/>
  <c r="G3675" i="4"/>
  <c r="F3675" i="4"/>
  <c r="K3676" i="4"/>
  <c r="J3676" i="4"/>
  <c r="I3676" i="4"/>
  <c r="H3676" i="4"/>
  <c r="G3676" i="4"/>
  <c r="F3676" i="4"/>
  <c r="K3677" i="4"/>
  <c r="J3677" i="4"/>
  <c r="I3677" i="4"/>
  <c r="H3677" i="4"/>
  <c r="G3677" i="4"/>
  <c r="F3677" i="4"/>
  <c r="K3678" i="4"/>
  <c r="J3678" i="4"/>
  <c r="I3678" i="4"/>
  <c r="H3678" i="4"/>
  <c r="G3678" i="4"/>
  <c r="F3678" i="4"/>
  <c r="K3679" i="4"/>
  <c r="J3679" i="4"/>
  <c r="I3679" i="4"/>
  <c r="H3679" i="4"/>
  <c r="G3679" i="4"/>
  <c r="F3679" i="4"/>
  <c r="K3680" i="4"/>
  <c r="J3680" i="4"/>
  <c r="I3680" i="4"/>
  <c r="H3680" i="4"/>
  <c r="G3680" i="4"/>
  <c r="F3680" i="4"/>
  <c r="K3681" i="4"/>
  <c r="J3681" i="4"/>
  <c r="I3681" i="4"/>
  <c r="H3681" i="4"/>
  <c r="G3681" i="4"/>
  <c r="F3681" i="4"/>
  <c r="K3682" i="4"/>
  <c r="J3682" i="4"/>
  <c r="I3682" i="4"/>
  <c r="H3682" i="4"/>
  <c r="G3682" i="4"/>
  <c r="F3682" i="4"/>
  <c r="K3683" i="4"/>
  <c r="J3683" i="4"/>
  <c r="I3683" i="4"/>
  <c r="H3683" i="4"/>
  <c r="G3683" i="4"/>
  <c r="F3683" i="4"/>
  <c r="K3684" i="4"/>
  <c r="J3684" i="4"/>
  <c r="I3684" i="4"/>
  <c r="H3684" i="4"/>
  <c r="G3684" i="4"/>
  <c r="F3684" i="4"/>
  <c r="K3685" i="4"/>
  <c r="J3685" i="4"/>
  <c r="I3685" i="4"/>
  <c r="H3685" i="4"/>
  <c r="G3685" i="4"/>
  <c r="F3685" i="4"/>
  <c r="K3686" i="4"/>
  <c r="J3686" i="4"/>
  <c r="I3686" i="4"/>
  <c r="H3686" i="4"/>
  <c r="G3686" i="4"/>
  <c r="F3686" i="4"/>
  <c r="K3687" i="4"/>
  <c r="J3687" i="4"/>
  <c r="I3687" i="4"/>
  <c r="H3687" i="4"/>
  <c r="G3687" i="4"/>
  <c r="F3687" i="4"/>
  <c r="K3688" i="4"/>
  <c r="J3688" i="4"/>
  <c r="I3688" i="4"/>
  <c r="H3688" i="4"/>
  <c r="G3688" i="4"/>
  <c r="F3688" i="4"/>
  <c r="K3689" i="4"/>
  <c r="J3689" i="4"/>
  <c r="I3689" i="4"/>
  <c r="H3689" i="4"/>
  <c r="G3689" i="4"/>
  <c r="F3689" i="4"/>
  <c r="K3690" i="4"/>
  <c r="J3690" i="4"/>
  <c r="I3690" i="4"/>
  <c r="H3690" i="4"/>
  <c r="G3690" i="4"/>
  <c r="F3690" i="4"/>
  <c r="K3691" i="4"/>
  <c r="J3691" i="4"/>
  <c r="I3691" i="4"/>
  <c r="H3691" i="4"/>
  <c r="G3691" i="4"/>
  <c r="F3691" i="4"/>
  <c r="K3692" i="4"/>
  <c r="J3692" i="4"/>
  <c r="I3692" i="4"/>
  <c r="H3692" i="4"/>
  <c r="G3692" i="4"/>
  <c r="F3692" i="4"/>
  <c r="K3693" i="4"/>
  <c r="J3693" i="4"/>
  <c r="I3693" i="4"/>
  <c r="H3693" i="4"/>
  <c r="G3693" i="4"/>
  <c r="F3693" i="4"/>
  <c r="K3694" i="4"/>
  <c r="J3694" i="4"/>
  <c r="I3694" i="4"/>
  <c r="H3694" i="4"/>
  <c r="G3694" i="4"/>
  <c r="F3694" i="4"/>
  <c r="K3695" i="4"/>
  <c r="J3695" i="4"/>
  <c r="I3695" i="4"/>
  <c r="H3695" i="4"/>
  <c r="G3695" i="4"/>
  <c r="F3695" i="4"/>
  <c r="K3696" i="4"/>
  <c r="J3696" i="4"/>
  <c r="I3696" i="4"/>
  <c r="H3696" i="4"/>
  <c r="G3696" i="4"/>
  <c r="F3696" i="4"/>
  <c r="K3697" i="4"/>
  <c r="J3697" i="4"/>
  <c r="I3697" i="4"/>
  <c r="H3697" i="4"/>
  <c r="G3697" i="4"/>
  <c r="F3697" i="4"/>
  <c r="K3698" i="4"/>
  <c r="J3698" i="4"/>
  <c r="I3698" i="4"/>
  <c r="H3698" i="4"/>
  <c r="G3698" i="4"/>
  <c r="F3698" i="4"/>
  <c r="K3699" i="4"/>
  <c r="J3699" i="4"/>
  <c r="I3699" i="4"/>
  <c r="H3699" i="4"/>
  <c r="G3699" i="4"/>
  <c r="F3699" i="4"/>
  <c r="K3700" i="4"/>
  <c r="J3700" i="4"/>
  <c r="I3700" i="4"/>
  <c r="H3700" i="4"/>
  <c r="G3700" i="4"/>
  <c r="F3700" i="4"/>
  <c r="K3701" i="4"/>
  <c r="J3701" i="4"/>
  <c r="I3701" i="4"/>
  <c r="H3701" i="4"/>
  <c r="G3701" i="4"/>
  <c r="F3701" i="4"/>
  <c r="K3702" i="4"/>
  <c r="J3702" i="4"/>
  <c r="I3702" i="4"/>
  <c r="H3702" i="4"/>
  <c r="G3702" i="4"/>
  <c r="F3702" i="4"/>
  <c r="K3703" i="4"/>
  <c r="J3703" i="4"/>
  <c r="I3703" i="4"/>
  <c r="H3703" i="4"/>
  <c r="G3703" i="4"/>
  <c r="F3703" i="4"/>
  <c r="K3704" i="4"/>
  <c r="J3704" i="4"/>
  <c r="I3704" i="4"/>
  <c r="H3704" i="4"/>
  <c r="G3704" i="4"/>
  <c r="F3704" i="4"/>
  <c r="K3705" i="4"/>
  <c r="J3705" i="4"/>
  <c r="I3705" i="4"/>
  <c r="H3705" i="4"/>
  <c r="G3705" i="4"/>
  <c r="F3705" i="4"/>
  <c r="K3706" i="4"/>
  <c r="J3706" i="4"/>
  <c r="I3706" i="4"/>
  <c r="H3706" i="4"/>
  <c r="G3706" i="4"/>
  <c r="F3706" i="4"/>
  <c r="K3707" i="4"/>
  <c r="J3707" i="4"/>
  <c r="I3707" i="4"/>
  <c r="H3707" i="4"/>
  <c r="G3707" i="4"/>
  <c r="F3707" i="4"/>
  <c r="K3708" i="4"/>
  <c r="J3708" i="4"/>
  <c r="I3708" i="4"/>
  <c r="H3708" i="4"/>
  <c r="G3708" i="4"/>
  <c r="F3708" i="4"/>
  <c r="K3709" i="4"/>
  <c r="J3709" i="4"/>
  <c r="I3709" i="4"/>
  <c r="H3709" i="4"/>
  <c r="G3709" i="4"/>
  <c r="F3709" i="4"/>
  <c r="K3710" i="4"/>
  <c r="J3710" i="4"/>
  <c r="I3710" i="4"/>
  <c r="H3710" i="4"/>
  <c r="G3710" i="4"/>
  <c r="F3710" i="4"/>
  <c r="K3711" i="4"/>
  <c r="J3711" i="4"/>
  <c r="I3711" i="4"/>
  <c r="H3711" i="4"/>
  <c r="G3711" i="4"/>
  <c r="F3711" i="4"/>
  <c r="K3712" i="4"/>
  <c r="J3712" i="4"/>
  <c r="I3712" i="4"/>
  <c r="H3712" i="4"/>
  <c r="G3712" i="4"/>
  <c r="F3712" i="4"/>
  <c r="K3713" i="4"/>
  <c r="J3713" i="4"/>
  <c r="I3713" i="4"/>
  <c r="H3713" i="4"/>
  <c r="G3713" i="4"/>
  <c r="F3713" i="4"/>
  <c r="K3714" i="4"/>
  <c r="J3714" i="4"/>
  <c r="I3714" i="4"/>
  <c r="H3714" i="4"/>
  <c r="G3714" i="4"/>
  <c r="F3714" i="4"/>
  <c r="K3715" i="4"/>
  <c r="J3715" i="4"/>
  <c r="I3715" i="4"/>
  <c r="H3715" i="4"/>
  <c r="G3715" i="4"/>
  <c r="F3715" i="4"/>
  <c r="K3716" i="4"/>
  <c r="J3716" i="4"/>
  <c r="I3716" i="4"/>
  <c r="H3716" i="4"/>
  <c r="G3716" i="4"/>
  <c r="F3716" i="4"/>
  <c r="K3717" i="4"/>
  <c r="J3717" i="4"/>
  <c r="I3717" i="4"/>
  <c r="H3717" i="4"/>
  <c r="G3717" i="4"/>
  <c r="F3717" i="4"/>
  <c r="K3718" i="4"/>
  <c r="J3718" i="4"/>
  <c r="I3718" i="4"/>
  <c r="H3718" i="4"/>
  <c r="G3718" i="4"/>
  <c r="F3718" i="4"/>
  <c r="K3719" i="4"/>
  <c r="J3719" i="4"/>
  <c r="I3719" i="4"/>
  <c r="H3719" i="4"/>
  <c r="G3719" i="4"/>
  <c r="F3719" i="4"/>
  <c r="K3720" i="4"/>
  <c r="J3720" i="4"/>
  <c r="I3720" i="4"/>
  <c r="H3720" i="4"/>
  <c r="G3720" i="4"/>
  <c r="F3720" i="4"/>
  <c r="K3721" i="4"/>
  <c r="J3721" i="4"/>
  <c r="I3721" i="4"/>
  <c r="H3721" i="4"/>
  <c r="G3721" i="4"/>
  <c r="F3721" i="4"/>
  <c r="K3722" i="4"/>
  <c r="J3722" i="4"/>
  <c r="I3722" i="4"/>
  <c r="H3722" i="4"/>
  <c r="G3722" i="4"/>
  <c r="F3722" i="4"/>
  <c r="K3723" i="4"/>
  <c r="J3723" i="4"/>
  <c r="I3723" i="4"/>
  <c r="H3723" i="4"/>
  <c r="G3723" i="4"/>
  <c r="F3723" i="4"/>
  <c r="K3724" i="4"/>
  <c r="J3724" i="4"/>
  <c r="I3724" i="4"/>
  <c r="H3724" i="4"/>
  <c r="G3724" i="4"/>
  <c r="F3724" i="4"/>
  <c r="K3725" i="4"/>
  <c r="J3725" i="4"/>
  <c r="I3725" i="4"/>
  <c r="H3725" i="4"/>
  <c r="G3725" i="4"/>
  <c r="F3725" i="4"/>
  <c r="K3726" i="4"/>
  <c r="J3726" i="4"/>
  <c r="I3726" i="4"/>
  <c r="H3726" i="4"/>
  <c r="G3726" i="4"/>
  <c r="F3726" i="4"/>
  <c r="K3727" i="4"/>
  <c r="J3727" i="4"/>
  <c r="I3727" i="4"/>
  <c r="H3727" i="4"/>
  <c r="G3727" i="4"/>
  <c r="F3727" i="4"/>
  <c r="K3728" i="4"/>
  <c r="J3728" i="4"/>
  <c r="I3728" i="4"/>
  <c r="H3728" i="4"/>
  <c r="G3728" i="4"/>
  <c r="F3728" i="4"/>
  <c r="K3729" i="4"/>
  <c r="J3729" i="4"/>
  <c r="I3729" i="4"/>
  <c r="H3729" i="4"/>
  <c r="G3729" i="4"/>
  <c r="F3729" i="4"/>
  <c r="K3730" i="4"/>
  <c r="J3730" i="4"/>
  <c r="I3730" i="4"/>
  <c r="H3730" i="4"/>
  <c r="G3730" i="4"/>
  <c r="F3730" i="4"/>
  <c r="K3731" i="4"/>
  <c r="J3731" i="4"/>
  <c r="I3731" i="4"/>
  <c r="H3731" i="4"/>
  <c r="G3731" i="4"/>
  <c r="F3731" i="4"/>
  <c r="K3732" i="4"/>
  <c r="J3732" i="4"/>
  <c r="I3732" i="4"/>
  <c r="H3732" i="4"/>
  <c r="G3732" i="4"/>
  <c r="F3732" i="4"/>
  <c r="K3733" i="4"/>
  <c r="J3733" i="4"/>
  <c r="I3733" i="4"/>
  <c r="H3733" i="4"/>
  <c r="G3733" i="4"/>
  <c r="F3733" i="4"/>
  <c r="K3734" i="4"/>
  <c r="J3734" i="4"/>
  <c r="I3734" i="4"/>
  <c r="H3734" i="4"/>
  <c r="G3734" i="4"/>
  <c r="F3734" i="4"/>
  <c r="K3735" i="4"/>
  <c r="J3735" i="4"/>
  <c r="I3735" i="4"/>
  <c r="H3735" i="4"/>
  <c r="G3735" i="4"/>
  <c r="F3735" i="4"/>
  <c r="K3736" i="4"/>
  <c r="J3736" i="4"/>
  <c r="I3736" i="4"/>
  <c r="H3736" i="4"/>
  <c r="G3736" i="4"/>
  <c r="F3736" i="4"/>
  <c r="K3737" i="4"/>
  <c r="J3737" i="4"/>
  <c r="I3737" i="4"/>
  <c r="H3737" i="4"/>
  <c r="G3737" i="4"/>
  <c r="F3737" i="4"/>
  <c r="K3738" i="4"/>
  <c r="J3738" i="4"/>
  <c r="I3738" i="4"/>
  <c r="H3738" i="4"/>
  <c r="G3738" i="4"/>
  <c r="F3738" i="4"/>
  <c r="K3739" i="4"/>
  <c r="J3739" i="4"/>
  <c r="I3739" i="4"/>
  <c r="H3739" i="4"/>
  <c r="G3739" i="4"/>
  <c r="F3739" i="4"/>
  <c r="K3740" i="4"/>
  <c r="J3740" i="4"/>
  <c r="I3740" i="4"/>
  <c r="H3740" i="4"/>
  <c r="G3740" i="4"/>
  <c r="F3740" i="4"/>
  <c r="K3741" i="4"/>
  <c r="J3741" i="4"/>
  <c r="I3741" i="4"/>
  <c r="H3741" i="4"/>
  <c r="G3741" i="4"/>
  <c r="F3741" i="4"/>
  <c r="K3742" i="4"/>
  <c r="J3742" i="4"/>
  <c r="I3742" i="4"/>
  <c r="H3742" i="4"/>
  <c r="G3742" i="4"/>
  <c r="F3742" i="4"/>
  <c r="K3743" i="4"/>
  <c r="J3743" i="4"/>
  <c r="I3743" i="4"/>
  <c r="H3743" i="4"/>
  <c r="G3743" i="4"/>
  <c r="F3743" i="4"/>
  <c r="K3744" i="4"/>
  <c r="J3744" i="4"/>
  <c r="I3744" i="4"/>
  <c r="H3744" i="4"/>
  <c r="G3744" i="4"/>
  <c r="F3744" i="4"/>
  <c r="K3745" i="4"/>
  <c r="J3745" i="4"/>
  <c r="I3745" i="4"/>
  <c r="H3745" i="4"/>
  <c r="G3745" i="4"/>
  <c r="F3745" i="4"/>
  <c r="K3746" i="4"/>
  <c r="J3746" i="4"/>
  <c r="I3746" i="4"/>
  <c r="H3746" i="4"/>
  <c r="G3746" i="4"/>
  <c r="F3746" i="4"/>
  <c r="K3747" i="4"/>
  <c r="J3747" i="4"/>
  <c r="I3747" i="4"/>
  <c r="H3747" i="4"/>
  <c r="G3747" i="4"/>
  <c r="F3747" i="4"/>
  <c r="K3748" i="4"/>
  <c r="J3748" i="4"/>
  <c r="I3748" i="4"/>
  <c r="H3748" i="4"/>
  <c r="G3748" i="4"/>
  <c r="F3748" i="4"/>
  <c r="K3749" i="4"/>
  <c r="J3749" i="4"/>
  <c r="I3749" i="4"/>
  <c r="H3749" i="4"/>
  <c r="G3749" i="4"/>
  <c r="F3749" i="4"/>
  <c r="K3750" i="4"/>
  <c r="J3750" i="4"/>
  <c r="I3750" i="4"/>
  <c r="H3750" i="4"/>
  <c r="G3750" i="4"/>
  <c r="F3750" i="4"/>
  <c r="K3751" i="4"/>
  <c r="J3751" i="4"/>
  <c r="I3751" i="4"/>
  <c r="H3751" i="4"/>
  <c r="G3751" i="4"/>
  <c r="F3751" i="4"/>
  <c r="K3752" i="4"/>
  <c r="J3752" i="4"/>
  <c r="I3752" i="4"/>
  <c r="H3752" i="4"/>
  <c r="G3752" i="4"/>
  <c r="F3752" i="4"/>
  <c r="K3753" i="4"/>
  <c r="J3753" i="4"/>
  <c r="I3753" i="4"/>
  <c r="H3753" i="4"/>
  <c r="G3753" i="4"/>
  <c r="F3753" i="4"/>
  <c r="K3754" i="4"/>
  <c r="J3754" i="4"/>
  <c r="I3754" i="4"/>
  <c r="H3754" i="4"/>
  <c r="G3754" i="4"/>
  <c r="F3754" i="4"/>
  <c r="K3755" i="4"/>
  <c r="J3755" i="4"/>
  <c r="I3755" i="4"/>
  <c r="H3755" i="4"/>
  <c r="G3755" i="4"/>
  <c r="F3755" i="4"/>
  <c r="K3756" i="4"/>
  <c r="J3756" i="4"/>
  <c r="I3756" i="4"/>
  <c r="H3756" i="4"/>
  <c r="G3756" i="4"/>
  <c r="F3756" i="4"/>
  <c r="K3757" i="4"/>
  <c r="J3757" i="4"/>
  <c r="I3757" i="4"/>
  <c r="H3757" i="4"/>
  <c r="G3757" i="4"/>
  <c r="F3757" i="4"/>
  <c r="K3758" i="4"/>
  <c r="J3758" i="4"/>
  <c r="I3758" i="4"/>
  <c r="H3758" i="4"/>
  <c r="G3758" i="4"/>
  <c r="F3758" i="4"/>
  <c r="K3759" i="4"/>
  <c r="J3759" i="4"/>
  <c r="I3759" i="4"/>
  <c r="H3759" i="4"/>
  <c r="G3759" i="4"/>
  <c r="F3759" i="4"/>
  <c r="K3760" i="4"/>
  <c r="J3760" i="4"/>
  <c r="I3760" i="4"/>
  <c r="H3760" i="4"/>
  <c r="G3760" i="4"/>
  <c r="F3760" i="4"/>
  <c r="K3761" i="4"/>
  <c r="J3761" i="4"/>
  <c r="I3761" i="4"/>
  <c r="H3761" i="4"/>
  <c r="G3761" i="4"/>
  <c r="F3761" i="4"/>
  <c r="K3762" i="4"/>
  <c r="J3762" i="4"/>
  <c r="I3762" i="4"/>
  <c r="H3762" i="4"/>
  <c r="G3762" i="4"/>
  <c r="F3762" i="4"/>
  <c r="K3763" i="4"/>
  <c r="J3763" i="4"/>
  <c r="I3763" i="4"/>
  <c r="H3763" i="4"/>
  <c r="G3763" i="4"/>
  <c r="F3763" i="4"/>
  <c r="K3764" i="4"/>
  <c r="J3764" i="4"/>
  <c r="I3764" i="4"/>
  <c r="H3764" i="4"/>
  <c r="G3764" i="4"/>
  <c r="F3764" i="4"/>
  <c r="K3765" i="4"/>
  <c r="J3765" i="4"/>
  <c r="I3765" i="4"/>
  <c r="H3765" i="4"/>
  <c r="G3765" i="4"/>
  <c r="F3765" i="4"/>
  <c r="K3766" i="4"/>
  <c r="J3766" i="4"/>
  <c r="I3766" i="4"/>
  <c r="H3766" i="4"/>
  <c r="G3766" i="4"/>
  <c r="F3766" i="4"/>
  <c r="K3767" i="4"/>
  <c r="J3767" i="4"/>
  <c r="I3767" i="4"/>
  <c r="H3767" i="4"/>
  <c r="G3767" i="4"/>
  <c r="F3767" i="4"/>
  <c r="K3768" i="4"/>
  <c r="J3768" i="4"/>
  <c r="I3768" i="4"/>
  <c r="H3768" i="4"/>
  <c r="G3768" i="4"/>
  <c r="F3768" i="4"/>
  <c r="K3769" i="4"/>
  <c r="J3769" i="4"/>
  <c r="I3769" i="4"/>
  <c r="H3769" i="4"/>
  <c r="G3769" i="4"/>
  <c r="F3769" i="4"/>
  <c r="K3770" i="4"/>
  <c r="J3770" i="4"/>
  <c r="I3770" i="4"/>
  <c r="H3770" i="4"/>
  <c r="G3770" i="4"/>
  <c r="F3770" i="4"/>
  <c r="K3771" i="4"/>
  <c r="J3771" i="4"/>
  <c r="I3771" i="4"/>
  <c r="H3771" i="4"/>
  <c r="G3771" i="4"/>
  <c r="F3771" i="4"/>
  <c r="K3772" i="4"/>
  <c r="J3772" i="4"/>
  <c r="I3772" i="4"/>
  <c r="H3772" i="4"/>
  <c r="G3772" i="4"/>
  <c r="F3772" i="4"/>
  <c r="K3773" i="4"/>
  <c r="J3773" i="4"/>
  <c r="I3773" i="4"/>
  <c r="H3773" i="4"/>
  <c r="G3773" i="4"/>
  <c r="F3773" i="4"/>
  <c r="K3774" i="4"/>
  <c r="J3774" i="4"/>
  <c r="I3774" i="4"/>
  <c r="H3774" i="4"/>
  <c r="G3774" i="4"/>
  <c r="F3774" i="4"/>
  <c r="K3775" i="4"/>
  <c r="J3775" i="4"/>
  <c r="I3775" i="4"/>
  <c r="H3775" i="4"/>
  <c r="G3775" i="4"/>
  <c r="F3775" i="4"/>
  <c r="K3776" i="4"/>
  <c r="J3776" i="4"/>
  <c r="I3776" i="4"/>
  <c r="H3776" i="4"/>
  <c r="G3776" i="4"/>
  <c r="F3776" i="4"/>
  <c r="K3777" i="4"/>
  <c r="J3777" i="4"/>
  <c r="I3777" i="4"/>
  <c r="H3777" i="4"/>
  <c r="G3777" i="4"/>
  <c r="F3777" i="4"/>
  <c r="K3778" i="4"/>
  <c r="J3778" i="4"/>
  <c r="I3778" i="4"/>
  <c r="H3778" i="4"/>
  <c r="G3778" i="4"/>
  <c r="F3778" i="4"/>
  <c r="K3779" i="4"/>
  <c r="J3779" i="4"/>
  <c r="I3779" i="4"/>
  <c r="H3779" i="4"/>
  <c r="G3779" i="4"/>
  <c r="F3779" i="4"/>
  <c r="K3780" i="4"/>
  <c r="J3780" i="4"/>
  <c r="I3780" i="4"/>
  <c r="H3780" i="4"/>
  <c r="G3780" i="4"/>
  <c r="F3780" i="4"/>
  <c r="K3781" i="4"/>
  <c r="J3781" i="4"/>
  <c r="I3781" i="4"/>
  <c r="H3781" i="4"/>
  <c r="G3781" i="4"/>
  <c r="F3781" i="4"/>
  <c r="K3782" i="4"/>
  <c r="J3782" i="4"/>
  <c r="I3782" i="4"/>
  <c r="H3782" i="4"/>
  <c r="G3782" i="4"/>
  <c r="F3782" i="4"/>
  <c r="K3783" i="4"/>
  <c r="J3783" i="4"/>
  <c r="I3783" i="4"/>
  <c r="H3783" i="4"/>
  <c r="G3783" i="4"/>
  <c r="F3783" i="4"/>
  <c r="K3784" i="4"/>
  <c r="J3784" i="4"/>
  <c r="I3784" i="4"/>
  <c r="H3784" i="4"/>
  <c r="G3784" i="4"/>
  <c r="F3784" i="4"/>
  <c r="K3785" i="4"/>
  <c r="J3785" i="4"/>
  <c r="I3785" i="4"/>
  <c r="H3785" i="4"/>
  <c r="G3785" i="4"/>
  <c r="F3785" i="4"/>
  <c r="K3786" i="4"/>
  <c r="J3786" i="4"/>
  <c r="I3786" i="4"/>
  <c r="H3786" i="4"/>
  <c r="G3786" i="4"/>
  <c r="F3786" i="4"/>
  <c r="K3787" i="4"/>
  <c r="J3787" i="4"/>
  <c r="I3787" i="4"/>
  <c r="H3787" i="4"/>
  <c r="G3787" i="4"/>
  <c r="F3787" i="4"/>
  <c r="K3788" i="4"/>
  <c r="J3788" i="4"/>
  <c r="I3788" i="4"/>
  <c r="H3788" i="4"/>
  <c r="G3788" i="4"/>
  <c r="F3788" i="4"/>
  <c r="K3789" i="4"/>
  <c r="J3789" i="4"/>
  <c r="I3789" i="4"/>
  <c r="H3789" i="4"/>
  <c r="G3789" i="4"/>
  <c r="F3789" i="4"/>
  <c r="K3790" i="4"/>
  <c r="J3790" i="4"/>
  <c r="I3790" i="4"/>
  <c r="H3790" i="4"/>
  <c r="G3790" i="4"/>
  <c r="F3790" i="4"/>
  <c r="K3791" i="4"/>
  <c r="J3791" i="4"/>
  <c r="I3791" i="4"/>
  <c r="H3791" i="4"/>
  <c r="G3791" i="4"/>
  <c r="F3791" i="4"/>
  <c r="K3792" i="4"/>
  <c r="J3792" i="4"/>
  <c r="I3792" i="4"/>
  <c r="H3792" i="4"/>
  <c r="G3792" i="4"/>
  <c r="F3792" i="4"/>
  <c r="K3793" i="4"/>
  <c r="J3793" i="4"/>
  <c r="I3793" i="4"/>
  <c r="H3793" i="4"/>
  <c r="G3793" i="4"/>
  <c r="F3793" i="4"/>
  <c r="K3794" i="4"/>
  <c r="J3794" i="4"/>
  <c r="I3794" i="4"/>
  <c r="H3794" i="4"/>
  <c r="G3794" i="4"/>
  <c r="F3794" i="4"/>
  <c r="K3795" i="4"/>
  <c r="J3795" i="4"/>
  <c r="I3795" i="4"/>
  <c r="H3795" i="4"/>
  <c r="G3795" i="4"/>
  <c r="F3795" i="4"/>
  <c r="K3796" i="4"/>
  <c r="J3796" i="4"/>
  <c r="I3796" i="4"/>
  <c r="H3796" i="4"/>
  <c r="G3796" i="4"/>
  <c r="F3796" i="4"/>
  <c r="K3797" i="4"/>
  <c r="J3797" i="4"/>
  <c r="I3797" i="4"/>
  <c r="H3797" i="4"/>
  <c r="G3797" i="4"/>
  <c r="F3797" i="4"/>
  <c r="K3798" i="4"/>
  <c r="J3798" i="4"/>
  <c r="I3798" i="4"/>
  <c r="H3798" i="4"/>
  <c r="G3798" i="4"/>
  <c r="F3798" i="4"/>
  <c r="K3799" i="4"/>
  <c r="J3799" i="4"/>
  <c r="I3799" i="4"/>
  <c r="H3799" i="4"/>
  <c r="G3799" i="4"/>
  <c r="F3799" i="4"/>
  <c r="K3800" i="4"/>
  <c r="J3800" i="4"/>
  <c r="I3800" i="4"/>
  <c r="H3800" i="4"/>
  <c r="G3800" i="4"/>
  <c r="F3800" i="4"/>
  <c r="K3801" i="4"/>
  <c r="J3801" i="4"/>
  <c r="I3801" i="4"/>
  <c r="H3801" i="4"/>
  <c r="G3801" i="4"/>
  <c r="F3801" i="4"/>
  <c r="K3802" i="4"/>
  <c r="J3802" i="4"/>
  <c r="I3802" i="4"/>
  <c r="H3802" i="4"/>
  <c r="G3802" i="4"/>
  <c r="F3802" i="4"/>
  <c r="K3803" i="4"/>
  <c r="J3803" i="4"/>
  <c r="I3803" i="4"/>
  <c r="H3803" i="4"/>
  <c r="G3803" i="4"/>
  <c r="F3803" i="4"/>
  <c r="K3804" i="4"/>
  <c r="J3804" i="4"/>
  <c r="I3804" i="4"/>
  <c r="H3804" i="4"/>
  <c r="G3804" i="4"/>
  <c r="F3804" i="4"/>
  <c r="K3805" i="4"/>
  <c r="J3805" i="4"/>
  <c r="I3805" i="4"/>
  <c r="H3805" i="4"/>
  <c r="G3805" i="4"/>
  <c r="F3805" i="4"/>
  <c r="K3806" i="4"/>
  <c r="J3806" i="4"/>
  <c r="I3806" i="4"/>
  <c r="H3806" i="4"/>
  <c r="G3806" i="4"/>
  <c r="F3806" i="4"/>
  <c r="K3807" i="4"/>
  <c r="J3807" i="4"/>
  <c r="I3807" i="4"/>
  <c r="H3807" i="4"/>
  <c r="G3807" i="4"/>
  <c r="F3807" i="4"/>
  <c r="K3808" i="4"/>
  <c r="J3808" i="4"/>
  <c r="I3808" i="4"/>
  <c r="H3808" i="4"/>
  <c r="G3808" i="4"/>
  <c r="F3808" i="4"/>
  <c r="K3809" i="4"/>
  <c r="J3809" i="4"/>
  <c r="I3809" i="4"/>
  <c r="H3809" i="4"/>
  <c r="G3809" i="4"/>
  <c r="F3809" i="4"/>
  <c r="K3810" i="4"/>
  <c r="J3810" i="4"/>
  <c r="I3810" i="4"/>
  <c r="H3810" i="4"/>
  <c r="G3810" i="4"/>
  <c r="F3810" i="4"/>
  <c r="K3811" i="4"/>
  <c r="J3811" i="4"/>
  <c r="I3811" i="4"/>
  <c r="H3811" i="4"/>
  <c r="G3811" i="4"/>
  <c r="F3811" i="4"/>
  <c r="K3812" i="4"/>
  <c r="J3812" i="4"/>
  <c r="I3812" i="4"/>
  <c r="H3812" i="4"/>
  <c r="G3812" i="4"/>
  <c r="F3812" i="4"/>
  <c r="K3813" i="4"/>
  <c r="J3813" i="4"/>
  <c r="I3813" i="4"/>
  <c r="H3813" i="4"/>
  <c r="G3813" i="4"/>
  <c r="F3813" i="4"/>
  <c r="K3814" i="4"/>
  <c r="J3814" i="4"/>
  <c r="I3814" i="4"/>
  <c r="H3814" i="4"/>
  <c r="G3814" i="4"/>
  <c r="F3814" i="4"/>
  <c r="K3815" i="4"/>
  <c r="J3815" i="4"/>
  <c r="I3815" i="4"/>
  <c r="H3815" i="4"/>
  <c r="G3815" i="4"/>
  <c r="F3815" i="4"/>
  <c r="K3816" i="4"/>
  <c r="J3816" i="4"/>
  <c r="I3816" i="4"/>
  <c r="H3816" i="4"/>
  <c r="G3816" i="4"/>
  <c r="F3816" i="4"/>
  <c r="K3817" i="4"/>
  <c r="J3817" i="4"/>
  <c r="I3817" i="4"/>
  <c r="H3817" i="4"/>
  <c r="G3817" i="4"/>
  <c r="F3817" i="4"/>
  <c r="K3818" i="4"/>
  <c r="J3818" i="4"/>
  <c r="I3818" i="4"/>
  <c r="H3818" i="4"/>
  <c r="G3818" i="4"/>
  <c r="F3818" i="4"/>
  <c r="K3819" i="4"/>
  <c r="J3819" i="4"/>
  <c r="I3819" i="4"/>
  <c r="H3819" i="4"/>
  <c r="G3819" i="4"/>
  <c r="F3819" i="4"/>
  <c r="K3820" i="4"/>
  <c r="J3820" i="4"/>
  <c r="I3820" i="4"/>
  <c r="H3820" i="4"/>
  <c r="G3820" i="4"/>
  <c r="F3820" i="4"/>
  <c r="K3821" i="4"/>
  <c r="J3821" i="4"/>
  <c r="I3821" i="4"/>
  <c r="H3821" i="4"/>
  <c r="G3821" i="4"/>
  <c r="F3821" i="4"/>
  <c r="K3822" i="4"/>
  <c r="J3822" i="4"/>
  <c r="I3822" i="4"/>
  <c r="H3822" i="4"/>
  <c r="G3822" i="4"/>
  <c r="F3822" i="4"/>
  <c r="K3823" i="4"/>
  <c r="J3823" i="4"/>
  <c r="I3823" i="4"/>
  <c r="H3823" i="4"/>
  <c r="G3823" i="4"/>
  <c r="F3823" i="4"/>
  <c r="K3824" i="4"/>
  <c r="J3824" i="4"/>
  <c r="I3824" i="4"/>
  <c r="H3824" i="4"/>
  <c r="G3824" i="4"/>
  <c r="F3824" i="4"/>
  <c r="K3825" i="4"/>
  <c r="J3825" i="4"/>
  <c r="I3825" i="4"/>
  <c r="H3825" i="4"/>
  <c r="G3825" i="4"/>
  <c r="F3825" i="4"/>
  <c r="K3826" i="4"/>
  <c r="J3826" i="4"/>
  <c r="I3826" i="4"/>
  <c r="H3826" i="4"/>
  <c r="G3826" i="4"/>
  <c r="F3826" i="4"/>
  <c r="K3827" i="4"/>
  <c r="J3827" i="4"/>
  <c r="I3827" i="4"/>
  <c r="H3827" i="4"/>
  <c r="G3827" i="4"/>
  <c r="F3827" i="4"/>
  <c r="K3828" i="4"/>
  <c r="J3828" i="4"/>
  <c r="I3828" i="4"/>
  <c r="H3828" i="4"/>
  <c r="G3828" i="4"/>
  <c r="F3828" i="4"/>
  <c r="K3829" i="4"/>
  <c r="J3829" i="4"/>
  <c r="I3829" i="4"/>
  <c r="H3829" i="4"/>
  <c r="G3829" i="4"/>
  <c r="F3829" i="4"/>
  <c r="K3830" i="4"/>
  <c r="J3830" i="4"/>
  <c r="I3830" i="4"/>
  <c r="H3830" i="4"/>
  <c r="G3830" i="4"/>
  <c r="F3830" i="4"/>
  <c r="K3831" i="4"/>
  <c r="J3831" i="4"/>
  <c r="I3831" i="4"/>
  <c r="H3831" i="4"/>
  <c r="G3831" i="4"/>
  <c r="F3831" i="4"/>
  <c r="K3832" i="4"/>
  <c r="J3832" i="4"/>
  <c r="I3832" i="4"/>
  <c r="H3832" i="4"/>
  <c r="G3832" i="4"/>
  <c r="F3832" i="4"/>
  <c r="K3833" i="4"/>
  <c r="J3833" i="4"/>
  <c r="I3833" i="4"/>
  <c r="H3833" i="4"/>
  <c r="G3833" i="4"/>
  <c r="F3833" i="4"/>
  <c r="K3834" i="4"/>
  <c r="J3834" i="4"/>
  <c r="I3834" i="4"/>
  <c r="H3834" i="4"/>
  <c r="G3834" i="4"/>
  <c r="F3834" i="4"/>
  <c r="K3835" i="4"/>
  <c r="J3835" i="4"/>
  <c r="I3835" i="4"/>
  <c r="H3835" i="4"/>
  <c r="G3835" i="4"/>
  <c r="F3835" i="4"/>
  <c r="K3836" i="4"/>
  <c r="J3836" i="4"/>
  <c r="I3836" i="4"/>
  <c r="H3836" i="4"/>
  <c r="G3836" i="4"/>
  <c r="F3836" i="4"/>
  <c r="K3837" i="4"/>
  <c r="J3837" i="4"/>
  <c r="I3837" i="4"/>
  <c r="H3837" i="4"/>
  <c r="G3837" i="4"/>
  <c r="F3837" i="4"/>
  <c r="K3838" i="4"/>
  <c r="J3838" i="4"/>
  <c r="I3838" i="4"/>
  <c r="H3838" i="4"/>
  <c r="G3838" i="4"/>
  <c r="F3838" i="4"/>
  <c r="K3839" i="4"/>
  <c r="J3839" i="4"/>
  <c r="I3839" i="4"/>
  <c r="H3839" i="4"/>
  <c r="G3839" i="4"/>
  <c r="F3839" i="4"/>
  <c r="K3840" i="4"/>
  <c r="J3840" i="4"/>
  <c r="I3840" i="4"/>
  <c r="H3840" i="4"/>
  <c r="G3840" i="4"/>
  <c r="F3840" i="4"/>
  <c r="K3841" i="4"/>
  <c r="J3841" i="4"/>
  <c r="I3841" i="4"/>
  <c r="H3841" i="4"/>
  <c r="G3841" i="4"/>
  <c r="F3841" i="4"/>
  <c r="K3842" i="4"/>
  <c r="J3842" i="4"/>
  <c r="I3842" i="4"/>
  <c r="H3842" i="4"/>
  <c r="G3842" i="4"/>
  <c r="F3842" i="4"/>
  <c r="K3843" i="4"/>
  <c r="J3843" i="4"/>
  <c r="I3843" i="4"/>
  <c r="H3843" i="4"/>
  <c r="G3843" i="4"/>
  <c r="F3843" i="4"/>
  <c r="K3844" i="4"/>
  <c r="J3844" i="4"/>
  <c r="I3844" i="4"/>
  <c r="H3844" i="4"/>
  <c r="G3844" i="4"/>
  <c r="F3844" i="4"/>
  <c r="K3845" i="4"/>
  <c r="J3845" i="4"/>
  <c r="I3845" i="4"/>
  <c r="H3845" i="4"/>
  <c r="G3845" i="4"/>
  <c r="F3845" i="4"/>
  <c r="K3846" i="4"/>
  <c r="J3846" i="4"/>
  <c r="I3846" i="4"/>
  <c r="H3846" i="4"/>
  <c r="G3846" i="4"/>
  <c r="F3846" i="4"/>
  <c r="K3847" i="4"/>
  <c r="J3847" i="4"/>
  <c r="I3847" i="4"/>
  <c r="H3847" i="4"/>
  <c r="G3847" i="4"/>
  <c r="F3847" i="4"/>
  <c r="K3848" i="4"/>
  <c r="J3848" i="4"/>
  <c r="I3848" i="4"/>
  <c r="H3848" i="4"/>
  <c r="G3848" i="4"/>
  <c r="F3848" i="4"/>
  <c r="K3849" i="4"/>
  <c r="J3849" i="4"/>
  <c r="I3849" i="4"/>
  <c r="H3849" i="4"/>
  <c r="G3849" i="4"/>
  <c r="F3849" i="4"/>
  <c r="K3850" i="4"/>
  <c r="J3850" i="4"/>
  <c r="I3850" i="4"/>
  <c r="H3850" i="4"/>
  <c r="G3850" i="4"/>
  <c r="F3850" i="4"/>
  <c r="K3851" i="4"/>
  <c r="J3851" i="4"/>
  <c r="I3851" i="4"/>
  <c r="H3851" i="4"/>
  <c r="G3851" i="4"/>
  <c r="F3851" i="4"/>
  <c r="K3852" i="4"/>
  <c r="J3852" i="4"/>
  <c r="I3852" i="4"/>
  <c r="H3852" i="4"/>
  <c r="G3852" i="4"/>
  <c r="F3852" i="4"/>
  <c r="K3853" i="4"/>
  <c r="J3853" i="4"/>
  <c r="I3853" i="4"/>
  <c r="H3853" i="4"/>
  <c r="G3853" i="4"/>
  <c r="F3853" i="4"/>
  <c r="K3854" i="4"/>
  <c r="J3854" i="4"/>
  <c r="I3854" i="4"/>
  <c r="H3854" i="4"/>
  <c r="G3854" i="4"/>
  <c r="F3854" i="4"/>
  <c r="K3855" i="4"/>
  <c r="J3855" i="4"/>
  <c r="I3855" i="4"/>
  <c r="H3855" i="4"/>
  <c r="G3855" i="4"/>
  <c r="F3855" i="4"/>
  <c r="K3856" i="4"/>
  <c r="J3856" i="4"/>
  <c r="I3856" i="4"/>
  <c r="H3856" i="4"/>
  <c r="G3856" i="4"/>
  <c r="F3856" i="4"/>
  <c r="K3857" i="4"/>
  <c r="J3857" i="4"/>
  <c r="I3857" i="4"/>
  <c r="H3857" i="4"/>
  <c r="G3857" i="4"/>
  <c r="F3857" i="4"/>
  <c r="K3858" i="4"/>
  <c r="J3858" i="4"/>
  <c r="I3858" i="4"/>
  <c r="H3858" i="4"/>
  <c r="G3858" i="4"/>
  <c r="F3858" i="4"/>
  <c r="K3859" i="4"/>
  <c r="J3859" i="4"/>
  <c r="I3859" i="4"/>
  <c r="H3859" i="4"/>
  <c r="G3859" i="4"/>
  <c r="F3859" i="4"/>
  <c r="K3860" i="4"/>
  <c r="J3860" i="4"/>
  <c r="I3860" i="4"/>
  <c r="H3860" i="4"/>
  <c r="G3860" i="4"/>
  <c r="F3860" i="4"/>
  <c r="K3861" i="4"/>
  <c r="J3861" i="4"/>
  <c r="I3861" i="4"/>
  <c r="H3861" i="4"/>
  <c r="G3861" i="4"/>
  <c r="F3861" i="4"/>
  <c r="K3862" i="4"/>
  <c r="J3862" i="4"/>
  <c r="I3862" i="4"/>
  <c r="H3862" i="4"/>
  <c r="G3862" i="4"/>
  <c r="F3862" i="4"/>
  <c r="K3863" i="4"/>
  <c r="J3863" i="4"/>
  <c r="I3863" i="4"/>
  <c r="H3863" i="4"/>
  <c r="G3863" i="4"/>
  <c r="F3863" i="4"/>
  <c r="K3864" i="4"/>
  <c r="J3864" i="4"/>
  <c r="I3864" i="4"/>
  <c r="H3864" i="4"/>
  <c r="G3864" i="4"/>
  <c r="F3864" i="4"/>
  <c r="K3865" i="4"/>
  <c r="J3865" i="4"/>
  <c r="I3865" i="4"/>
  <c r="H3865" i="4"/>
  <c r="G3865" i="4"/>
  <c r="F3865" i="4"/>
  <c r="K3866" i="4"/>
  <c r="J3866" i="4"/>
  <c r="I3866" i="4"/>
  <c r="H3866" i="4"/>
  <c r="G3866" i="4"/>
  <c r="F3866" i="4"/>
  <c r="K3867" i="4"/>
  <c r="J3867" i="4"/>
  <c r="I3867" i="4"/>
  <c r="H3867" i="4"/>
  <c r="G3867" i="4"/>
  <c r="F3867" i="4"/>
  <c r="K3868" i="4"/>
  <c r="J3868" i="4"/>
  <c r="I3868" i="4"/>
  <c r="H3868" i="4"/>
  <c r="G3868" i="4"/>
  <c r="F3868" i="4"/>
  <c r="K3869" i="4"/>
  <c r="J3869" i="4"/>
  <c r="I3869" i="4"/>
  <c r="H3869" i="4"/>
  <c r="G3869" i="4"/>
  <c r="F3869" i="4"/>
  <c r="K3870" i="4"/>
  <c r="J3870" i="4"/>
  <c r="I3870" i="4"/>
  <c r="H3870" i="4"/>
  <c r="G3870" i="4"/>
  <c r="F3870" i="4"/>
  <c r="K3871" i="4"/>
  <c r="J3871" i="4"/>
  <c r="I3871" i="4"/>
  <c r="H3871" i="4"/>
  <c r="G3871" i="4"/>
  <c r="F3871" i="4"/>
  <c r="K3872" i="4"/>
  <c r="J3872" i="4"/>
  <c r="I3872" i="4"/>
  <c r="H3872" i="4"/>
  <c r="G3872" i="4"/>
  <c r="F3872" i="4"/>
  <c r="K3873" i="4"/>
  <c r="J3873" i="4"/>
  <c r="I3873" i="4"/>
  <c r="H3873" i="4"/>
  <c r="G3873" i="4"/>
  <c r="F3873" i="4"/>
  <c r="K3874" i="4"/>
  <c r="J3874" i="4"/>
  <c r="I3874" i="4"/>
  <c r="H3874" i="4"/>
  <c r="G3874" i="4"/>
  <c r="F3874" i="4"/>
  <c r="K3875" i="4"/>
  <c r="J3875" i="4"/>
  <c r="I3875" i="4"/>
  <c r="H3875" i="4"/>
  <c r="G3875" i="4"/>
  <c r="F3875" i="4"/>
  <c r="K3876" i="4"/>
  <c r="J3876" i="4"/>
  <c r="I3876" i="4"/>
  <c r="H3876" i="4"/>
  <c r="G3876" i="4"/>
  <c r="F3876" i="4"/>
  <c r="K3877" i="4"/>
  <c r="J3877" i="4"/>
  <c r="I3877" i="4"/>
  <c r="H3877" i="4"/>
  <c r="G3877" i="4"/>
  <c r="F3877" i="4"/>
  <c r="K3878" i="4"/>
  <c r="J3878" i="4"/>
  <c r="I3878" i="4"/>
  <c r="H3878" i="4"/>
  <c r="G3878" i="4"/>
  <c r="F3878" i="4"/>
  <c r="K3879" i="4"/>
  <c r="J3879" i="4"/>
  <c r="I3879" i="4"/>
  <c r="H3879" i="4"/>
  <c r="G3879" i="4"/>
  <c r="F3879" i="4"/>
  <c r="K3880" i="4"/>
  <c r="J3880" i="4"/>
  <c r="I3880" i="4"/>
  <c r="H3880" i="4"/>
  <c r="G3880" i="4"/>
  <c r="F3880" i="4"/>
  <c r="K3881" i="4"/>
  <c r="J3881" i="4"/>
  <c r="I3881" i="4"/>
  <c r="H3881" i="4"/>
  <c r="G3881" i="4"/>
  <c r="F3881" i="4"/>
  <c r="K3882" i="4"/>
  <c r="J3882" i="4"/>
  <c r="I3882" i="4"/>
  <c r="H3882" i="4"/>
  <c r="G3882" i="4"/>
  <c r="F3882" i="4"/>
  <c r="K3883" i="4"/>
  <c r="J3883" i="4"/>
  <c r="I3883" i="4"/>
  <c r="H3883" i="4"/>
  <c r="G3883" i="4"/>
  <c r="F3883" i="4"/>
  <c r="K3884" i="4"/>
  <c r="J3884" i="4"/>
  <c r="I3884" i="4"/>
  <c r="H3884" i="4"/>
  <c r="G3884" i="4"/>
  <c r="F3884" i="4"/>
  <c r="K3885" i="4"/>
  <c r="J3885" i="4"/>
  <c r="I3885" i="4"/>
  <c r="H3885" i="4"/>
  <c r="G3885" i="4"/>
  <c r="F3885" i="4"/>
  <c r="K3886" i="4"/>
  <c r="J3886" i="4"/>
  <c r="I3886" i="4"/>
  <c r="H3886" i="4"/>
  <c r="G3886" i="4"/>
  <c r="F3886" i="4"/>
  <c r="K3887" i="4"/>
  <c r="J3887" i="4"/>
  <c r="I3887" i="4"/>
  <c r="H3887" i="4"/>
  <c r="G3887" i="4"/>
  <c r="F3887" i="4"/>
  <c r="K3888" i="4"/>
  <c r="J3888" i="4"/>
  <c r="I3888" i="4"/>
  <c r="H3888" i="4"/>
  <c r="G3888" i="4"/>
  <c r="F3888" i="4"/>
  <c r="K3889" i="4"/>
  <c r="J3889" i="4"/>
  <c r="I3889" i="4"/>
  <c r="H3889" i="4"/>
  <c r="G3889" i="4"/>
  <c r="F3889" i="4"/>
  <c r="K3890" i="4"/>
  <c r="J3890" i="4"/>
  <c r="I3890" i="4"/>
  <c r="H3890" i="4"/>
  <c r="G3890" i="4"/>
  <c r="F3890" i="4"/>
  <c r="K3891" i="4"/>
  <c r="J3891" i="4"/>
  <c r="I3891" i="4"/>
  <c r="H3891" i="4"/>
  <c r="G3891" i="4"/>
  <c r="F3891" i="4"/>
  <c r="K3892" i="4"/>
  <c r="J3892" i="4"/>
  <c r="I3892" i="4"/>
  <c r="H3892" i="4"/>
  <c r="G3892" i="4"/>
  <c r="F3892" i="4"/>
  <c r="K3893" i="4"/>
  <c r="J3893" i="4"/>
  <c r="I3893" i="4"/>
  <c r="H3893" i="4"/>
  <c r="G3893" i="4"/>
  <c r="F3893" i="4"/>
  <c r="K3894" i="4"/>
  <c r="J3894" i="4"/>
  <c r="I3894" i="4"/>
  <c r="H3894" i="4"/>
  <c r="G3894" i="4"/>
  <c r="F3894" i="4"/>
  <c r="K3895" i="4"/>
  <c r="J3895" i="4"/>
  <c r="I3895" i="4"/>
  <c r="H3895" i="4"/>
  <c r="G3895" i="4"/>
  <c r="F3895" i="4"/>
  <c r="K3896" i="4"/>
  <c r="J3896" i="4"/>
  <c r="I3896" i="4"/>
  <c r="H3896" i="4"/>
  <c r="G3896" i="4"/>
  <c r="F3896" i="4"/>
  <c r="K3897" i="4"/>
  <c r="J3897" i="4"/>
  <c r="I3897" i="4"/>
  <c r="H3897" i="4"/>
  <c r="G3897" i="4"/>
  <c r="F3897" i="4"/>
  <c r="K3898" i="4"/>
  <c r="J3898" i="4"/>
  <c r="I3898" i="4"/>
  <c r="H3898" i="4"/>
  <c r="G3898" i="4"/>
  <c r="F3898" i="4"/>
  <c r="K3899" i="4"/>
  <c r="J3899" i="4"/>
  <c r="I3899" i="4"/>
  <c r="H3899" i="4"/>
  <c r="G3899" i="4"/>
  <c r="F3899" i="4"/>
  <c r="K3900" i="4"/>
  <c r="J3900" i="4"/>
  <c r="I3900" i="4"/>
  <c r="H3900" i="4"/>
  <c r="G3900" i="4"/>
  <c r="F3900" i="4"/>
  <c r="K3901" i="4"/>
  <c r="J3901" i="4"/>
  <c r="I3901" i="4"/>
  <c r="H3901" i="4"/>
  <c r="G3901" i="4"/>
  <c r="F3901" i="4"/>
  <c r="K3902" i="4"/>
  <c r="J3902" i="4"/>
  <c r="I3902" i="4"/>
  <c r="H3902" i="4"/>
  <c r="G3902" i="4"/>
  <c r="F3902" i="4"/>
  <c r="K3903" i="4"/>
  <c r="J3903" i="4"/>
  <c r="I3903" i="4"/>
  <c r="H3903" i="4"/>
  <c r="G3903" i="4"/>
  <c r="F3903" i="4"/>
  <c r="K3904" i="4"/>
  <c r="J3904" i="4"/>
  <c r="I3904" i="4"/>
  <c r="H3904" i="4"/>
  <c r="G3904" i="4"/>
  <c r="F3904" i="4"/>
  <c r="K3905" i="4"/>
  <c r="J3905" i="4"/>
  <c r="I3905" i="4"/>
  <c r="H3905" i="4"/>
  <c r="G3905" i="4"/>
  <c r="F3905" i="4"/>
  <c r="K3906" i="4"/>
  <c r="J3906" i="4"/>
  <c r="I3906" i="4"/>
  <c r="H3906" i="4"/>
  <c r="G3906" i="4"/>
  <c r="F3906" i="4"/>
  <c r="K3907" i="4"/>
  <c r="J3907" i="4"/>
  <c r="I3907" i="4"/>
  <c r="H3907" i="4"/>
  <c r="G3907" i="4"/>
  <c r="F3907" i="4"/>
  <c r="K3908" i="4"/>
  <c r="J3908" i="4"/>
  <c r="I3908" i="4"/>
  <c r="H3908" i="4"/>
  <c r="G3908" i="4"/>
  <c r="F3908" i="4"/>
  <c r="K3909" i="4"/>
  <c r="J3909" i="4"/>
  <c r="I3909" i="4"/>
  <c r="H3909" i="4"/>
  <c r="G3909" i="4"/>
  <c r="F3909" i="4"/>
  <c r="K3910" i="4"/>
  <c r="J3910" i="4"/>
  <c r="I3910" i="4"/>
  <c r="H3910" i="4"/>
  <c r="G3910" i="4"/>
  <c r="F3910" i="4"/>
  <c r="K3911" i="4"/>
  <c r="J3911" i="4"/>
  <c r="I3911" i="4"/>
  <c r="H3911" i="4"/>
  <c r="G3911" i="4"/>
  <c r="F3911" i="4"/>
  <c r="K3912" i="4"/>
  <c r="J3912" i="4"/>
  <c r="I3912" i="4"/>
  <c r="H3912" i="4"/>
  <c r="G3912" i="4"/>
  <c r="F3912" i="4"/>
  <c r="K3913" i="4"/>
  <c r="J3913" i="4"/>
  <c r="I3913" i="4"/>
  <c r="H3913" i="4"/>
  <c r="G3913" i="4"/>
  <c r="F3913" i="4"/>
  <c r="K3914" i="4"/>
  <c r="J3914" i="4"/>
  <c r="I3914" i="4"/>
  <c r="H3914" i="4"/>
  <c r="G3914" i="4"/>
  <c r="F3914" i="4"/>
  <c r="K3915" i="4"/>
  <c r="J3915" i="4"/>
  <c r="I3915" i="4"/>
  <c r="H3915" i="4"/>
  <c r="G3915" i="4"/>
  <c r="F3915" i="4"/>
  <c r="K3916" i="4"/>
  <c r="J3916" i="4"/>
  <c r="I3916" i="4"/>
  <c r="H3916" i="4"/>
  <c r="G3916" i="4"/>
  <c r="F3916" i="4"/>
  <c r="K3917" i="4"/>
  <c r="J3917" i="4"/>
  <c r="I3917" i="4"/>
  <c r="H3917" i="4"/>
  <c r="G3917" i="4"/>
  <c r="F3917" i="4"/>
  <c r="K3918" i="4"/>
  <c r="J3918" i="4"/>
  <c r="I3918" i="4"/>
  <c r="H3918" i="4"/>
  <c r="G3918" i="4"/>
  <c r="F3918" i="4"/>
  <c r="K3919" i="4"/>
  <c r="J3919" i="4"/>
  <c r="I3919" i="4"/>
  <c r="H3919" i="4"/>
  <c r="G3919" i="4"/>
  <c r="F3919" i="4"/>
  <c r="K3920" i="4"/>
  <c r="J3920" i="4"/>
  <c r="I3920" i="4"/>
  <c r="H3920" i="4"/>
  <c r="G3920" i="4"/>
  <c r="F3920" i="4"/>
  <c r="K3921" i="4"/>
  <c r="J3921" i="4"/>
  <c r="I3921" i="4"/>
  <c r="H3921" i="4"/>
  <c r="G3921" i="4"/>
  <c r="F3921" i="4"/>
  <c r="K3922" i="4"/>
  <c r="J3922" i="4"/>
  <c r="I3922" i="4"/>
  <c r="H3922" i="4"/>
  <c r="G3922" i="4"/>
  <c r="F3922" i="4"/>
  <c r="K3923" i="4"/>
  <c r="J3923" i="4"/>
  <c r="I3923" i="4"/>
  <c r="H3923" i="4"/>
  <c r="G3923" i="4"/>
  <c r="F3923" i="4"/>
  <c r="K3924" i="4"/>
  <c r="J3924" i="4"/>
  <c r="I3924" i="4"/>
  <c r="H3924" i="4"/>
  <c r="G3924" i="4"/>
  <c r="F3924" i="4"/>
  <c r="K3925" i="4"/>
  <c r="J3925" i="4"/>
  <c r="I3925" i="4"/>
  <c r="H3925" i="4"/>
  <c r="G3925" i="4"/>
  <c r="F3925" i="4"/>
  <c r="K3926" i="4"/>
  <c r="J3926" i="4"/>
  <c r="I3926" i="4"/>
  <c r="H3926" i="4"/>
  <c r="G3926" i="4"/>
  <c r="F3926" i="4"/>
  <c r="K3927" i="4"/>
  <c r="J3927" i="4"/>
  <c r="I3927" i="4"/>
  <c r="H3927" i="4"/>
  <c r="G3927" i="4"/>
  <c r="F3927" i="4"/>
  <c r="K3928" i="4"/>
  <c r="J3928" i="4"/>
  <c r="I3928" i="4"/>
  <c r="H3928" i="4"/>
  <c r="G3928" i="4"/>
  <c r="F3928" i="4"/>
  <c r="K3929" i="4"/>
  <c r="J3929" i="4"/>
  <c r="I3929" i="4"/>
  <c r="H3929" i="4"/>
  <c r="G3929" i="4"/>
  <c r="F3929" i="4"/>
  <c r="K3930" i="4"/>
  <c r="J3930" i="4"/>
  <c r="I3930" i="4"/>
  <c r="H3930" i="4"/>
  <c r="G3930" i="4"/>
  <c r="F3930" i="4"/>
  <c r="K3931" i="4"/>
  <c r="J3931" i="4"/>
  <c r="I3931" i="4"/>
  <c r="H3931" i="4"/>
  <c r="G3931" i="4"/>
  <c r="F3931" i="4"/>
  <c r="K3932" i="4"/>
  <c r="J3932" i="4"/>
  <c r="I3932" i="4"/>
  <c r="H3932" i="4"/>
  <c r="G3932" i="4"/>
  <c r="F3932" i="4"/>
  <c r="K3933" i="4"/>
  <c r="J3933" i="4"/>
  <c r="I3933" i="4"/>
  <c r="H3933" i="4"/>
  <c r="G3933" i="4"/>
  <c r="F3933" i="4"/>
  <c r="K3934" i="4"/>
  <c r="J3934" i="4"/>
  <c r="I3934" i="4"/>
  <c r="H3934" i="4"/>
  <c r="G3934" i="4"/>
  <c r="F3934" i="4"/>
  <c r="K3935" i="4"/>
  <c r="J3935" i="4"/>
  <c r="I3935" i="4"/>
  <c r="H3935" i="4"/>
  <c r="G3935" i="4"/>
  <c r="F3935" i="4"/>
  <c r="K3936" i="4"/>
  <c r="J3936" i="4"/>
  <c r="I3936" i="4"/>
  <c r="H3936" i="4"/>
  <c r="G3936" i="4"/>
  <c r="F3936" i="4"/>
  <c r="K3937" i="4"/>
  <c r="J3937" i="4"/>
  <c r="I3937" i="4"/>
  <c r="H3937" i="4"/>
  <c r="G3937" i="4"/>
  <c r="F3937" i="4"/>
  <c r="K3938" i="4"/>
  <c r="J3938" i="4"/>
  <c r="I3938" i="4"/>
  <c r="H3938" i="4"/>
  <c r="G3938" i="4"/>
  <c r="F3938" i="4"/>
  <c r="K3939" i="4"/>
  <c r="J3939" i="4"/>
  <c r="I3939" i="4"/>
  <c r="H3939" i="4"/>
  <c r="G3939" i="4"/>
  <c r="F3939" i="4"/>
  <c r="K3940" i="4"/>
  <c r="J3940" i="4"/>
  <c r="I3940" i="4"/>
  <c r="H3940" i="4"/>
  <c r="G3940" i="4"/>
  <c r="F3940" i="4"/>
  <c r="K3941" i="4"/>
  <c r="J3941" i="4"/>
  <c r="I3941" i="4"/>
  <c r="H3941" i="4"/>
  <c r="G3941" i="4"/>
  <c r="F3941" i="4"/>
  <c r="K3942" i="4"/>
  <c r="J3942" i="4"/>
  <c r="I3942" i="4"/>
  <c r="H3942" i="4"/>
  <c r="G3942" i="4"/>
  <c r="F3942" i="4"/>
  <c r="K3943" i="4"/>
  <c r="J3943" i="4"/>
  <c r="I3943" i="4"/>
  <c r="H3943" i="4"/>
  <c r="G3943" i="4"/>
  <c r="F3943" i="4"/>
  <c r="K3944" i="4"/>
  <c r="J3944" i="4"/>
  <c r="I3944" i="4"/>
  <c r="H3944" i="4"/>
  <c r="G3944" i="4"/>
  <c r="F3944" i="4"/>
  <c r="K3945" i="4"/>
  <c r="J3945" i="4"/>
  <c r="I3945" i="4"/>
  <c r="H3945" i="4"/>
  <c r="G3945" i="4"/>
  <c r="F3945" i="4"/>
  <c r="K3946" i="4"/>
  <c r="J3946" i="4"/>
  <c r="I3946" i="4"/>
  <c r="H3946" i="4"/>
  <c r="G3946" i="4"/>
  <c r="F3946" i="4"/>
  <c r="K3947" i="4"/>
  <c r="J3947" i="4"/>
  <c r="I3947" i="4"/>
  <c r="H3947" i="4"/>
  <c r="G3947" i="4"/>
  <c r="F3947" i="4"/>
  <c r="K3948" i="4"/>
  <c r="J3948" i="4"/>
  <c r="I3948" i="4"/>
  <c r="H3948" i="4"/>
  <c r="G3948" i="4"/>
  <c r="F3948" i="4"/>
  <c r="K3949" i="4"/>
  <c r="J3949" i="4"/>
  <c r="I3949" i="4"/>
  <c r="H3949" i="4"/>
  <c r="G3949" i="4"/>
  <c r="F3949" i="4"/>
  <c r="K3950" i="4"/>
  <c r="J3950" i="4"/>
  <c r="I3950" i="4"/>
  <c r="H3950" i="4"/>
  <c r="G3950" i="4"/>
  <c r="F3950" i="4"/>
  <c r="K3951" i="4"/>
  <c r="J3951" i="4"/>
  <c r="I3951" i="4"/>
  <c r="H3951" i="4"/>
  <c r="G3951" i="4"/>
  <c r="F3951" i="4"/>
  <c r="K3952" i="4"/>
  <c r="J3952" i="4"/>
  <c r="I3952" i="4"/>
  <c r="H3952" i="4"/>
  <c r="G3952" i="4"/>
  <c r="F3952" i="4"/>
  <c r="K3953" i="4"/>
  <c r="J3953" i="4"/>
  <c r="I3953" i="4"/>
  <c r="H3953" i="4"/>
  <c r="G3953" i="4"/>
  <c r="F3953" i="4"/>
  <c r="K3954" i="4"/>
  <c r="J3954" i="4"/>
  <c r="I3954" i="4"/>
  <c r="H3954" i="4"/>
  <c r="G3954" i="4"/>
  <c r="F3954" i="4"/>
  <c r="K3955" i="4"/>
  <c r="J3955" i="4"/>
  <c r="I3955" i="4"/>
  <c r="H3955" i="4"/>
  <c r="G3955" i="4"/>
  <c r="F3955" i="4"/>
  <c r="K3956" i="4"/>
  <c r="J3956" i="4"/>
  <c r="I3956" i="4"/>
  <c r="H3956" i="4"/>
  <c r="G3956" i="4"/>
  <c r="F3956" i="4"/>
  <c r="K3957" i="4"/>
  <c r="J3957" i="4"/>
  <c r="I3957" i="4"/>
  <c r="H3957" i="4"/>
  <c r="G3957" i="4"/>
  <c r="F3957" i="4"/>
  <c r="K3958" i="4"/>
  <c r="J3958" i="4"/>
  <c r="I3958" i="4"/>
  <c r="H3958" i="4"/>
  <c r="G3958" i="4"/>
  <c r="F3958" i="4"/>
  <c r="K3959" i="4"/>
  <c r="J3959" i="4"/>
  <c r="I3959" i="4"/>
  <c r="H3959" i="4"/>
  <c r="G3959" i="4"/>
  <c r="F3959" i="4"/>
  <c r="K3960" i="4"/>
  <c r="J3960" i="4"/>
  <c r="I3960" i="4"/>
  <c r="H3960" i="4"/>
  <c r="G3960" i="4"/>
  <c r="F3960" i="4"/>
  <c r="K3961" i="4"/>
  <c r="J3961" i="4"/>
  <c r="I3961" i="4"/>
  <c r="H3961" i="4"/>
  <c r="G3961" i="4"/>
  <c r="F3961" i="4"/>
  <c r="K3962" i="4"/>
  <c r="J3962" i="4"/>
  <c r="I3962" i="4"/>
  <c r="H3962" i="4"/>
  <c r="G3962" i="4"/>
  <c r="F3962" i="4"/>
  <c r="K3963" i="4"/>
  <c r="J3963" i="4"/>
  <c r="I3963" i="4"/>
  <c r="H3963" i="4"/>
  <c r="G3963" i="4"/>
  <c r="F3963" i="4"/>
  <c r="K3964" i="4"/>
  <c r="J3964" i="4"/>
  <c r="I3964" i="4"/>
  <c r="H3964" i="4"/>
  <c r="G3964" i="4"/>
  <c r="F3964" i="4"/>
  <c r="K3965" i="4"/>
  <c r="J3965" i="4"/>
  <c r="I3965" i="4"/>
  <c r="H3965" i="4"/>
  <c r="G3965" i="4"/>
  <c r="F3965" i="4"/>
  <c r="K3966" i="4"/>
  <c r="J3966" i="4"/>
  <c r="I3966" i="4"/>
  <c r="H3966" i="4"/>
  <c r="G3966" i="4"/>
  <c r="F3966" i="4"/>
  <c r="K3967" i="4"/>
  <c r="J3967" i="4"/>
  <c r="I3967" i="4"/>
  <c r="H3967" i="4"/>
  <c r="G3967" i="4"/>
  <c r="F3967" i="4"/>
  <c r="K3968" i="4"/>
  <c r="J3968" i="4"/>
  <c r="I3968" i="4"/>
  <c r="H3968" i="4"/>
  <c r="G3968" i="4"/>
  <c r="F3968" i="4"/>
  <c r="K3969" i="4"/>
  <c r="J3969" i="4"/>
  <c r="I3969" i="4"/>
  <c r="H3969" i="4"/>
  <c r="G3969" i="4"/>
  <c r="F3969" i="4"/>
  <c r="K3970" i="4"/>
  <c r="J3970" i="4"/>
  <c r="I3970" i="4"/>
  <c r="H3970" i="4"/>
  <c r="G3970" i="4"/>
  <c r="F3970" i="4"/>
  <c r="K3971" i="4"/>
  <c r="J3971" i="4"/>
  <c r="I3971" i="4"/>
  <c r="H3971" i="4"/>
  <c r="G3971" i="4"/>
  <c r="F3971" i="4"/>
  <c r="K3972" i="4"/>
  <c r="J3972" i="4"/>
  <c r="I3972" i="4"/>
  <c r="H3972" i="4"/>
  <c r="G3972" i="4"/>
  <c r="F3972" i="4"/>
  <c r="K3973" i="4"/>
  <c r="J3973" i="4"/>
  <c r="I3973" i="4"/>
  <c r="H3973" i="4"/>
  <c r="G3973" i="4"/>
  <c r="F3973" i="4"/>
  <c r="K3974" i="4"/>
  <c r="J3974" i="4"/>
  <c r="I3974" i="4"/>
  <c r="H3974" i="4"/>
  <c r="G3974" i="4"/>
  <c r="F3974" i="4"/>
  <c r="K3975" i="4"/>
  <c r="J3975" i="4"/>
  <c r="I3975" i="4"/>
  <c r="H3975" i="4"/>
  <c r="G3975" i="4"/>
  <c r="F3975" i="4"/>
  <c r="K3976" i="4"/>
  <c r="J3976" i="4"/>
  <c r="I3976" i="4"/>
  <c r="H3976" i="4"/>
  <c r="G3976" i="4"/>
  <c r="F3976" i="4"/>
  <c r="K3977" i="4"/>
  <c r="J3977" i="4"/>
  <c r="I3977" i="4"/>
  <c r="H3977" i="4"/>
  <c r="G3977" i="4"/>
  <c r="F3977" i="4"/>
  <c r="K3978" i="4"/>
  <c r="J3978" i="4"/>
  <c r="I3978" i="4"/>
  <c r="H3978" i="4"/>
  <c r="G3978" i="4"/>
  <c r="F3978" i="4"/>
  <c r="K3979" i="4"/>
  <c r="J3979" i="4"/>
  <c r="I3979" i="4"/>
  <c r="H3979" i="4"/>
  <c r="G3979" i="4"/>
  <c r="F3979" i="4"/>
  <c r="K3980" i="4"/>
  <c r="J3980" i="4"/>
  <c r="I3980" i="4"/>
  <c r="H3980" i="4"/>
  <c r="G3980" i="4"/>
  <c r="F3980" i="4"/>
  <c r="K3981" i="4"/>
  <c r="J3981" i="4"/>
  <c r="I3981" i="4"/>
  <c r="H3981" i="4"/>
  <c r="G3981" i="4"/>
  <c r="F3981" i="4"/>
  <c r="K3982" i="4"/>
  <c r="J3982" i="4"/>
  <c r="I3982" i="4"/>
  <c r="H3982" i="4"/>
  <c r="G3982" i="4"/>
  <c r="F3982" i="4"/>
  <c r="K3983" i="4"/>
  <c r="J3983" i="4"/>
  <c r="I3983" i="4"/>
  <c r="H3983" i="4"/>
  <c r="G3983" i="4"/>
  <c r="F3983" i="4"/>
  <c r="K3984" i="4"/>
  <c r="J3984" i="4"/>
  <c r="I3984" i="4"/>
  <c r="H3984" i="4"/>
  <c r="G3984" i="4"/>
  <c r="F3984" i="4"/>
  <c r="K3985" i="4"/>
  <c r="J3985" i="4"/>
  <c r="I3985" i="4"/>
  <c r="H3985" i="4"/>
  <c r="G3985" i="4"/>
  <c r="F3985" i="4"/>
  <c r="K3986" i="4"/>
  <c r="J3986" i="4"/>
  <c r="I3986" i="4"/>
  <c r="H3986" i="4"/>
  <c r="G3986" i="4"/>
  <c r="F3986" i="4"/>
  <c r="K3987" i="4"/>
  <c r="J3987" i="4"/>
  <c r="I3987" i="4"/>
  <c r="H3987" i="4"/>
  <c r="G3987" i="4"/>
  <c r="F3987" i="4"/>
  <c r="K3988" i="4"/>
  <c r="J3988" i="4"/>
  <c r="I3988" i="4"/>
  <c r="H3988" i="4"/>
  <c r="G3988" i="4"/>
  <c r="F3988" i="4"/>
  <c r="K3989" i="4"/>
  <c r="J3989" i="4"/>
  <c r="I3989" i="4"/>
  <c r="H3989" i="4"/>
  <c r="G3989" i="4"/>
  <c r="F3989" i="4"/>
  <c r="K3990" i="4"/>
  <c r="J3990" i="4"/>
  <c r="I3990" i="4"/>
  <c r="H3990" i="4"/>
  <c r="G3990" i="4"/>
  <c r="F3990" i="4"/>
  <c r="K3991" i="4"/>
  <c r="J3991" i="4"/>
  <c r="I3991" i="4"/>
  <c r="H3991" i="4"/>
  <c r="G3991" i="4"/>
  <c r="F3991" i="4"/>
  <c r="K3992" i="4"/>
  <c r="J3992" i="4"/>
  <c r="I3992" i="4"/>
  <c r="H3992" i="4"/>
  <c r="G3992" i="4"/>
  <c r="F3992" i="4"/>
  <c r="K3993" i="4"/>
  <c r="J3993" i="4"/>
  <c r="I3993" i="4"/>
  <c r="H3993" i="4"/>
  <c r="G3993" i="4"/>
  <c r="F3993" i="4"/>
  <c r="K3994" i="4"/>
  <c r="J3994" i="4"/>
  <c r="I3994" i="4"/>
  <c r="H3994" i="4"/>
  <c r="G3994" i="4"/>
  <c r="F3994" i="4"/>
  <c r="K3995" i="4"/>
  <c r="J3995" i="4"/>
  <c r="I3995" i="4"/>
  <c r="H3995" i="4"/>
  <c r="G3995" i="4"/>
  <c r="F3995" i="4"/>
  <c r="K3996" i="4"/>
  <c r="J3996" i="4"/>
  <c r="I3996" i="4"/>
  <c r="H3996" i="4"/>
  <c r="G3996" i="4"/>
  <c r="F3996" i="4"/>
  <c r="K3997" i="4"/>
  <c r="J3997" i="4"/>
  <c r="I3997" i="4"/>
  <c r="H3997" i="4"/>
  <c r="G3997" i="4"/>
  <c r="F3997" i="4"/>
  <c r="K3998" i="4"/>
  <c r="J3998" i="4"/>
  <c r="I3998" i="4"/>
  <c r="H3998" i="4"/>
  <c r="G3998" i="4"/>
  <c r="F3998" i="4"/>
  <c r="K3999" i="4"/>
  <c r="J3999" i="4"/>
  <c r="I3999" i="4"/>
  <c r="H3999" i="4"/>
  <c r="G3999" i="4"/>
  <c r="F3999" i="4"/>
  <c r="K4000" i="4"/>
  <c r="J4000" i="4"/>
  <c r="I4000" i="4"/>
  <c r="H4000" i="4"/>
  <c r="G4000" i="4"/>
  <c r="F4000" i="4"/>
  <c r="K4001" i="4"/>
  <c r="J4001" i="4"/>
  <c r="I4001" i="4"/>
  <c r="H4001" i="4"/>
  <c r="G4001" i="4"/>
  <c r="F4001" i="4"/>
  <c r="K4002" i="4"/>
  <c r="J4002" i="4"/>
  <c r="I4002" i="4"/>
  <c r="H4002" i="4"/>
  <c r="G4002" i="4"/>
  <c r="F4002" i="4"/>
  <c r="K4003" i="4"/>
  <c r="J4003" i="4"/>
  <c r="I4003" i="4"/>
  <c r="H4003" i="4"/>
  <c r="G4003" i="4"/>
  <c r="F4003" i="4"/>
  <c r="K4004" i="4"/>
  <c r="J4004" i="4"/>
  <c r="I4004" i="4"/>
  <c r="H4004" i="4"/>
  <c r="G4004" i="4"/>
  <c r="F4004" i="4"/>
  <c r="K4005" i="4"/>
  <c r="J4005" i="4"/>
  <c r="I4005" i="4"/>
  <c r="H4005" i="4"/>
  <c r="G4005" i="4"/>
  <c r="F4005" i="4"/>
  <c r="K4006" i="4"/>
  <c r="J4006" i="4"/>
  <c r="I4006" i="4"/>
  <c r="H4006" i="4"/>
  <c r="G4006" i="4"/>
  <c r="K4007" i="4"/>
  <c r="J4007" i="4"/>
  <c r="I4007" i="4"/>
  <c r="H4007" i="4"/>
  <c r="G4007" i="4"/>
  <c r="K4008" i="4"/>
  <c r="J4008" i="4"/>
  <c r="I4008" i="4"/>
  <c r="H4008" i="4"/>
  <c r="G4008" i="4"/>
  <c r="F4008" i="4"/>
  <c r="K4009" i="4"/>
  <c r="J4009" i="4"/>
  <c r="I4009" i="4"/>
  <c r="H4009" i="4"/>
  <c r="G4009" i="4"/>
  <c r="F4009" i="4"/>
  <c r="K4010" i="4"/>
  <c r="J4010" i="4"/>
  <c r="I4010" i="4"/>
  <c r="H4010" i="4"/>
  <c r="G4010" i="4"/>
  <c r="F4010" i="4"/>
  <c r="K4011" i="4"/>
  <c r="J4011" i="4"/>
  <c r="I4011" i="4"/>
  <c r="H4011" i="4"/>
  <c r="G4011" i="4"/>
  <c r="F4011" i="4"/>
  <c r="K4012" i="4" l="1"/>
  <c r="G4012" i="4"/>
  <c r="F4012" i="4"/>
  <c r="I4012" i="4"/>
  <c r="J4012" i="4"/>
  <c r="H4012" i="4"/>
  <c r="G4014" i="4" l="1"/>
  <c r="G4013" i="4"/>
  <c r="G4015" i="4" l="1"/>
  <c r="I59" i="2" s="1"/>
  <c r="G4016" i="4"/>
  <c r="F59" i="2" s="1"/>
  <c r="K66" i="2" l="1"/>
  <c r="G66" i="2" s="1"/>
  <c r="K75" i="2"/>
  <c r="G75" i="2" s="1"/>
  <c r="G64" i="2"/>
  <c r="L62" i="2" s="1"/>
  <c r="L63" i="2" s="1"/>
  <c r="K72" i="2"/>
  <c r="G72" i="2" s="1"/>
  <c r="G68" i="2"/>
  <c r="L66" i="2" l="1"/>
  <c r="L71" i="2"/>
  <c r="L72" i="2" s="1"/>
  <c r="L68" i="2" l="1"/>
  <c r="L75" i="2"/>
  <c r="L64" i="2"/>
  <c r="L67" i="2"/>
</calcChain>
</file>

<file path=xl/sharedStrings.xml><?xml version="1.0" encoding="utf-8"?>
<sst xmlns="http://schemas.openxmlformats.org/spreadsheetml/2006/main" count="658" uniqueCount="470">
  <si>
    <t>Hold Harmless Agreement</t>
  </si>
  <si>
    <t>Make</t>
  </si>
  <si>
    <t>Model</t>
  </si>
  <si>
    <t>Model:</t>
  </si>
  <si>
    <t>Make:</t>
  </si>
  <si>
    <t>Zoeller</t>
  </si>
  <si>
    <t>Shut-off Head (ft)</t>
  </si>
  <si>
    <t>Head (ft)</t>
  </si>
  <si>
    <t>H1</t>
  </si>
  <si>
    <t>H2</t>
  </si>
  <si>
    <t>H3</t>
  </si>
  <si>
    <t xml:space="preserve">H4 </t>
  </si>
  <si>
    <t xml:space="preserve">H5 </t>
  </si>
  <si>
    <t>H6</t>
  </si>
  <si>
    <t>H7</t>
  </si>
  <si>
    <t>Flow Rate (gpm)</t>
  </si>
  <si>
    <t>Q1</t>
  </si>
  <si>
    <t>Q2</t>
  </si>
  <si>
    <t>Q3</t>
  </si>
  <si>
    <t>Q4</t>
  </si>
  <si>
    <t>Q5</t>
  </si>
  <si>
    <t>Q6</t>
  </si>
  <si>
    <t>Q7</t>
  </si>
  <si>
    <t>Other</t>
  </si>
  <si>
    <t>Hydromatic</t>
  </si>
  <si>
    <t>Manufacturer:</t>
  </si>
  <si>
    <t>Check Valve</t>
  </si>
  <si>
    <t>No. of Fittings</t>
  </si>
  <si>
    <t>Diameter</t>
  </si>
  <si>
    <t>Equivalent Lenghts (ft)</t>
  </si>
  <si>
    <t>Pump &amp; System Curves</t>
  </si>
  <si>
    <t>System Head (ft)</t>
  </si>
  <si>
    <t>Pump Head (ft)</t>
  </si>
  <si>
    <t>a =</t>
  </si>
  <si>
    <t>b =</t>
  </si>
  <si>
    <t>c =</t>
  </si>
  <si>
    <t>Q (GPM)</t>
  </si>
  <si>
    <t>Pump H (ft)</t>
  </si>
  <si>
    <t>System H (ft)</t>
  </si>
  <si>
    <t>Δ (ft)</t>
  </si>
  <si>
    <t>Q (GPM) =</t>
  </si>
  <si>
    <t>Head (ft) =</t>
  </si>
  <si>
    <t>Precise Pump Head</t>
  </si>
  <si>
    <t>Precise System Head</t>
  </si>
  <si>
    <t>Sub. Ave. =</t>
  </si>
  <si>
    <t>Operating Head (ft) =</t>
  </si>
  <si>
    <t>Approx. Pump Head</t>
  </si>
  <si>
    <t>Approx. System Head</t>
  </si>
  <si>
    <t>Precise Flow</t>
  </si>
  <si>
    <t>Approx. Flow</t>
  </si>
  <si>
    <t>Operating Flow Rate (GPM) =</t>
  </si>
  <si>
    <t>YES</t>
  </si>
  <si>
    <t>NO</t>
  </si>
  <si>
    <t>2.  Fill out previously designed force main geometry below:</t>
  </si>
  <si>
    <t>Circular</t>
  </si>
  <si>
    <t>Rectangular</t>
  </si>
  <si>
    <t>Pump run time (min) =</t>
  </si>
  <si>
    <t>Ave. Gal./In.</t>
  </si>
  <si>
    <t>Ave. Gal./Ft</t>
  </si>
  <si>
    <t>No. of Bedrooms</t>
  </si>
  <si>
    <t>Min. Req. GPM</t>
  </si>
  <si>
    <t>Max. Req. GPM</t>
  </si>
  <si>
    <t>Min. Required DDF (gpm) =</t>
  </si>
  <si>
    <t>Max. Required DDF (gpm) =</t>
  </si>
  <si>
    <t>d=</t>
  </si>
  <si>
    <t>e=</t>
  </si>
  <si>
    <t>f=</t>
  </si>
  <si>
    <t>g =</t>
  </si>
  <si>
    <t>h =</t>
  </si>
  <si>
    <t>Pump Curve | Head (ft) = aQ^5+bQ^4+cQ^3+dQ^2+eQ+f, where Q is in GPM</t>
  </si>
  <si>
    <t>System Curve | Head (ft) = g + h*Q^1.85, where Q is in GPM</t>
  </si>
  <si>
    <t>Max Flow (GPM)</t>
  </si>
  <si>
    <t>Max Head (ft)</t>
  </si>
  <si>
    <t>Max Q (GPM)</t>
  </si>
  <si>
    <t>SRM4</t>
  </si>
  <si>
    <t>SSM33I</t>
  </si>
  <si>
    <t>SHEF40</t>
  </si>
  <si>
    <t>145/4145</t>
  </si>
  <si>
    <t>140/4140</t>
  </si>
  <si>
    <t>161/4161</t>
  </si>
  <si>
    <t>163/4163</t>
  </si>
  <si>
    <t>165/4165</t>
  </si>
  <si>
    <t>292/4292</t>
  </si>
  <si>
    <t>294/4294</t>
  </si>
  <si>
    <t>295/4295</t>
  </si>
  <si>
    <t>293/4293</t>
  </si>
  <si>
    <t>AY McDonald</t>
  </si>
  <si>
    <t>404011EF</t>
  </si>
  <si>
    <t>404011EFA</t>
  </si>
  <si>
    <t>405011EF</t>
  </si>
  <si>
    <t>405011EFA</t>
  </si>
  <si>
    <t>405012EF</t>
  </si>
  <si>
    <t>405012EFA</t>
  </si>
  <si>
    <t>404011SJ</t>
  </si>
  <si>
    <t>404011SJA</t>
  </si>
  <si>
    <t>405011SJ</t>
  </si>
  <si>
    <t>405011SJA</t>
  </si>
  <si>
    <t>405012SJ</t>
  </si>
  <si>
    <t>405012SJA</t>
  </si>
  <si>
    <t>405032SJ</t>
  </si>
  <si>
    <t>405034SJ</t>
  </si>
  <si>
    <t>407511SJ</t>
  </si>
  <si>
    <t>407512SJ</t>
  </si>
  <si>
    <t>407532SJ</t>
  </si>
  <si>
    <t>407534SJ</t>
  </si>
  <si>
    <t>410012SJ</t>
  </si>
  <si>
    <t>410032SJ</t>
  </si>
  <si>
    <t>410034SJ</t>
  </si>
  <si>
    <t>Other:</t>
  </si>
  <si>
    <t>DDF =</t>
  </si>
  <si>
    <t>Type of Fitting</t>
  </si>
  <si>
    <t>Equiv. Length per Fitting(ft)</t>
  </si>
  <si>
    <t>Total Equivalent Length of Straight Pipe Due to Fitting Friction Losses (ft) =</t>
  </si>
  <si>
    <r>
      <t>90</t>
    </r>
    <r>
      <rPr>
        <sz val="11"/>
        <color theme="1"/>
        <rFont val="Calibri"/>
        <family val="2"/>
      </rPr>
      <t>° Elbow, Long Sweep Rad.</t>
    </r>
  </si>
  <si>
    <t>45° Elbow, Standard</t>
  </si>
  <si>
    <t>Tee (Run Flow)</t>
  </si>
  <si>
    <t>Tee (Branch Flow)</t>
  </si>
  <si>
    <t>Gate Valve</t>
  </si>
  <si>
    <t>Male/Female Adapter</t>
  </si>
  <si>
    <r>
      <t>90</t>
    </r>
    <r>
      <rPr>
        <sz val="11"/>
        <color theme="1"/>
        <rFont val="Calibri"/>
        <family val="2"/>
      </rPr>
      <t>°Elbow,Std Sharp Inside Rad.</t>
    </r>
  </si>
  <si>
    <t>Effluent Velocity (ft/s) =</t>
  </si>
  <si>
    <t>Pump operates within the middle xx% of the performance curve (%)=</t>
  </si>
  <si>
    <t>St. Joseph County Health Department</t>
  </si>
  <si>
    <t>“Promoting physical and mental health and facilitating the prevention</t>
  </si>
  <si>
    <t xml:space="preserve"> of disease, injury and disability for all St Joseph County residents”</t>
  </si>
  <si>
    <t>* Cells that are not colored tan are not editable.</t>
  </si>
  <si>
    <t>* The Hold Harmless Agreement must be accepted in order to use the spreadsheet.</t>
  </si>
  <si>
    <t>Force Main Diameter (in):</t>
  </si>
  <si>
    <t>Horizontal Length of Force Main (ft):</t>
  </si>
  <si>
    <t>Vertical Length of Force Main (ft):</t>
  </si>
  <si>
    <t>Highest Elevation of Force Main (ft):</t>
  </si>
  <si>
    <r>
      <rPr>
        <b/>
        <sz val="12"/>
        <color theme="1"/>
        <rFont val="Calibri"/>
        <family val="2"/>
        <scheme val="minor"/>
      </rPr>
      <t xml:space="preserve">2. </t>
    </r>
    <r>
      <rPr>
        <sz val="11"/>
        <color theme="1"/>
        <rFont val="Calibri"/>
        <family val="2"/>
        <scheme val="minor"/>
      </rPr>
      <t>Forcemain Geometry Data</t>
    </r>
  </si>
  <si>
    <r>
      <rPr>
        <b/>
        <sz val="12"/>
        <color theme="1"/>
        <rFont val="Calibri"/>
        <family val="2"/>
        <scheme val="minor"/>
      </rPr>
      <t xml:space="preserve">1. </t>
    </r>
    <r>
      <rPr>
        <sz val="11"/>
        <color theme="1"/>
        <rFont val="Calibri"/>
        <family val="2"/>
        <scheme val="minor"/>
      </rPr>
      <t>Select a pump make and model using the pull down arrow. This spreadsheet utilized pre-programmed pump curve data (located on the "Lookup Tables" worksheet). The pre-programmed pump curves were taken from company websites as of September 2013. If the data appears incorrect or you want another pump that is not listed, simply select "Other:" and manually enter the pump curve data in the table to the right. If you select "Other:", then be sure to fill out all the information that is required in tan.</t>
    </r>
  </si>
  <si>
    <t>4.  Describe the dosing tank geometry:</t>
  </si>
  <si>
    <t>5.  How many bedrooms does the pump serve?</t>
  </si>
  <si>
    <r>
      <rPr>
        <b/>
        <sz val="12"/>
        <color theme="1"/>
        <rFont val="Calibri"/>
        <family val="2"/>
        <scheme val="minor"/>
      </rPr>
      <t>5.</t>
    </r>
    <r>
      <rPr>
        <sz val="11"/>
        <color theme="1"/>
        <rFont val="Calibri"/>
        <family val="2"/>
        <scheme val="minor"/>
      </rPr>
      <t xml:space="preserve">  Enter the number of bedrooms the dosing pump serves.</t>
    </r>
  </si>
  <si>
    <t>DETAILED EXPLANATION BY ITEM NUMBER</t>
  </si>
  <si>
    <t>SPREADSHEET METHODOLOGY</t>
  </si>
  <si>
    <t>Where:</t>
  </si>
  <si>
    <t>L (ft)=</t>
  </si>
  <si>
    <t>C =</t>
  </si>
  <si>
    <t>Flow Rate  in Gal./Min.</t>
  </si>
  <si>
    <t>d (in) =</t>
  </si>
  <si>
    <t>Equivalent Length in Feet</t>
  </si>
  <si>
    <t>Hazen-Williams Constant</t>
  </si>
  <si>
    <t>If "YES", type name below:</t>
  </si>
  <si>
    <r>
      <t xml:space="preserve">The pump performance curve describes the flow rate at which the  pump will operate given the amount of pressure (head) is must overcome. The pump performance curve is the result of a pump's specific design (impeller shape &amp; size, speed, Hp, etc). Therefore, as the head which the pump needs to overcome is increased, the flow rate that pump will operate at is decreased. See </t>
    </r>
    <r>
      <rPr>
        <b/>
        <sz val="11"/>
        <color theme="1"/>
        <rFont val="Calibri"/>
        <family val="2"/>
        <scheme val="minor"/>
      </rPr>
      <t>Item 1</t>
    </r>
    <r>
      <rPr>
        <sz val="11"/>
        <color theme="1"/>
        <rFont val="Calibri"/>
        <family val="2"/>
        <scheme val="minor"/>
      </rPr>
      <t xml:space="preserve"> below for instructions about inputting the pump performance curve.</t>
    </r>
  </si>
  <si>
    <t>Q(gpm)=</t>
  </si>
  <si>
    <t>The operating point is the intersection of the pump performance curve and the system curve. The pump will only perform at the operating point, unless the impeller speed is varied or a throttling valve is installed. The operating point identifies the flowrate that the pump will perform given the designed system geometry (elevation difference, forcemain size, length, friction, etc.). This flowrate is used to verify IAC 6-8.3 requirements.</t>
  </si>
  <si>
    <t>BRIEF INSTRUCTIONS (See "Help" Worksheet for detailed instructions)</t>
  </si>
  <si>
    <t>CHECKED BY:</t>
  </si>
  <si>
    <t>Adams</t>
  </si>
  <si>
    <t>Franklin</t>
  </si>
  <si>
    <t>Lawrence</t>
  </si>
  <si>
    <t>Rush</t>
  </si>
  <si>
    <t>Allen</t>
  </si>
  <si>
    <t>Fulton</t>
  </si>
  <si>
    <t>Madison</t>
  </si>
  <si>
    <t>St. Joseph</t>
  </si>
  <si>
    <t>Bartholomew</t>
  </si>
  <si>
    <t>Gibson</t>
  </si>
  <si>
    <t>Marion</t>
  </si>
  <si>
    <t>Scott</t>
  </si>
  <si>
    <t>Benton</t>
  </si>
  <si>
    <t>Grant</t>
  </si>
  <si>
    <t>Marshall</t>
  </si>
  <si>
    <t>Shelby</t>
  </si>
  <si>
    <t>Blackford</t>
  </si>
  <si>
    <t>Greene</t>
  </si>
  <si>
    <t>Martin</t>
  </si>
  <si>
    <t>Spencer</t>
  </si>
  <si>
    <t>Boone</t>
  </si>
  <si>
    <t>Hamilton</t>
  </si>
  <si>
    <t>Miami</t>
  </si>
  <si>
    <t>Starke</t>
  </si>
  <si>
    <t>Brown</t>
  </si>
  <si>
    <t>Hancock</t>
  </si>
  <si>
    <t>Monroe</t>
  </si>
  <si>
    <t>Steuben</t>
  </si>
  <si>
    <t>Carroll</t>
  </si>
  <si>
    <t>Harrison</t>
  </si>
  <si>
    <t>Montgomery</t>
  </si>
  <si>
    <t>Sullivan</t>
  </si>
  <si>
    <t>Cass</t>
  </si>
  <si>
    <t>Hendricks</t>
  </si>
  <si>
    <t>Morgan</t>
  </si>
  <si>
    <t>Switzerland</t>
  </si>
  <si>
    <t>Clark</t>
  </si>
  <si>
    <t>Henry</t>
  </si>
  <si>
    <t>Newton</t>
  </si>
  <si>
    <t>Tippecanoe</t>
  </si>
  <si>
    <t>Clay</t>
  </si>
  <si>
    <t>Howard</t>
  </si>
  <si>
    <t>Noble</t>
  </si>
  <si>
    <t>Tipton</t>
  </si>
  <si>
    <t>Clinton</t>
  </si>
  <si>
    <t>Huntington</t>
  </si>
  <si>
    <t>Ohio</t>
  </si>
  <si>
    <t>Union</t>
  </si>
  <si>
    <t>Crawford</t>
  </si>
  <si>
    <t>Jackson</t>
  </si>
  <si>
    <t>Orange</t>
  </si>
  <si>
    <t>Vanderburgh</t>
  </si>
  <si>
    <t>Daviess</t>
  </si>
  <si>
    <t>Jasper</t>
  </si>
  <si>
    <t>Owen</t>
  </si>
  <si>
    <t>Vermillion</t>
  </si>
  <si>
    <t>Dearborn</t>
  </si>
  <si>
    <t>Jay</t>
  </si>
  <si>
    <t>Parke</t>
  </si>
  <si>
    <t>Vigo</t>
  </si>
  <si>
    <t>Decatur</t>
  </si>
  <si>
    <t>Jefferson</t>
  </si>
  <si>
    <t>Perry</t>
  </si>
  <si>
    <t>Wabash</t>
  </si>
  <si>
    <t>Dekalb</t>
  </si>
  <si>
    <t>Jennings</t>
  </si>
  <si>
    <t>Pike</t>
  </si>
  <si>
    <t>Warren</t>
  </si>
  <si>
    <t>Delaware</t>
  </si>
  <si>
    <t>Johnson</t>
  </si>
  <si>
    <t>Porter</t>
  </si>
  <si>
    <t>Warrick</t>
  </si>
  <si>
    <t>Dubois</t>
  </si>
  <si>
    <t>Knox</t>
  </si>
  <si>
    <t>Posey</t>
  </si>
  <si>
    <t>Washington</t>
  </si>
  <si>
    <t>Elkhart</t>
  </si>
  <si>
    <t>Kosciusko</t>
  </si>
  <si>
    <t>Pulaski</t>
  </si>
  <si>
    <t>Wayne</t>
  </si>
  <si>
    <t>Fayette</t>
  </si>
  <si>
    <t>LaGrange</t>
  </si>
  <si>
    <t>Putnam</t>
  </si>
  <si>
    <t>Wells</t>
  </si>
  <si>
    <t>Floyd</t>
  </si>
  <si>
    <t>Lake</t>
  </si>
  <si>
    <t>Randolph</t>
  </si>
  <si>
    <t>White</t>
  </si>
  <si>
    <t>Fountain</t>
  </si>
  <si>
    <t>LaPorte</t>
  </si>
  <si>
    <t>Ripley</t>
  </si>
  <si>
    <t>Whitley</t>
  </si>
  <si>
    <t>Table VIII Frost Penetration (in)</t>
  </si>
  <si>
    <t>Pump Off Elevation (ft):</t>
  </si>
  <si>
    <t>Pump On Elevation (ft):</t>
  </si>
  <si>
    <t>Top of Pump Elevation (ft):</t>
  </si>
  <si>
    <t xml:space="preserve">          Total System Head (ft) = Elevation Head (ft) + Friction Head (ft)</t>
  </si>
  <si>
    <t>(ft)</t>
  </si>
  <si>
    <r>
      <t>x Q</t>
    </r>
    <r>
      <rPr>
        <vertAlign val="superscript"/>
        <sz val="12"/>
        <color theme="1"/>
        <rFont val="Calibri"/>
        <family val="2"/>
        <scheme val="minor"/>
      </rPr>
      <t>1.85</t>
    </r>
    <r>
      <rPr>
        <sz val="12"/>
        <color theme="1"/>
        <rFont val="Calibri"/>
        <family val="2"/>
        <scheme val="minor"/>
      </rPr>
      <t>, where Q (gpm)</t>
    </r>
  </si>
  <si>
    <r>
      <t xml:space="preserve">*  </t>
    </r>
    <r>
      <rPr>
        <b/>
        <sz val="11"/>
        <color theme="1"/>
        <rFont val="Calibri"/>
        <family val="2"/>
        <scheme val="minor"/>
      </rPr>
      <t>ALL</t>
    </r>
    <r>
      <rPr>
        <sz val="11"/>
        <color theme="1"/>
        <rFont val="Calibri"/>
        <family val="2"/>
        <scheme val="minor"/>
      </rPr>
      <t xml:space="preserve"> cells in tan coloring </t>
    </r>
    <r>
      <rPr>
        <b/>
        <sz val="11"/>
        <color theme="1"/>
        <rFont val="Calibri"/>
        <family val="2"/>
        <scheme val="minor"/>
      </rPr>
      <t>MUST</t>
    </r>
    <r>
      <rPr>
        <sz val="11"/>
        <color theme="1"/>
        <rFont val="Calibri"/>
        <family val="2"/>
        <scheme val="minor"/>
      </rPr>
      <t xml:space="preserve"> be filled out for the spreadsheet to perform correctly.</t>
    </r>
  </si>
  <si>
    <t xml:space="preserve">Total System head (ft) =       </t>
  </si>
  <si>
    <t xml:space="preserve"> +</t>
  </si>
  <si>
    <t>211</t>
  </si>
  <si>
    <t>270</t>
  </si>
  <si>
    <t>282/4282</t>
  </si>
  <si>
    <t>284/4284</t>
  </si>
  <si>
    <t>Sch. 40</t>
  </si>
  <si>
    <t>Sch. 80</t>
  </si>
  <si>
    <t>Sch. 120</t>
  </si>
  <si>
    <t>SDR 13.5</t>
  </si>
  <si>
    <t>SDR 17</t>
  </si>
  <si>
    <t>SDR 21</t>
  </si>
  <si>
    <t>SDR 26</t>
  </si>
  <si>
    <t>Nominal Diameter (in) =</t>
  </si>
  <si>
    <t>Actual Inner Diameter (in)</t>
  </si>
  <si>
    <t>Pressure PVC or ABS Pipe Type:</t>
  </si>
  <si>
    <t>Dose (gal) =</t>
  </si>
  <si>
    <t>Diameter of Pipe in Inches</t>
  </si>
  <si>
    <t>Actual Inner Diameter (in) *</t>
  </si>
  <si>
    <r>
      <t xml:space="preserve">The equivalent length mentioned above, is the length of pipe + the length attributed by the friction caused by fittings (see </t>
    </r>
    <r>
      <rPr>
        <b/>
        <sz val="11"/>
        <color theme="1"/>
        <rFont val="Calibri"/>
        <family val="2"/>
        <scheme val="minor"/>
      </rPr>
      <t>Item 3</t>
    </r>
    <r>
      <rPr>
        <sz val="11"/>
        <color theme="1"/>
        <rFont val="Calibri"/>
        <family val="2"/>
        <scheme val="minor"/>
      </rPr>
      <t xml:space="preserve"> on the "Check" worksheet). It should also be noted that the actual diameter of the pipe is not the nominal diameter (size written on pipe). The actual diameter varies from the nominal diameter by pipe type and size. Specific pipe manufacturers may have different actual inner pipe diameters. </t>
    </r>
    <r>
      <rPr>
        <b/>
        <sz val="11"/>
        <color theme="1"/>
        <rFont val="Calibri"/>
        <family val="2"/>
        <scheme val="minor"/>
      </rPr>
      <t>This spreadsheet utilizes ASTM average values to obtain the actual inner pipe diameter in calculations (see table to right for the values used).</t>
    </r>
  </si>
  <si>
    <t>*The actual diameters were obtained per pressure pipe type by subtracting the ASTM average min. pipe wall thickness from the ASTM average min. outside pipe diameter. Different pipe manufacturers will have different values.</t>
  </si>
  <si>
    <t>* The Item Numbers on the "Design Check" worksheet correspond to the Item Numbers on the "Help" worksheet.</t>
  </si>
  <si>
    <t>Where does Force Main drain after dose?</t>
  </si>
  <si>
    <t>Dose Tank</t>
  </si>
  <si>
    <t>Doesn't Drain</t>
  </si>
  <si>
    <t>Both Tank &amp; Laterals</t>
  </si>
  <si>
    <r>
      <t>*  This spreadsheet should only be used to c</t>
    </r>
    <r>
      <rPr>
        <b/>
        <sz val="11"/>
        <color theme="1"/>
        <rFont val="Calibri"/>
        <family val="2"/>
        <scheme val="minor"/>
      </rPr>
      <t>heck a previously designed, single, dosing pump &amp; single forcemain to a gravity absorption field</t>
    </r>
    <r>
      <rPr>
        <sz val="11"/>
        <color theme="1"/>
        <rFont val="Calibri"/>
        <family val="2"/>
        <scheme val="minor"/>
      </rPr>
      <t xml:space="preserve"> to verify if the pump meets IAC 6-8.3 code requirements. </t>
    </r>
    <r>
      <rPr>
        <b/>
        <sz val="11"/>
        <color theme="1"/>
        <rFont val="Calibri"/>
        <family val="2"/>
        <scheme val="minor"/>
      </rPr>
      <t>This is not a comprehensive pump selection tool.</t>
    </r>
    <r>
      <rPr>
        <sz val="11"/>
        <color theme="1"/>
        <rFont val="Calibri"/>
        <family val="2"/>
        <scheme val="minor"/>
      </rPr>
      <t xml:space="preserve"> See pump manufacturer representative for help selecting the best pump.</t>
    </r>
  </si>
  <si>
    <t>This spreadsheet may be used to check the engineering design of a previously designed residential septic dosing pump to a gravity absorption system. By using this spreadsheet, the user agrees to take full responsibility for the input, output, consequential conclusions and will hold harmless St. Joseph County and any affiliates thereof of any liability. This spreadsheet is not intended to be used as a dosing pump design spreadsheet, but rather is intended to check the suitability of the design for compliance to IAC 6-8.3 code.</t>
  </si>
  <si>
    <t>Does the User agree to the aforementioned statement &amp; release St. Joseph County of and &amp; all liability?</t>
  </si>
  <si>
    <t>*  This spreadsheet differs from IAC Table IX slightly, because it allows a user to select different pipe materials which have slightly different inner diameters.</t>
  </si>
  <si>
    <t>Soil Field</t>
  </si>
  <si>
    <r>
      <t>*</t>
    </r>
    <r>
      <rPr>
        <b/>
        <sz val="11"/>
        <color theme="1"/>
        <rFont val="Calibri"/>
        <family val="2"/>
        <scheme val="minor"/>
      </rPr>
      <t xml:space="preserve"> Forcemain Size (in)</t>
    </r>
    <r>
      <rPr>
        <sz val="11"/>
        <color theme="1"/>
        <rFont val="Calibri"/>
        <family val="2"/>
        <scheme val="minor"/>
      </rPr>
      <t xml:space="preserve"> - Please select the diameter of the forcemain in inches. Notice that maximum and minimum values are restricted per IAC 6-8.3-76(g).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</si>
  <si>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Horizontal Length of Forcemain (ft)</t>
    </r>
    <r>
      <rPr>
        <sz val="11"/>
        <color theme="1"/>
        <rFont val="Calibri"/>
        <family val="2"/>
        <scheme val="minor"/>
      </rPr>
      <t xml:space="preserve"> - This is the planimetric or longitudinal length of forcemain in feet. For example, the length from the dose pump to the distribution box or manifold. If the pipe is sloped sharply, then the true pipe length will be longer than the horizontal length. The user can input the true pipe length here or add it into the vertical length value. See pictures to the right.</t>
    </r>
  </si>
  <si>
    <r>
      <t xml:space="preserve">* </t>
    </r>
    <r>
      <rPr>
        <b/>
        <sz val="11"/>
        <color theme="1"/>
        <rFont val="Calibri"/>
        <family val="2"/>
        <scheme val="minor"/>
      </rPr>
      <t>Vertical Length of Force Main (ft)</t>
    </r>
    <r>
      <rPr>
        <sz val="11"/>
        <color theme="1"/>
        <rFont val="Calibri"/>
        <family val="2"/>
        <scheme val="minor"/>
      </rPr>
      <t xml:space="preserve"> - This is the vertical distance the effluent has to travel. See examples to the right. It could be the veritical length from the pump to the highest elevation of the forcemain in the dose tank.</t>
    </r>
  </si>
  <si>
    <r>
      <t xml:space="preserve">* </t>
    </r>
    <r>
      <rPr>
        <b/>
        <sz val="11"/>
        <color theme="1"/>
        <rFont val="Calibri"/>
        <family val="2"/>
        <scheme val="minor"/>
      </rPr>
      <t>Pump On Elevation</t>
    </r>
    <r>
      <rPr>
        <sz val="11"/>
        <color theme="1"/>
        <rFont val="Calibri"/>
        <family val="2"/>
        <scheme val="minor"/>
      </rPr>
      <t xml:space="preserve"> - This is the elevation at which the pump float signals the pump to turn on.</t>
    </r>
  </si>
  <si>
    <r>
      <t xml:space="preserve">* </t>
    </r>
    <r>
      <rPr>
        <b/>
        <sz val="11"/>
        <color theme="1"/>
        <rFont val="Calibri"/>
        <family val="2"/>
        <scheme val="minor"/>
      </rPr>
      <t>Highest Elevation of Force Main (ft)</t>
    </r>
    <r>
      <rPr>
        <sz val="11"/>
        <color theme="1"/>
        <rFont val="Calibri"/>
        <family val="2"/>
        <scheme val="minor"/>
      </rPr>
      <t xml:space="preserve"> - This is the highest elevation the force main experiences. It could be the distribution box or a high point between the dosing pump and the distribution box.</t>
    </r>
  </si>
  <si>
    <r>
      <t xml:space="preserve">* </t>
    </r>
    <r>
      <rPr>
        <b/>
        <sz val="11"/>
        <color theme="1"/>
        <rFont val="Calibri"/>
        <family val="2"/>
        <scheme val="minor"/>
      </rPr>
      <t>Pipe Material</t>
    </r>
    <r>
      <rPr>
        <sz val="11"/>
        <color theme="1"/>
        <rFont val="Calibri"/>
        <family val="2"/>
        <scheme val="minor"/>
      </rPr>
      <t xml:space="preserve"> - Please select one of the available options per IAC 6-8.3-67(a)(2). Only pressure rated pipe should be allowed.</t>
    </r>
  </si>
  <si>
    <r>
      <t xml:space="preserve">* </t>
    </r>
    <r>
      <rPr>
        <b/>
        <sz val="11"/>
        <color theme="1"/>
        <rFont val="Calibri"/>
        <family val="2"/>
        <scheme val="minor"/>
      </rPr>
      <t>(If forcemain does not drain) County system is built within</t>
    </r>
    <r>
      <rPr>
        <sz val="11"/>
        <color theme="1"/>
        <rFont val="Calibri"/>
        <family val="2"/>
        <scheme val="minor"/>
      </rPr>
      <t xml:space="preserve"> - Specify the county that the system will be installed within. </t>
    </r>
  </si>
  <si>
    <t>Example 3</t>
  </si>
  <si>
    <t>Example 1</t>
  </si>
  <si>
    <t>Example 2</t>
  </si>
  <si>
    <t>Example 4</t>
  </si>
  <si>
    <r>
      <t xml:space="preserve">* </t>
    </r>
    <r>
      <rPr>
        <b/>
        <sz val="11"/>
        <color theme="1"/>
        <rFont val="Calibri"/>
        <family val="2"/>
        <scheme val="minor"/>
      </rPr>
      <t>Top of Pump Elevation</t>
    </r>
    <r>
      <rPr>
        <sz val="11"/>
        <color theme="1"/>
        <rFont val="Calibri"/>
        <family val="2"/>
        <scheme val="minor"/>
      </rPr>
      <t xml:space="preserve"> - This is the elevation of the top of the pump. The "Pump Off" elevation should not be below the top of the pump, otherwise the pump could overheat.</t>
    </r>
  </si>
  <si>
    <r>
      <rPr>
        <b/>
        <sz val="11"/>
        <color theme="1"/>
        <rFont val="Calibri"/>
        <family val="2"/>
        <scheme val="minor"/>
      </rPr>
      <t>* Where does Force Main Drain after dose</t>
    </r>
    <r>
      <rPr>
        <sz val="11"/>
        <color theme="1"/>
        <rFont val="Calibri"/>
        <family val="2"/>
        <scheme val="minor"/>
      </rPr>
      <t xml:space="preserve"> - Please select one of the available options. This information tells the spreadsheet how much drainback volume is needed. If the force main peaks between the dose tank and the distribution network, then select "both tank &amp; laterals" and enter the length of force main which drains back into the dose tank. If the force main does not drain (no weep hole is placed in the dose tank), then enter the data into the county prompt and depth of force main prompt. The forcemain should drain back to the dosing tank after the pump shuts off to prevent the effluent from freezing if the forcemain will be placed above the frost peneration line. If the entire forcemain is installed beneath the frost penetration line, then it does not need to drain into the dosing tank. See IAC 6-8.3 Table VIII for frost penetration depths per county.</t>
    </r>
  </si>
  <si>
    <r>
      <rPr>
        <b/>
        <sz val="12"/>
        <color theme="1"/>
        <rFont val="Calibri"/>
        <family val="2"/>
        <scheme val="minor"/>
      </rPr>
      <t>4.</t>
    </r>
    <r>
      <rPr>
        <sz val="11"/>
        <color theme="1"/>
        <rFont val="Calibri"/>
        <family val="2"/>
        <scheme val="minor"/>
      </rPr>
      <t xml:space="preserve">  Select a method that describes the area or volume of the dosing tank. If "Other" is selected, then enter the constant area of the tank.</t>
    </r>
  </si>
  <si>
    <t>3.  Fill out previously designed force main fitting schedule table below. The table assumes the fitting is same size of the force main. If custom fitting/equivalent lengths are desired, then select "Other" under fitting type:</t>
  </si>
  <si>
    <t>* Quick Tip - If an operating point is too far to the right of the middle of the pump curve, then consider decreasing the forcemain size or selecting a smaller Hp pump.</t>
  </si>
  <si>
    <r>
      <t xml:space="preserve">1.  Select the previously designed dosing pump. If the pump is not on the list, then select "other" </t>
    </r>
    <r>
      <rPr>
        <b/>
        <u/>
        <sz val="10"/>
        <color theme="1"/>
        <rFont val="Calibri"/>
        <family val="2"/>
        <scheme val="minor"/>
      </rPr>
      <t>as make and model</t>
    </r>
    <r>
      <rPr>
        <b/>
        <sz val="10"/>
        <color theme="1"/>
        <rFont val="Calibri"/>
        <family val="2"/>
        <scheme val="minor"/>
      </rPr>
      <t xml:space="preserve"> and manually fill out the "Other Pump Curve" table to the right.</t>
    </r>
  </si>
  <si>
    <t>Req. Dose* =</t>
  </si>
  <si>
    <t>* The required dose is equal to the  DDF (Daily Design Flow) to the soil absorption field (IAC 6-8.3-12) + the drainback volume of force main, if applicable. See the "Help" page for more info.</t>
  </si>
  <si>
    <r>
      <rPr>
        <b/>
        <sz val="12"/>
        <color theme="1"/>
        <rFont val="Calibri"/>
        <family val="2"/>
        <scheme val="minor"/>
      </rPr>
      <t>3</t>
    </r>
    <r>
      <rPr>
        <b/>
        <sz val="11"/>
        <color theme="1"/>
        <rFont val="Calibri"/>
        <family val="2"/>
        <scheme val="minor"/>
      </rPr>
      <t>.</t>
    </r>
    <r>
      <rPr>
        <sz val="11"/>
        <color theme="1"/>
        <rFont val="Calibri"/>
        <family val="2"/>
        <scheme val="minor"/>
      </rPr>
      <t xml:space="preserve">  List all force main fittings in this table, including fittings within dosing pump tank and the distribution box. Select the fitting type from the pull down arrow and enter the number of that specific fitting that will be placed in the force main. This table assumes the fitting size is the same as the forcemain size. If another type of fitting is desired which is not available from the pull down arrow, then select "Other". After selecting "Other", cells will appear to the right of the table. To fill out the "Other" fitting table manually, enter the equivalent length due to friction that the manufacturer has specified. 22.5 &amp; 11.25 degree bends can be conservatively estimated as 45 degree bends. See IAC 6-8.3 Table X for values of equivalent lengths per fitting.</t>
    </r>
  </si>
  <si>
    <t xml:space="preserve">This spreadsheet checks a single dosing pump design to a gravity absorption field for compliance with IAC 6-8.3 requirements and general engineering practice. A pump performance curve and system curve are plotted to obtain the pump operating point. The pump operating point is used to determine whether the design meets code and general practice guidelines. </t>
  </si>
  <si>
    <t>The system curve describes the amount of pressure (head) the pump will need to supply to the forcemain system per flow rate. The system curve has two components: the static elevation head and the dynamic friction head (velocity head is deemed insignificant). The static elevation head is the difference between the highest elevation the effluent must travel and the lowest effluent elevation in the dosing tank (pump off elevation). The dynamic friction head represents the friction which resists the movement of effluent through the forcemain. When the flow rate is increased through a forcemain, the effluent moves faster through a pipe. When the effluent moves faster through a pipe, the friction increases, thereby increasing the system head. Friction head can be expressed through various equations. This spreadsheet utilizes the Hazen-Williams equation to determine friction. Therefore, the system curve can be expressed below:</t>
  </si>
  <si>
    <r>
      <t xml:space="preserve">* </t>
    </r>
    <r>
      <rPr>
        <b/>
        <sz val="11"/>
        <color theme="1"/>
        <rFont val="Calibri"/>
        <family val="2"/>
        <scheme val="minor"/>
      </rPr>
      <t>Pump Off Elevation</t>
    </r>
    <r>
      <rPr>
        <sz val="11"/>
        <color theme="1"/>
        <rFont val="Calibri"/>
        <family val="2"/>
        <scheme val="minor"/>
      </rPr>
      <t xml:space="preserve"> - This is the elevation at which the pump float signals the pump to turn off. It should not be below the top of the pump so as to prevent the pump from overheating &amp; corrosion.</t>
    </r>
  </si>
  <si>
    <r>
      <t xml:space="preserve">* </t>
    </r>
    <r>
      <rPr>
        <b/>
        <sz val="11"/>
        <color theme="1"/>
        <rFont val="Calibri"/>
        <family val="2"/>
        <scheme val="minor"/>
      </rPr>
      <t>(If forcemain does not drain) Depth of force main beneath ground</t>
    </r>
    <r>
      <rPr>
        <sz val="11"/>
        <color theme="1"/>
        <rFont val="Calibri"/>
        <family val="2"/>
        <scheme val="minor"/>
      </rPr>
      <t xml:space="preserve"> - This is the shallowest depth that the forcemain will be placed beneath the finished ground elevation. This value is expressed in feet. If the forcemain does not drain into the dosing tank, then this value will be used to ensure the forcemain is beneath the frost penetration line.</t>
    </r>
  </si>
  <si>
    <t>Property Address:</t>
  </si>
  <si>
    <t>Permit #:</t>
  </si>
  <si>
    <t>6. Is the Pump Curve (shown below) current with the manufacturer's website? And is the curve not excessively wavey? And is the R2 value (shown on graph) greater than 0.97? See "Help" tab for detailed explanation.</t>
  </si>
  <si>
    <t>Response</t>
  </si>
  <si>
    <t xml:space="preserve"> 'YES' to all 3 Questions</t>
  </si>
  <si>
    <t xml:space="preserve"> 'NO' to any of the Questions</t>
  </si>
  <si>
    <t>7.  Operating Point</t>
  </si>
  <si>
    <t>8.  Does the dosing pump apply DDF in one dose?</t>
  </si>
  <si>
    <t>9.  Does the dosing pump operate at a flow rate within the required Daily Design Flow Rate?</t>
  </si>
  <si>
    <t>10.  Is the effluent velocity between 2-5 ft/s?</t>
  </si>
  <si>
    <t>11.  Will the pump always be submerged?</t>
  </si>
  <si>
    <t>12.  Is effluent protected from freezing?</t>
  </si>
  <si>
    <r>
      <rPr>
        <b/>
        <sz val="12"/>
        <color theme="1"/>
        <rFont val="Calibri"/>
        <family val="2"/>
        <scheme val="minor"/>
      </rPr>
      <t>7.</t>
    </r>
    <r>
      <rPr>
        <sz val="11"/>
        <color theme="1"/>
        <rFont val="Calibri"/>
        <family val="2"/>
        <scheme val="minor"/>
      </rPr>
      <t xml:space="preserve">  The dashed red line on the graph, pump performance curve, is a best fit to the supplied pump data. The spreadsheet fits a 5th order polynomial to the data. The quality of the fit can be seen by the R2 term. The closer the R2 term to 1.0, the more accurate the fit. If the graph looks obscenely incorrect, then this spreadsheet should not be used. The blue line, system curve, is a graphical way to represent how  the force main to resists the pump. The Operating Point occurs at the intersection of the pump performance curve and the system head curve. One given pump with one given forcemain geometry will only operate at the operating point, unless a throttling valve or controls vary the speed of the pump. The spreadsheet uses the operating point to verify most of the checks on this spreadsheet. If the operating point does not look correct, then do not use this spreadsheet to calculate the operating point.</t>
    </r>
  </si>
  <si>
    <r>
      <rPr>
        <b/>
        <sz val="11"/>
        <color theme="1"/>
        <rFont val="Calibri"/>
        <family val="2"/>
        <scheme val="minor"/>
      </rPr>
      <t xml:space="preserve">9. </t>
    </r>
    <r>
      <rPr>
        <sz val="11"/>
        <color theme="1"/>
        <rFont val="Calibri"/>
        <family val="2"/>
        <scheme val="minor"/>
      </rPr>
      <t xml:space="preserve"> Item 9 applies IAC 6-8.3 Table VII to prescribe the range of minimum and maximum discharge rates and checks if the operating discharge rate is within that range. </t>
    </r>
  </si>
  <si>
    <r>
      <rPr>
        <b/>
        <sz val="11"/>
        <color theme="1"/>
        <rFont val="Calibri"/>
        <family val="2"/>
        <scheme val="minor"/>
      </rPr>
      <t xml:space="preserve">10. </t>
    </r>
    <r>
      <rPr>
        <sz val="11"/>
        <color theme="1"/>
        <rFont val="Calibri"/>
        <family val="2"/>
        <scheme val="minor"/>
      </rPr>
      <t xml:space="preserve"> Item 10 applies IAC 6-8.3 Table IX velocity requirements. Table IX states that the "velocity must be at least 2 ft/s; flow velocities above 5 ft/s should be avoided". 2 ft/s is commonly considered as the resuspension velocity of effluent, meaning the velocity needed to ensure that solids do not settle in the forcemain. The code does not state that velocities over 5 ft/s must be avoided, but that it should be avoided. If velocities exceed 5 ft/s, then it should be verified that the force main and fittings can handle such velocities with respect to water hammer. Velocities greater then 8 ft/s should not be allowed.</t>
    </r>
  </si>
  <si>
    <r>
      <rPr>
        <b/>
        <sz val="11"/>
        <color theme="1"/>
        <rFont val="Calibri"/>
        <family val="2"/>
        <scheme val="minor"/>
      </rPr>
      <t xml:space="preserve">11. </t>
    </r>
    <r>
      <rPr>
        <sz val="11"/>
        <color theme="1"/>
        <rFont val="Calibri"/>
        <family val="2"/>
        <scheme val="minor"/>
      </rPr>
      <t xml:space="preserve"> Item 11 applies IAC 6-8.3-62(f)(1) requiring that dosing tank effluent pump be "submerged at all times". It is important that the motor housing remain submerged to protect the motor from over heating.</t>
    </r>
  </si>
  <si>
    <r>
      <rPr>
        <b/>
        <sz val="11"/>
        <color theme="1"/>
        <rFont val="Calibri"/>
        <family val="2"/>
        <scheme val="minor"/>
      </rPr>
      <t xml:space="preserve">12. </t>
    </r>
    <r>
      <rPr>
        <sz val="11"/>
        <color theme="1"/>
        <rFont val="Calibri"/>
        <family val="2"/>
        <scheme val="minor"/>
      </rPr>
      <t xml:space="preserve"> Item 12 applies IAC 6-8.3-76(d) requiring that the effluent either drain into the dosing tank, D-box or remain beneath the frost line. IAC 6-8.3 Table VIII specifies the frost penetration depth per county. 20.  If a force main drains into the dose tank or soil absorption field, then it is protected from freezing.</t>
    </r>
  </si>
  <si>
    <r>
      <rPr>
        <b/>
        <sz val="11"/>
        <color theme="1"/>
        <rFont val="Calibri"/>
        <family val="2"/>
        <scheme val="minor"/>
      </rPr>
      <t>6.</t>
    </r>
    <r>
      <rPr>
        <sz val="11"/>
        <color theme="1"/>
        <rFont val="Calibri"/>
        <family val="2"/>
        <scheme val="minor"/>
      </rPr>
      <t xml:space="preserve">  The answer to all of the following three questions must be "Yes" for the spreadsheet to be used: </t>
    </r>
  </si>
  <si>
    <t xml:space="preserve">"Is the Pump Curve current with the pump manufacturer's website?" </t>
  </si>
  <si>
    <t xml:space="preserve">     This spreadsheet calculates the operating point, which is based upon the pump performance </t>
  </si>
  <si>
    <t xml:space="preserve">     curve. Therefore, it's important that the curve is current with the manufacturer's website. The </t>
  </si>
  <si>
    <t xml:space="preserve">     Sump and Sewage Pump Manufacturers Association lists many manufacturer's websites here: </t>
  </si>
  <si>
    <t>http://www.sspma.org/members/</t>
  </si>
  <si>
    <t xml:space="preserve">     The curve shown in the graph must have the same values &amp; characteristics as the manufacturer's</t>
  </si>
  <si>
    <t xml:space="preserve">     pump curve. It is up to the user to verify this criteria.</t>
  </si>
  <si>
    <t xml:space="preserve">     This spreadsheet fits a 5th order polynomial curve to 7 data points. If the data points are input</t>
  </si>
  <si>
    <t xml:space="preserve">     incorrectly or the curve is obscure, then best fit line may look wavy. It is important that the curve </t>
  </si>
  <si>
    <t xml:space="preserve">     does not look wavy. Here are some examples:</t>
  </si>
  <si>
    <r>
      <t>"Is the R</t>
    </r>
    <r>
      <rPr>
        <i/>
        <vertAlign val="superscript"/>
        <sz val="11"/>
        <color theme="1"/>
        <rFont val="Calibri"/>
        <family val="2"/>
        <scheme val="minor"/>
      </rPr>
      <t>2</t>
    </r>
    <r>
      <rPr>
        <i/>
        <sz val="11"/>
        <color theme="1"/>
        <rFont val="Calibri"/>
        <family val="2"/>
        <scheme val="minor"/>
      </rPr>
      <t xml:space="preserve"> value greater than 0.97?</t>
    </r>
  </si>
  <si>
    <t xml:space="preserve">      The R2 value is shown in the upper right-hand side of the graph. This number describes how well </t>
  </si>
  <si>
    <t xml:space="preserve">      the curve fits the data points. 1.0 is a perfect fit. Anything less than 0.97 is unacceptable.</t>
  </si>
  <si>
    <t>"Is the Pump Curve not excessively wavy?</t>
  </si>
  <si>
    <t>Septic &amp; Dosing Tanks are designed in accordance with 410 IAC 6-8.3-61,62,63:</t>
  </si>
  <si>
    <t>Junction boxe(s) will be located outside the dosing tank &amp; riser:</t>
  </si>
  <si>
    <t>Each Dose Tank will be equipped with an audible and visual alarm on a separate circuit from the pump:</t>
  </si>
  <si>
    <t>Designer's Signature</t>
  </si>
  <si>
    <t>Date</t>
  </si>
  <si>
    <t>SEPTIC DESINGERS ONLY       (FILL OUT BEFORE SUBMITTING TO ST. JOE. CO.)</t>
  </si>
  <si>
    <t>Barnes</t>
  </si>
  <si>
    <t>Champion</t>
  </si>
  <si>
    <t>Little Giant</t>
  </si>
  <si>
    <t>CPS3</t>
  </si>
  <si>
    <t>CPS5</t>
  </si>
  <si>
    <t>CPE4</t>
  </si>
  <si>
    <t>CPE5</t>
  </si>
  <si>
    <t>CPEH5</t>
  </si>
  <si>
    <t>CPSE512(A)</t>
  </si>
  <si>
    <t>CPSE522(A)</t>
  </si>
  <si>
    <t>CPSE532</t>
  </si>
  <si>
    <t>CPSE542</t>
  </si>
  <si>
    <t>CPSE1022(A)</t>
  </si>
  <si>
    <t>CPSE1032</t>
  </si>
  <si>
    <t>CPSE1042</t>
  </si>
  <si>
    <t>CPSE1524</t>
  </si>
  <si>
    <t>CPSE1544</t>
  </si>
  <si>
    <t>CPSE1594</t>
  </si>
  <si>
    <t>CPSE2024</t>
  </si>
  <si>
    <t>CPSE2044</t>
  </si>
  <si>
    <t>CPSE2094</t>
  </si>
  <si>
    <t>CPSE3024</t>
  </si>
  <si>
    <t>CPSE3044</t>
  </si>
  <si>
    <t>CPSE3094</t>
  </si>
  <si>
    <t>CPSTEP5</t>
  </si>
  <si>
    <t>CPSTEP10</t>
  </si>
  <si>
    <t>CPSTEP15</t>
  </si>
  <si>
    <t>CPSTEP20</t>
  </si>
  <si>
    <t>CPW5</t>
  </si>
  <si>
    <t>CPWH5</t>
  </si>
  <si>
    <t>BV40</t>
  </si>
  <si>
    <t>SHEF42</t>
  </si>
  <si>
    <t>SP40</t>
  </si>
  <si>
    <t>OSP50AB</t>
  </si>
  <si>
    <t>S3SD/SB3SD,1150RPM,5.25"Imp</t>
  </si>
  <si>
    <t>S3SD/SB3SD,1150RPM,5.69"Imp</t>
  </si>
  <si>
    <t>S3W,1750RPM,5.5"Imp</t>
  </si>
  <si>
    <t>S3W,1750RPM,6.0"Imp</t>
  </si>
  <si>
    <t>S3WR,1750RPM,5"Imp</t>
  </si>
  <si>
    <t>S3WR,1750RPM,5.5"Imp</t>
  </si>
  <si>
    <t>S4SD/SB4SD,1150RPM,6.75"Imp</t>
  </si>
  <si>
    <t>SKDH150</t>
  </si>
  <si>
    <t>SPD50H</t>
  </si>
  <si>
    <t>SPD100H</t>
  </si>
  <si>
    <t>SPX50</t>
  </si>
  <si>
    <t>SPX50H</t>
  </si>
  <si>
    <t>SEN-50</t>
  </si>
  <si>
    <t>10EN</t>
  </si>
  <si>
    <t>6EN</t>
  </si>
  <si>
    <t>9EN</t>
  </si>
  <si>
    <t>9ENH</t>
  </si>
  <si>
    <t>10ENH</t>
  </si>
  <si>
    <t>14EH</t>
  </si>
  <si>
    <t>16EH</t>
  </si>
  <si>
    <t>20E</t>
  </si>
  <si>
    <t>Myers</t>
  </si>
  <si>
    <t>CMV5</t>
  </si>
  <si>
    <t>ME3F</t>
  </si>
  <si>
    <t>ME3H</t>
  </si>
  <si>
    <t>ME40</t>
  </si>
  <si>
    <t>ME45</t>
  </si>
  <si>
    <t>ME50</t>
  </si>
  <si>
    <t>ME75</t>
  </si>
  <si>
    <t>MW50</t>
  </si>
  <si>
    <t>MWH50</t>
  </si>
  <si>
    <t>S40HT</t>
  </si>
  <si>
    <t>S50HT</t>
  </si>
  <si>
    <t>WHR5</t>
  </si>
  <si>
    <t>WHR7</t>
  </si>
  <si>
    <t>WHR10</t>
  </si>
  <si>
    <t>SP33</t>
  </si>
  <si>
    <t>SP50</t>
  </si>
  <si>
    <t>SP75</t>
  </si>
  <si>
    <t>EHV</t>
  </si>
  <si>
    <t>BP</t>
  </si>
  <si>
    <t>BP-HT</t>
  </si>
  <si>
    <t>EH-HT,3.5"Imp,3450rpm</t>
  </si>
  <si>
    <t>EH-L,3.88"Imp,3450rpm</t>
  </si>
  <si>
    <t>EH-DS,3.88"Imp,3450rpm</t>
  </si>
  <si>
    <t>EP72X</t>
  </si>
  <si>
    <t>EP52X</t>
  </si>
  <si>
    <t>SE-L,6"Imp,1750rpm</t>
  </si>
  <si>
    <t>SE-L,5.62"Imp,1750rpm</t>
  </si>
  <si>
    <t>SE-L,5.25"Imp,1750rpm</t>
  </si>
  <si>
    <t>SE,5.44"Imp,1750rpm</t>
  </si>
  <si>
    <t>SPVFAL</t>
  </si>
  <si>
    <t>SP33HTX</t>
  </si>
  <si>
    <t>STEP-SS,4.62"Imp,3450rpm</t>
  </si>
  <si>
    <t>STEP-SS,5.25"Imp,3450rpm</t>
  </si>
  <si>
    <t>STEP-DS,4.62"Imp,3450rpm</t>
  </si>
  <si>
    <t>STEP-DS,5.25"Imp,3450rpm</t>
  </si>
  <si>
    <t>2SEV-L,6"Imp,1750rpm</t>
  </si>
  <si>
    <t>2SEV-L,6.75"Imp,1750rpm</t>
  </si>
  <si>
    <t>2SEV-L,5.37"Imp,1750rpm</t>
  </si>
  <si>
    <t>2SEV-L,4.62"Imp,3450rpm</t>
  </si>
  <si>
    <t>2SEV-L,4.37"Imp,3450rpm</t>
  </si>
  <si>
    <t>3SE-L,7.50"Imp,1750rpm</t>
  </si>
  <si>
    <t>3SE-L,4"Imp,3450rpm</t>
  </si>
  <si>
    <t>3SE-L,4.38"Imp,3450rpm</t>
  </si>
  <si>
    <t>3SE-L,4.87"Imp,3450rpm</t>
  </si>
  <si>
    <t>3SE-L,5.25"Imp,1750rpm</t>
  </si>
  <si>
    <t>3SE-L,5.62"Imp,1750rpm</t>
  </si>
  <si>
    <t>3SE-L,6"Imp,1750rpm</t>
  </si>
  <si>
    <t>Liberty</t>
  </si>
  <si>
    <t>FL30</t>
  </si>
  <si>
    <t>FL50</t>
  </si>
  <si>
    <t>FL60</t>
  </si>
  <si>
    <t>FL70</t>
  </si>
  <si>
    <t>FL100</t>
  </si>
  <si>
    <t>FL150</t>
  </si>
  <si>
    <t>LE40</t>
  </si>
  <si>
    <t>LE50</t>
  </si>
  <si>
    <t>LE70</t>
  </si>
  <si>
    <t>LE100</t>
  </si>
  <si>
    <t>Remove Little Giant</t>
  </si>
  <si>
    <t>Remove Liberty</t>
  </si>
  <si>
    <t>Remove Myers</t>
  </si>
  <si>
    <t>Remove Hydro</t>
  </si>
  <si>
    <t>Remove Ay</t>
  </si>
  <si>
    <t>Remove Champion &amp; Zoeller</t>
  </si>
  <si>
    <t>Delete</t>
  </si>
  <si>
    <r>
      <t xml:space="preserve">14.  Is the pump run time </t>
    </r>
    <r>
      <rPr>
        <b/>
        <sz val="10"/>
        <color theme="1"/>
        <rFont val="Calibri"/>
        <family val="2"/>
      </rPr>
      <t>≥</t>
    </r>
    <r>
      <rPr>
        <b/>
        <sz val="10"/>
        <color theme="1"/>
        <rFont val="Calibri"/>
        <family val="2"/>
        <scheme val="minor"/>
      </rPr>
      <t xml:space="preserve"> than 1 minute?</t>
    </r>
  </si>
  <si>
    <r>
      <rPr>
        <b/>
        <sz val="11"/>
        <color theme="1"/>
        <rFont val="Calibri"/>
        <family val="2"/>
        <scheme val="minor"/>
      </rPr>
      <t xml:space="preserve">14. </t>
    </r>
    <r>
      <rPr>
        <sz val="11"/>
        <color theme="1"/>
        <rFont val="Calibri"/>
        <family val="2"/>
        <scheme val="minor"/>
      </rPr>
      <t xml:space="preserve"> Item 14 is a general rule of thumb which should be verified with the pump manufacturer. The pump run time is calculated by the time it takes at the designed flow rate of the pump to drain the dosing tank from the pump on elevation to the pump off elevation. Generally, it is desired for pumps to run of at least ten minutes at a time because it is easier on the motor and pump. If the runtime is less than 10 minutes, then  it is recommend to verify that the manufacturer approves this design. St. Joseph County requires the run time to be greater than or equal to 1 minute. The pump run time can be changed by changing the dosing tank geometry, pump on and off elevations, and the operating flow rate.</t>
    </r>
  </si>
  <si>
    <r>
      <rPr>
        <b/>
        <sz val="11"/>
        <color theme="1"/>
        <rFont val="Calibri"/>
        <family val="2"/>
        <scheme val="minor"/>
      </rPr>
      <t>13.</t>
    </r>
    <r>
      <rPr>
        <sz val="11"/>
        <color theme="1"/>
        <rFont val="Calibri"/>
        <family val="2"/>
        <scheme val="minor"/>
      </rPr>
      <t xml:space="preserve">  Item 13 is a general rule of thumb. It is generally better for a pump to operate in the middle of a pump performance curve . When a pump operates at an extremity of it's operating range, then its efficiency is reduced, the life span can be reduced, and there is potential for cavitation or for the pump to shut off. A design where the pump operates in the outer 10% of its operating range should consider redesign. Below, is a diagram to understand how this item is ranked.</t>
    </r>
  </si>
  <si>
    <t xml:space="preserve">13.  Check the position of the operating point within the pump performance curve. It shouldn't be near an extremety. </t>
  </si>
  <si>
    <r>
      <t>8.</t>
    </r>
    <r>
      <rPr>
        <sz val="12"/>
        <color theme="1"/>
        <rFont val="Calibri"/>
        <family val="2"/>
        <scheme val="minor"/>
      </rPr>
      <t xml:space="preserve">  IAC 6-8.3-76(2)(b) states that the "pump shall be sized, and its controls set to deliver the DDF (daily design flow) to the soil absorption field in each dose." The drainback, if applicable, is also added to the the dose volume. The DDF is determined by the number of bedrooms the dosing pump serves @150 gal per bedroom, with a minimum of 450 gallons (per St. Joe. Co. Ordinance). This spreadsheet accounts for the drainback volume based upon answers to the "Where does the force main drain between doses?" question.  Whatever drains back into the dosing tank is added to the DDF to determine the required dose volume. It may be difficult to achieve 100% accuracy on this criteria, because of site constraints and limits of pump types and tank sizes. Therefore, a buffer range of 10% will be accepted by St. Joseph County.</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</si>
</sst>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
    <numFmt numFmtId="167" formatCode="0&quot;gal&quot;"/>
  </numFmts>
  <fonts count="18" x14ac:knownFonts="1">
    <font>
      <sz val="11"/>
      <color theme="1"/>
      <name val="Calibri"/>
      <family val="2"/>
      <scheme val="minor"/>
    </font>
    <font>
      <b/>
      <sz val="11"/>
      <color theme="1"/>
      <name val="Calibri"/>
      <family val="2"/>
      <scheme val="minor"/>
    </font>
    <font>
      <sz val="11"/>
      <color theme="1"/>
      <name val="Calibri"/>
      <family val="2"/>
    </font>
    <font>
      <b/>
      <sz val="10"/>
      <color theme="1"/>
      <name val="Calibri"/>
      <family val="2"/>
      <scheme val="minor"/>
    </font>
    <font>
      <sz val="10"/>
      <color theme="1"/>
      <name val="Calibri"/>
      <family val="2"/>
      <scheme val="minor"/>
    </font>
    <font>
      <sz val="10"/>
      <name val="Arial"/>
      <family val="2"/>
    </font>
    <font>
      <b/>
      <sz val="16"/>
      <color theme="1"/>
      <name val="Times New Roman"/>
      <family val="1"/>
    </font>
    <font>
      <b/>
      <sz val="10"/>
      <color theme="1"/>
      <name val="Times New Roman"/>
      <family val="1"/>
    </font>
    <font>
      <i/>
      <sz val="8"/>
      <color theme="1"/>
      <name val="Times New Roman"/>
      <family val="1"/>
    </font>
    <font>
      <b/>
      <sz val="12"/>
      <color theme="1"/>
      <name val="Calibri"/>
      <family val="2"/>
      <scheme val="minor"/>
    </font>
    <font>
      <sz val="12"/>
      <color theme="1"/>
      <name val="Calibri"/>
      <family val="2"/>
      <scheme val="minor"/>
    </font>
    <font>
      <vertAlign val="superscript"/>
      <sz val="12"/>
      <color theme="1"/>
      <name val="Calibri"/>
      <family val="2"/>
      <scheme val="minor"/>
    </font>
    <font>
      <b/>
      <u/>
      <sz val="10"/>
      <color theme="1"/>
      <name val="Calibri"/>
      <family val="2"/>
      <scheme val="minor"/>
    </font>
    <font>
      <i/>
      <sz val="11"/>
      <color theme="1"/>
      <name val="Calibri"/>
      <family val="2"/>
      <scheme val="minor"/>
    </font>
    <font>
      <u/>
      <sz val="11"/>
      <color theme="10"/>
      <name val="Calibri"/>
      <family val="2"/>
      <scheme val="minor"/>
    </font>
    <font>
      <i/>
      <vertAlign val="superscript"/>
      <sz val="11"/>
      <color theme="1"/>
      <name val="Calibri"/>
      <family val="2"/>
      <scheme val="minor"/>
    </font>
    <font>
      <sz val="10"/>
      <color theme="1"/>
      <name val="Wingdings"/>
      <charset val="2"/>
    </font>
    <font>
      <b/>
      <sz val="10"/>
      <color theme="1"/>
      <name val="Calibri"/>
      <family val="2"/>
    </font>
  </fonts>
  <fills count="4">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s>
  <borders count="67">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auto="1"/>
      </left>
      <right/>
      <top style="thin">
        <color auto="1"/>
      </top>
      <bottom style="thick">
        <color auto="1"/>
      </bottom>
      <diagonal/>
    </border>
    <border>
      <left/>
      <right/>
      <top style="thin">
        <color auto="1"/>
      </top>
      <bottom style="thick">
        <color auto="1"/>
      </bottom>
      <diagonal/>
    </border>
    <border>
      <left/>
      <right style="medium">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n">
        <color auto="1"/>
      </left>
      <right/>
      <top style="thin">
        <color auto="1"/>
      </top>
      <bottom style="thick">
        <color auto="1"/>
      </bottom>
      <diagonal/>
    </border>
    <border>
      <left style="thin">
        <color auto="1"/>
      </left>
      <right/>
      <top style="thick">
        <color auto="1"/>
      </top>
      <bottom style="thick">
        <color auto="1"/>
      </bottom>
      <diagonal/>
    </border>
  </borders>
  <cellStyleXfs count="3">
    <xf numFmtId="0" fontId="0" fillId="0" borderId="0"/>
    <xf numFmtId="0" fontId="5" fillId="0" borderId="0"/>
    <xf numFmtId="0" fontId="14" fillId="0" borderId="0" applyNumberFormat="0" applyFill="0" applyBorder="0" applyAlignment="0" applyProtection="0"/>
  </cellStyleXfs>
  <cellXfs count="394">
    <xf numFmtId="0" fontId="0" fillId="0" borderId="0" xfId="0"/>
    <xf numFmtId="49" fontId="0" fillId="0" borderId="0" xfId="0" applyNumberFormat="1"/>
    <xf numFmtId="164" fontId="0" fillId="0" borderId="0" xfId="0" applyNumberFormat="1"/>
    <xf numFmtId="1" fontId="0" fillId="0" borderId="0" xfId="0" applyNumberFormat="1"/>
    <xf numFmtId="164" fontId="0" fillId="0" borderId="1" xfId="0" applyNumberFormat="1" applyBorder="1"/>
    <xf numFmtId="164" fontId="0" fillId="0" borderId="2" xfId="0" applyNumberFormat="1" applyBorder="1"/>
    <xf numFmtId="164" fontId="0" fillId="0" borderId="8" xfId="0" applyNumberFormat="1" applyBorder="1"/>
    <xf numFmtId="164" fontId="0" fillId="0" borderId="4" xfId="0" applyNumberFormat="1" applyBorder="1"/>
    <xf numFmtId="164" fontId="0" fillId="0" borderId="5" xfId="0" applyNumberFormat="1" applyBorder="1"/>
    <xf numFmtId="164" fontId="0" fillId="0" borderId="12" xfId="0" applyNumberFormat="1" applyBorder="1"/>
    <xf numFmtId="165" fontId="0" fillId="0" borderId="0" xfId="0" applyNumberFormat="1" applyAlignment="1">
      <alignment horizontal="right"/>
    </xf>
    <xf numFmtId="0" fontId="0" fillId="0" borderId="0" xfId="0" applyAlignment="1">
      <alignment horizontal="right"/>
    </xf>
    <xf numFmtId="164" fontId="0" fillId="0" borderId="0" xfId="0" applyNumberFormat="1" applyFill="1"/>
    <xf numFmtId="0" fontId="0" fillId="0" borderId="0" xfId="0" applyAlignment="1">
      <alignment horizontal="left"/>
    </xf>
    <xf numFmtId="0" fontId="0" fillId="0" borderId="0" xfId="0" applyBorder="1"/>
    <xf numFmtId="164" fontId="0" fillId="0" borderId="0" xfId="0" applyNumberFormat="1" applyBorder="1" applyAlignment="1">
      <alignment horizontal="center"/>
    </xf>
    <xf numFmtId="49" fontId="0" fillId="0" borderId="13" xfId="0" applyNumberFormat="1" applyBorder="1" applyAlignment="1">
      <alignment horizontal="center" vertical="center"/>
    </xf>
    <xf numFmtId="164" fontId="0" fillId="0" borderId="29" xfId="0" applyNumberFormat="1" applyBorder="1"/>
    <xf numFmtId="2" fontId="0" fillId="0" borderId="4" xfId="0" applyNumberFormat="1" applyBorder="1"/>
    <xf numFmtId="164" fontId="0" fillId="0" borderId="31" xfId="0" applyNumberFormat="1" applyBorder="1"/>
    <xf numFmtId="164" fontId="0" fillId="0" borderId="32" xfId="0" applyNumberFormat="1" applyBorder="1"/>
    <xf numFmtId="49" fontId="0" fillId="0" borderId="35" xfId="0" applyNumberFormat="1" applyBorder="1" applyAlignment="1">
      <alignment horizontal="left" vertical="center"/>
    </xf>
    <xf numFmtId="49" fontId="0" fillId="0" borderId="36" xfId="0" applyNumberFormat="1" applyBorder="1" applyAlignment="1">
      <alignment horizontal="left" vertical="center"/>
    </xf>
    <xf numFmtId="49" fontId="0" fillId="0" borderId="37" xfId="0" applyNumberFormat="1" applyBorder="1" applyAlignment="1">
      <alignment horizontal="left" vertical="center"/>
    </xf>
    <xf numFmtId="164" fontId="0" fillId="0" borderId="30" xfId="0" applyNumberFormat="1" applyBorder="1"/>
    <xf numFmtId="164" fontId="0" fillId="0" borderId="33" xfId="0" applyNumberFormat="1" applyBorder="1"/>
    <xf numFmtId="164" fontId="0" fillId="0" borderId="34" xfId="0" applyNumberFormat="1" applyBorder="1"/>
    <xf numFmtId="49" fontId="0" fillId="0" borderId="0" xfId="0" applyNumberFormat="1" applyFill="1" applyBorder="1" applyAlignment="1">
      <alignment horizontal="left" vertical="center"/>
    </xf>
    <xf numFmtId="0" fontId="6" fillId="0" borderId="0" xfId="0" applyFont="1" applyAlignment="1">
      <alignment horizontal="center"/>
    </xf>
    <xf numFmtId="0" fontId="7" fillId="0" borderId="0" xfId="0" applyFont="1" applyAlignment="1">
      <alignment horizontal="left"/>
    </xf>
    <xf numFmtId="0" fontId="8" fillId="0" borderId="0" xfId="0" applyFont="1" applyAlignment="1">
      <alignment horizontal="center"/>
    </xf>
    <xf numFmtId="0" fontId="0" fillId="0" borderId="41" xfId="0" applyBorder="1"/>
    <xf numFmtId="0" fontId="0" fillId="0" borderId="40" xfId="0" applyBorder="1"/>
    <xf numFmtId="164" fontId="4" fillId="0" borderId="8" xfId="0" applyNumberFormat="1" applyFont="1" applyBorder="1" applyProtection="1">
      <protection locked="0"/>
    </xf>
    <xf numFmtId="0" fontId="4" fillId="2" borderId="8" xfId="0" applyFont="1" applyFill="1" applyBorder="1" applyProtection="1">
      <protection locked="0"/>
    </xf>
    <xf numFmtId="0" fontId="4" fillId="2" borderId="8" xfId="0" applyFont="1" applyFill="1" applyBorder="1" applyAlignment="1" applyProtection="1">
      <protection locked="0"/>
    </xf>
    <xf numFmtId="0" fontId="0" fillId="2" borderId="8" xfId="0" applyFill="1" applyBorder="1" applyProtection="1">
      <protection locked="0"/>
    </xf>
    <xf numFmtId="0" fontId="4" fillId="0" borderId="41" xfId="0" applyFont="1" applyBorder="1" applyProtection="1">
      <protection locked="0"/>
    </xf>
    <xf numFmtId="0" fontId="0" fillId="0" borderId="0" xfId="0" applyBorder="1" applyAlignment="1">
      <alignment horizontal="left"/>
    </xf>
    <xf numFmtId="0" fontId="0" fillId="0" borderId="40" xfId="0" applyBorder="1" applyAlignment="1">
      <alignment horizontal="left" wrapText="1"/>
    </xf>
    <xf numFmtId="0" fontId="0" fillId="0" borderId="0" xfId="0" applyBorder="1" applyAlignment="1">
      <alignment horizontal="left" wrapText="1"/>
    </xf>
    <xf numFmtId="0" fontId="0" fillId="0" borderId="41" xfId="0" applyBorder="1" applyAlignment="1">
      <alignment horizontal="left" wrapText="1"/>
    </xf>
    <xf numFmtId="0" fontId="0" fillId="0" borderId="0" xfId="0" applyBorder="1" applyAlignment="1">
      <alignment horizontal="right"/>
    </xf>
    <xf numFmtId="2" fontId="0" fillId="0" borderId="0" xfId="0" applyNumberFormat="1" applyBorder="1"/>
    <xf numFmtId="0" fontId="0" fillId="0" borderId="40" xfId="0" applyBorder="1" applyAlignment="1">
      <alignment horizontal="right"/>
    </xf>
    <xf numFmtId="0" fontId="0" fillId="0" borderId="33" xfId="0" applyBorder="1"/>
    <xf numFmtId="0" fontId="0" fillId="0" borderId="12" xfId="0" applyBorder="1"/>
    <xf numFmtId="0" fontId="0" fillId="0" borderId="34" xfId="0" applyBorder="1"/>
    <xf numFmtId="0" fontId="0" fillId="0" borderId="2" xfId="0" applyBorder="1"/>
    <xf numFmtId="0" fontId="0" fillId="0" borderId="48" xfId="0" applyBorder="1"/>
    <xf numFmtId="0" fontId="0" fillId="0" borderId="43" xfId="0" applyBorder="1"/>
    <xf numFmtId="1" fontId="0" fillId="0" borderId="8" xfId="0" applyNumberFormat="1" applyBorder="1"/>
    <xf numFmtId="1" fontId="0" fillId="0" borderId="33" xfId="0" applyNumberFormat="1" applyBorder="1"/>
    <xf numFmtId="1" fontId="0" fillId="0" borderId="34" xfId="0" applyNumberFormat="1" applyBorder="1"/>
    <xf numFmtId="1" fontId="0" fillId="0" borderId="1" xfId="0" applyNumberFormat="1" applyBorder="1"/>
    <xf numFmtId="1" fontId="0" fillId="0" borderId="48" xfId="0" applyNumberFormat="1" applyBorder="1"/>
    <xf numFmtId="1" fontId="0" fillId="0" borderId="3" xfId="0" applyNumberFormat="1" applyFill="1" applyBorder="1"/>
    <xf numFmtId="1" fontId="0" fillId="0" borderId="3" xfId="0" applyNumberFormat="1" applyBorder="1"/>
    <xf numFmtId="49" fontId="1" fillId="0" borderId="29" xfId="0" applyNumberFormat="1" applyFont="1" applyFill="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40" xfId="0" applyBorder="1" applyAlignment="1">
      <alignment horizontal="left" vertical="top" wrapText="1"/>
    </xf>
    <xf numFmtId="0" fontId="0" fillId="0" borderId="0" xfId="0" applyBorder="1" applyAlignment="1">
      <alignment horizontal="left" vertical="top" wrapText="1"/>
    </xf>
    <xf numFmtId="0" fontId="0" fillId="0" borderId="41" xfId="0" applyBorder="1" applyAlignment="1">
      <alignment horizontal="left" vertical="top" wrapText="1"/>
    </xf>
    <xf numFmtId="0" fontId="10" fillId="0" borderId="0" xfId="0" applyFont="1"/>
    <xf numFmtId="0" fontId="0" fillId="0" borderId="0" xfId="0" applyNumberFormat="1" applyAlignment="1">
      <alignment horizontal="right"/>
    </xf>
    <xf numFmtId="164" fontId="0" fillId="0" borderId="0" xfId="0" applyNumberFormat="1" applyAlignment="1"/>
    <xf numFmtId="165" fontId="0" fillId="0" borderId="0" xfId="0" applyNumberFormat="1"/>
    <xf numFmtId="165" fontId="0" fillId="0" borderId="8" xfId="0" applyNumberFormat="1" applyBorder="1"/>
    <xf numFmtId="165" fontId="0" fillId="0" borderId="12" xfId="0" applyNumberFormat="1" applyBorder="1"/>
    <xf numFmtId="165" fontId="0" fillId="0" borderId="1" xfId="0" applyNumberFormat="1" applyBorder="1"/>
    <xf numFmtId="165" fontId="0" fillId="0" borderId="2" xfId="0" applyNumberFormat="1" applyBorder="1"/>
    <xf numFmtId="164" fontId="1" fillId="0" borderId="49" xfId="0" applyNumberFormat="1" applyFont="1" applyBorder="1" applyAlignment="1"/>
    <xf numFmtId="164" fontId="1" fillId="0" borderId="26" xfId="0" applyNumberFormat="1" applyFont="1" applyBorder="1" applyAlignment="1">
      <alignment horizontal="center" vertical="center"/>
    </xf>
    <xf numFmtId="2" fontId="1" fillId="0" borderId="10" xfId="0" applyNumberFormat="1" applyFont="1" applyBorder="1" applyAlignment="1">
      <alignment horizontal="center" vertical="center"/>
    </xf>
    <xf numFmtId="164" fontId="1" fillId="0" borderId="10" xfId="0" applyNumberFormat="1" applyFont="1" applyBorder="1" applyAlignment="1">
      <alignment horizontal="center" vertical="center"/>
    </xf>
    <xf numFmtId="164" fontId="1" fillId="0" borderId="42" xfId="0" applyNumberFormat="1" applyFont="1" applyBorder="1" applyAlignment="1">
      <alignment horizontal="center" vertical="center"/>
    </xf>
    <xf numFmtId="165" fontId="0" fillId="0" borderId="31" xfId="0" applyNumberFormat="1" applyBorder="1"/>
    <xf numFmtId="165" fontId="0" fillId="0" borderId="32" xfId="0" applyNumberFormat="1" applyBorder="1"/>
    <xf numFmtId="49" fontId="0" fillId="0" borderId="35" xfId="0" applyNumberFormat="1" applyBorder="1" applyAlignment="1">
      <alignment horizontal="right" vertical="center"/>
    </xf>
    <xf numFmtId="0" fontId="0" fillId="0" borderId="36" xfId="0" applyBorder="1" applyAlignment="1">
      <alignment horizontal="right"/>
    </xf>
    <xf numFmtId="49" fontId="0" fillId="0" borderId="36" xfId="0" applyNumberFormat="1" applyBorder="1" applyAlignment="1">
      <alignment horizontal="right" vertical="center"/>
    </xf>
    <xf numFmtId="0" fontId="0" fillId="0" borderId="37" xfId="0" applyBorder="1" applyAlignment="1">
      <alignment horizontal="right"/>
    </xf>
    <xf numFmtId="165" fontId="0" fillId="0" borderId="30" xfId="0" applyNumberFormat="1" applyBorder="1"/>
    <xf numFmtId="165" fontId="0" fillId="0" borderId="33" xfId="0" applyNumberFormat="1" applyBorder="1"/>
    <xf numFmtId="165" fontId="0" fillId="0" borderId="34" xfId="0" applyNumberFormat="1" applyBorder="1"/>
    <xf numFmtId="0" fontId="0" fillId="0" borderId="38" xfId="0" applyBorder="1"/>
    <xf numFmtId="165" fontId="0" fillId="0" borderId="38" xfId="0" applyNumberFormat="1" applyFill="1" applyBorder="1"/>
    <xf numFmtId="0" fontId="4" fillId="2" borderId="8" xfId="0" applyFont="1" applyFill="1" applyBorder="1" applyAlignment="1" applyProtection="1">
      <alignment horizontal="right"/>
      <protection locked="0"/>
    </xf>
    <xf numFmtId="2" fontId="4" fillId="2" borderId="8" xfId="0" applyNumberFormat="1" applyFont="1" applyFill="1" applyBorder="1" applyAlignment="1" applyProtection="1">
      <alignment horizontal="right"/>
      <protection locked="0"/>
    </xf>
    <xf numFmtId="0" fontId="4" fillId="0" borderId="0" xfId="0" applyFont="1" applyFill="1" applyBorder="1" applyAlignment="1" applyProtection="1">
      <protection locked="0"/>
    </xf>
    <xf numFmtId="0" fontId="0" fillId="0" borderId="0" xfId="0" applyBorder="1" applyAlignment="1" applyProtection="1">
      <alignment vertical="top"/>
      <protection locked="0"/>
    </xf>
    <xf numFmtId="0" fontId="4" fillId="2" borderId="8" xfId="0" applyFont="1" applyFill="1" applyBorder="1" applyAlignment="1" applyProtection="1">
      <alignment horizontal="left"/>
      <protection locked="0"/>
    </xf>
    <xf numFmtId="0" fontId="0" fillId="0" borderId="0" xfId="0" applyProtection="1">
      <protection hidden="1"/>
    </xf>
    <xf numFmtId="0" fontId="6" fillId="0" borderId="0" xfId="0" applyFont="1" applyAlignment="1" applyProtection="1">
      <alignment horizontal="center"/>
      <protection hidden="1"/>
    </xf>
    <xf numFmtId="0" fontId="7" fillId="0" borderId="0" xfId="0" applyFont="1" applyAlignment="1" applyProtection="1">
      <alignment horizontal="left"/>
      <protection hidden="1"/>
    </xf>
    <xf numFmtId="0" fontId="8" fillId="0" borderId="0" xfId="0" applyFont="1" applyAlignment="1" applyProtection="1">
      <alignment horizontal="center"/>
      <protection hidden="1"/>
    </xf>
    <xf numFmtId="0" fontId="0" fillId="0" borderId="0" xfId="0" applyAlignment="1" applyProtection="1">
      <alignment horizontal="right"/>
      <protection hidden="1"/>
    </xf>
    <xf numFmtId="166" fontId="0" fillId="0" borderId="0" xfId="0" applyNumberFormat="1" applyProtection="1">
      <protection hidden="1"/>
    </xf>
    <xf numFmtId="0" fontId="0" fillId="0" borderId="0" xfId="0" applyAlignment="1" applyProtection="1">
      <alignment horizontal="center" vertical="center"/>
      <protection hidden="1"/>
    </xf>
    <xf numFmtId="0" fontId="2" fillId="0" borderId="0" xfId="0" applyFont="1" applyAlignment="1" applyProtection="1">
      <alignment horizontal="center" vertical="center"/>
      <protection hidden="1"/>
    </xf>
    <xf numFmtId="2" fontId="0" fillId="0" borderId="0" xfId="0" applyNumberFormat="1" applyProtection="1">
      <protection hidden="1"/>
    </xf>
    <xf numFmtId="0" fontId="0" fillId="0" borderId="0" xfId="0" applyFont="1" applyAlignment="1" applyProtection="1">
      <alignment horizontal="right"/>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0" fontId="0" fillId="0" borderId="0" xfId="0" applyAlignment="1" applyProtection="1">
      <alignment vertical="top" wrapText="1"/>
      <protection hidden="1"/>
    </xf>
    <xf numFmtId="0" fontId="0" fillId="0" borderId="8" xfId="0" applyBorder="1" applyAlignment="1" applyProtection="1">
      <alignment horizontal="right"/>
      <protection hidden="1"/>
    </xf>
    <xf numFmtId="0" fontId="4" fillId="0" borderId="33" xfId="0" applyFont="1" applyBorder="1" applyAlignment="1" applyProtection="1">
      <alignment horizontal="right"/>
      <protection hidden="1"/>
    </xf>
    <xf numFmtId="0" fontId="4" fillId="0" borderId="8" xfId="0" applyFont="1" applyBorder="1" applyAlignment="1" applyProtection="1">
      <alignment horizontal="right"/>
      <protection hidden="1"/>
    </xf>
    <xf numFmtId="0" fontId="3" fillId="0" borderId="40" xfId="0" applyFont="1" applyBorder="1" applyProtection="1">
      <protection hidden="1"/>
    </xf>
    <xf numFmtId="0" fontId="4" fillId="0" borderId="0" xfId="0" applyFont="1" applyBorder="1" applyProtection="1">
      <protection hidden="1"/>
    </xf>
    <xf numFmtId="0" fontId="0" fillId="0" borderId="0" xfId="0" applyBorder="1" applyProtection="1">
      <protection hidden="1"/>
    </xf>
    <xf numFmtId="0" fontId="0" fillId="0" borderId="41" xfId="0" applyBorder="1" applyProtection="1">
      <protection hidden="1"/>
    </xf>
    <xf numFmtId="0" fontId="0" fillId="0" borderId="40" xfId="0" applyBorder="1" applyProtection="1">
      <protection hidden="1"/>
    </xf>
    <xf numFmtId="0" fontId="4" fillId="0" borderId="8" xfId="0" applyFont="1" applyBorder="1" applyAlignment="1" applyProtection="1">
      <alignment wrapText="1"/>
      <protection hidden="1"/>
    </xf>
    <xf numFmtId="164" fontId="4" fillId="0" borderId="8" xfId="0" applyNumberFormat="1" applyFont="1" applyBorder="1" applyAlignment="1" applyProtection="1">
      <protection hidden="1"/>
    </xf>
    <xf numFmtId="164" fontId="4" fillId="0" borderId="8" xfId="0" applyNumberFormat="1" applyFont="1" applyBorder="1" applyProtection="1">
      <protection hidden="1"/>
    </xf>
    <xf numFmtId="0" fontId="4" fillId="0" borderId="0" xfId="0" applyFont="1" applyBorder="1" applyAlignment="1" applyProtection="1">
      <alignment horizontal="left"/>
      <protection hidden="1"/>
    </xf>
    <xf numFmtId="0" fontId="4" fillId="0" borderId="41" xfId="0" applyFont="1" applyBorder="1" applyProtection="1">
      <protection hidden="1"/>
    </xf>
    <xf numFmtId="0" fontId="4" fillId="0" borderId="40" xfId="0" applyFont="1" applyBorder="1" applyProtection="1">
      <protection hidden="1"/>
    </xf>
    <xf numFmtId="0" fontId="10" fillId="0" borderId="0" xfId="0" applyFont="1" applyAlignment="1" applyProtection="1">
      <protection hidden="1"/>
    </xf>
    <xf numFmtId="0" fontId="10" fillId="0" borderId="0" xfId="0" applyFont="1" applyProtection="1">
      <protection hidden="1"/>
    </xf>
    <xf numFmtId="2" fontId="10" fillId="0" borderId="0" xfId="0" applyNumberFormat="1" applyFont="1" applyProtection="1">
      <protection hidden="1"/>
    </xf>
    <xf numFmtId="0" fontId="10" fillId="0" borderId="0" xfId="0" applyFont="1" applyAlignment="1" applyProtection="1">
      <alignment horizontal="center"/>
      <protection hidden="1"/>
    </xf>
    <xf numFmtId="165" fontId="10" fillId="0" borderId="0" xfId="0" applyNumberFormat="1" applyFont="1" applyAlignment="1" applyProtection="1">
      <alignment horizontal="right"/>
      <protection hidden="1"/>
    </xf>
    <xf numFmtId="164" fontId="4" fillId="0" borderId="12" xfId="0" applyNumberFormat="1" applyFont="1" applyBorder="1" applyProtection="1">
      <protection hidden="1"/>
    </xf>
    <xf numFmtId="164" fontId="0" fillId="0" borderId="0" xfId="0" applyNumberFormat="1" applyProtection="1">
      <protection hidden="1"/>
    </xf>
    <xf numFmtId="164" fontId="4" fillId="0" borderId="10" xfId="0" applyNumberFormat="1" applyFont="1" applyBorder="1" applyProtection="1">
      <protection hidden="1"/>
    </xf>
    <xf numFmtId="164" fontId="4" fillId="0" borderId="42" xfId="0" applyNumberFormat="1" applyFont="1" applyBorder="1" applyProtection="1">
      <protection hidden="1"/>
    </xf>
    <xf numFmtId="0" fontId="4" fillId="0" borderId="15" xfId="0" applyFont="1" applyBorder="1" applyAlignment="1" applyProtection="1">
      <protection hidden="1"/>
    </xf>
    <xf numFmtId="0" fontId="3" fillId="0" borderId="15" xfId="0" applyFont="1" applyBorder="1" applyAlignment="1" applyProtection="1">
      <alignment horizontal="right"/>
      <protection hidden="1"/>
    </xf>
    <xf numFmtId="164" fontId="3" fillId="0" borderId="15" xfId="0" applyNumberFormat="1" applyFont="1" applyBorder="1" applyAlignment="1" applyProtection="1">
      <alignment horizontal="left"/>
      <protection hidden="1"/>
    </xf>
    <xf numFmtId="2" fontId="4" fillId="0" borderId="15" xfId="0" applyNumberFormat="1" applyFont="1" applyBorder="1" applyAlignment="1" applyProtection="1">
      <alignment horizontal="left"/>
      <protection hidden="1"/>
    </xf>
    <xf numFmtId="0" fontId="3" fillId="0" borderId="15" xfId="0" applyFont="1" applyBorder="1" applyAlignment="1" applyProtection="1">
      <alignment horizontal="left"/>
      <protection hidden="1"/>
    </xf>
    <xf numFmtId="0" fontId="3" fillId="0" borderId="16" xfId="0" applyFont="1" applyBorder="1" applyProtection="1">
      <protection hidden="1"/>
    </xf>
    <xf numFmtId="0" fontId="3" fillId="0" borderId="38" xfId="0" applyFont="1" applyBorder="1" applyAlignment="1" applyProtection="1">
      <alignment horizontal="center"/>
      <protection hidden="1"/>
    </xf>
    <xf numFmtId="0" fontId="4" fillId="0" borderId="38" xfId="0" applyFont="1" applyBorder="1" applyAlignment="1" applyProtection="1">
      <protection hidden="1"/>
    </xf>
    <xf numFmtId="0" fontId="3" fillId="0" borderId="38" xfId="0" applyFont="1" applyBorder="1" applyAlignment="1" applyProtection="1">
      <alignment horizontal="right"/>
      <protection hidden="1"/>
    </xf>
    <xf numFmtId="164" fontId="3" fillId="0" borderId="38" xfId="0" applyNumberFormat="1" applyFont="1" applyBorder="1" applyAlignment="1" applyProtection="1">
      <alignment horizontal="left"/>
      <protection hidden="1"/>
    </xf>
    <xf numFmtId="2" fontId="4" fillId="0" borderId="38" xfId="0" applyNumberFormat="1" applyFont="1" applyBorder="1" applyAlignment="1" applyProtection="1">
      <alignment horizontal="left"/>
      <protection hidden="1"/>
    </xf>
    <xf numFmtId="0" fontId="3" fillId="0" borderId="38" xfId="0" applyFont="1" applyBorder="1" applyAlignment="1" applyProtection="1">
      <alignment horizontal="left"/>
      <protection hidden="1"/>
    </xf>
    <xf numFmtId="0" fontId="3" fillId="0" borderId="38" xfId="0" applyFont="1" applyBorder="1" applyProtection="1">
      <protection hidden="1"/>
    </xf>
    <xf numFmtId="0" fontId="1" fillId="3" borderId="0" xfId="0" applyFont="1" applyFill="1" applyBorder="1" applyAlignment="1" applyProtection="1">
      <alignment horizontal="left"/>
      <protection hidden="1"/>
    </xf>
    <xf numFmtId="0" fontId="3" fillId="0" borderId="31" xfId="0" applyFont="1" applyFill="1" applyBorder="1" applyAlignment="1" applyProtection="1">
      <alignment horizontal="center" vertical="center"/>
      <protection hidden="1"/>
    </xf>
    <xf numFmtId="0" fontId="4" fillId="0" borderId="31" xfId="0" applyFont="1" applyFill="1" applyBorder="1" applyAlignment="1" applyProtection="1">
      <alignment horizontal="right"/>
      <protection hidden="1"/>
    </xf>
    <xf numFmtId="1" fontId="4" fillId="0" borderId="12" xfId="0" applyNumberFormat="1" applyFont="1" applyBorder="1" applyAlignment="1" applyProtection="1">
      <alignment horizontal="left"/>
      <protection hidden="1"/>
    </xf>
    <xf numFmtId="0" fontId="3" fillId="0" borderId="8" xfId="0" applyFont="1" applyBorder="1" applyAlignment="1" applyProtection="1">
      <alignment horizontal="center" vertical="center"/>
      <protection hidden="1"/>
    </xf>
    <xf numFmtId="2" fontId="4" fillId="0" borderId="12" xfId="0" applyNumberFormat="1" applyFont="1" applyBorder="1" applyAlignment="1" applyProtection="1">
      <alignment horizontal="left"/>
      <protection hidden="1"/>
    </xf>
    <xf numFmtId="0" fontId="3" fillId="0" borderId="52" xfId="0" applyFont="1" applyBorder="1" applyAlignment="1" applyProtection="1">
      <alignment horizontal="center" vertical="center"/>
      <protection hidden="1"/>
    </xf>
    <xf numFmtId="0" fontId="4" fillId="0" borderId="52" xfId="0" applyFont="1" applyBorder="1" applyAlignment="1" applyProtection="1">
      <protection hidden="1"/>
    </xf>
    <xf numFmtId="164" fontId="4" fillId="0" borderId="46" xfId="0" applyNumberFormat="1" applyFont="1" applyBorder="1" applyAlignment="1" applyProtection="1">
      <alignment horizontal="center"/>
      <protection hidden="1"/>
    </xf>
    <xf numFmtId="0" fontId="4" fillId="0" borderId="46" xfId="0" applyFont="1" applyBorder="1" applyAlignment="1" applyProtection="1">
      <alignment horizontal="left"/>
      <protection hidden="1"/>
    </xf>
    <xf numFmtId="164" fontId="4" fillId="0" borderId="53" xfId="0" applyNumberFormat="1" applyFont="1" applyBorder="1" applyAlignment="1" applyProtection="1">
      <protection hidden="1"/>
    </xf>
    <xf numFmtId="0" fontId="3" fillId="0" borderId="1" xfId="0" applyFont="1" applyBorder="1" applyAlignment="1" applyProtection="1">
      <alignment horizontal="center" vertical="center"/>
      <protection hidden="1"/>
    </xf>
    <xf numFmtId="2" fontId="4" fillId="0" borderId="2" xfId="0" applyNumberFormat="1" applyFont="1" applyBorder="1" applyAlignment="1" applyProtection="1">
      <alignment horizontal="left"/>
      <protection hidden="1"/>
    </xf>
    <xf numFmtId="0" fontId="4" fillId="0" borderId="0" xfId="0" applyFont="1" applyProtection="1">
      <protection hidden="1"/>
    </xf>
    <xf numFmtId="167" fontId="4" fillId="0" borderId="32" xfId="0" applyNumberFormat="1" applyFont="1" applyFill="1" applyBorder="1" applyAlignment="1" applyProtection="1">
      <alignment horizontal="left"/>
      <protection hidden="1"/>
    </xf>
    <xf numFmtId="167" fontId="4" fillId="0" borderId="31" xfId="0" applyNumberFormat="1" applyFont="1" applyFill="1" applyBorder="1" applyAlignment="1" applyProtection="1">
      <alignment horizontal="left"/>
      <protection hidden="1"/>
    </xf>
    <xf numFmtId="0" fontId="0" fillId="0" borderId="15" xfId="0" applyFill="1" applyBorder="1" applyAlignment="1" applyProtection="1">
      <alignment horizontal="center"/>
      <protection hidden="1"/>
    </xf>
    <xf numFmtId="0" fontId="0" fillId="0" borderId="0" xfId="0" applyNumberFormat="1" applyAlignment="1" applyProtection="1">
      <alignment horizontal="left"/>
      <protection hidden="1"/>
    </xf>
    <xf numFmtId="49" fontId="0" fillId="0" borderId="0" xfId="0" applyNumberFormat="1" applyProtection="1">
      <protection hidden="1"/>
    </xf>
    <xf numFmtId="0" fontId="3" fillId="0" borderId="40" xfId="0" applyFont="1" applyBorder="1" applyAlignment="1" applyProtection="1">
      <protection hidden="1"/>
    </xf>
    <xf numFmtId="0" fontId="3" fillId="0" borderId="0" xfId="0" applyFont="1" applyBorder="1" applyAlignment="1" applyProtection="1">
      <protection hidden="1"/>
    </xf>
    <xf numFmtId="1" fontId="4" fillId="2" borderId="8" xfId="0" applyNumberFormat="1" applyFont="1" applyFill="1" applyBorder="1" applyAlignment="1" applyProtection="1">
      <alignment horizontal="left"/>
      <protection locked="0"/>
    </xf>
    <xf numFmtId="49" fontId="0" fillId="0" borderId="17" xfId="0" applyNumberFormat="1" applyBorder="1" applyAlignment="1">
      <alignment horizontal="left" vertical="top"/>
    </xf>
    <xf numFmtId="0" fontId="0" fillId="0" borderId="39" xfId="0" applyBorder="1"/>
    <xf numFmtId="0" fontId="13" fillId="0" borderId="40" xfId="0" applyFont="1" applyBorder="1"/>
    <xf numFmtId="0" fontId="0" fillId="0" borderId="18" xfId="0" applyBorder="1"/>
    <xf numFmtId="0" fontId="0" fillId="0" borderId="7" xfId="0" applyBorder="1"/>
    <xf numFmtId="0" fontId="0" fillId="0" borderId="19" xfId="0" applyBorder="1"/>
    <xf numFmtId="0" fontId="1" fillId="3" borderId="15" xfId="0" applyFont="1" applyFill="1" applyBorder="1" applyAlignment="1" applyProtection="1">
      <alignment horizontal="center"/>
      <protection hidden="1"/>
    </xf>
    <xf numFmtId="0" fontId="1" fillId="3" borderId="16" xfId="0" applyFont="1" applyFill="1" applyBorder="1" applyAlignment="1" applyProtection="1">
      <alignment horizontal="center"/>
      <protection hidden="1"/>
    </xf>
    <xf numFmtId="0" fontId="16" fillId="2" borderId="31" xfId="0" applyFont="1" applyFill="1" applyBorder="1" applyAlignment="1" applyProtection="1">
      <alignment horizontal="center" vertical="center"/>
      <protection locked="0"/>
    </xf>
    <xf numFmtId="0" fontId="16" fillId="2" borderId="32"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0" fillId="0" borderId="0" xfId="0" applyAlignment="1" applyProtection="1">
      <alignment horizontal="left"/>
      <protection hidden="1"/>
    </xf>
    <xf numFmtId="1" fontId="0" fillId="0" borderId="0" xfId="0" applyNumberFormat="1" applyProtection="1">
      <protection hidden="1"/>
    </xf>
    <xf numFmtId="0" fontId="0" fillId="0" borderId="0" xfId="0" applyAlignment="1">
      <alignment horizontal="center"/>
    </xf>
    <xf numFmtId="0" fontId="0" fillId="0" borderId="40" xfId="0" applyBorder="1" applyAlignment="1">
      <alignment horizontal="left" vertical="top" wrapText="1"/>
    </xf>
    <xf numFmtId="0" fontId="0" fillId="0" borderId="0" xfId="0" applyBorder="1" applyAlignment="1">
      <alignment horizontal="left" vertical="top" wrapText="1"/>
    </xf>
    <xf numFmtId="0" fontId="0" fillId="0" borderId="41" xfId="0" applyBorder="1" applyAlignment="1">
      <alignment horizontal="left" vertical="top" wrapText="1"/>
    </xf>
    <xf numFmtId="0" fontId="1" fillId="3" borderId="13" xfId="0" applyFont="1" applyFill="1" applyBorder="1" applyAlignment="1">
      <alignment horizontal="center"/>
    </xf>
    <xf numFmtId="0" fontId="1" fillId="3" borderId="15" xfId="0" applyFont="1" applyFill="1" applyBorder="1" applyAlignment="1">
      <alignment horizontal="center"/>
    </xf>
    <xf numFmtId="0" fontId="1" fillId="3" borderId="16" xfId="0" applyFont="1" applyFill="1" applyBorder="1" applyAlignment="1">
      <alignment horizontal="center"/>
    </xf>
    <xf numFmtId="0" fontId="1" fillId="0" borderId="17" xfId="0" applyFont="1" applyBorder="1" applyAlignment="1">
      <alignment horizontal="left" vertical="top" wrapText="1"/>
    </xf>
    <xf numFmtId="0" fontId="1" fillId="0" borderId="18" xfId="0" applyFont="1" applyBorder="1" applyAlignment="1">
      <alignment horizontal="left" vertical="top" wrapText="1"/>
    </xf>
    <xf numFmtId="0" fontId="1" fillId="0" borderId="20"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2" borderId="18"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1" fillId="2" borderId="19" xfId="0" applyFont="1" applyFill="1" applyBorder="1" applyAlignment="1" applyProtection="1">
      <alignment horizontal="center" vertical="center"/>
      <protection locked="0"/>
    </xf>
    <xf numFmtId="0" fontId="0" fillId="0" borderId="40" xfId="0" applyBorder="1" applyAlignment="1">
      <alignment horizontal="left" wrapText="1"/>
    </xf>
    <xf numFmtId="0" fontId="0" fillId="0" borderId="0" xfId="0" applyBorder="1" applyAlignment="1">
      <alignment horizontal="left" wrapText="1"/>
    </xf>
    <xf numFmtId="0" fontId="0" fillId="0" borderId="41" xfId="0" applyBorder="1" applyAlignment="1">
      <alignment horizontal="left" wrapText="1"/>
    </xf>
    <xf numFmtId="0" fontId="0" fillId="0" borderId="40" xfId="0" applyFont="1" applyBorder="1" applyAlignment="1">
      <alignment horizontal="left" vertical="top" wrapText="1"/>
    </xf>
    <xf numFmtId="0" fontId="0" fillId="0" borderId="0" xfId="0" applyFont="1" applyBorder="1" applyAlignment="1">
      <alignment horizontal="left" vertical="top" wrapText="1"/>
    </xf>
    <xf numFmtId="0" fontId="0" fillId="0" borderId="41" xfId="0" applyFont="1" applyBorder="1" applyAlignment="1">
      <alignment horizontal="left" vertical="top" wrapText="1"/>
    </xf>
    <xf numFmtId="0" fontId="0" fillId="0" borderId="18" xfId="0" applyFont="1" applyBorder="1" applyAlignment="1">
      <alignment horizontal="left" vertical="top" wrapText="1"/>
    </xf>
    <xf numFmtId="0" fontId="0" fillId="0" borderId="7" xfId="0" applyFont="1" applyBorder="1" applyAlignment="1">
      <alignment horizontal="left" vertical="top" wrapText="1"/>
    </xf>
    <xf numFmtId="0" fontId="0" fillId="0" borderId="19" xfId="0" applyFont="1" applyBorder="1" applyAlignment="1">
      <alignment horizontal="left" vertical="top" wrapText="1"/>
    </xf>
    <xf numFmtId="0" fontId="1" fillId="0" borderId="38" xfId="0" applyFont="1" applyBorder="1" applyAlignment="1">
      <alignment horizontal="center" vertical="top" wrapText="1"/>
    </xf>
    <xf numFmtId="0" fontId="0" fillId="0" borderId="17"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0" fontId="0" fillId="0" borderId="40" xfId="0" applyBorder="1" applyAlignment="1">
      <alignment horizontal="left"/>
    </xf>
    <xf numFmtId="0" fontId="0" fillId="0" borderId="0" xfId="0" applyBorder="1" applyAlignment="1">
      <alignment horizontal="left"/>
    </xf>
    <xf numFmtId="0" fontId="0" fillId="0" borderId="41" xfId="0" applyBorder="1" applyAlignment="1">
      <alignment horizontal="left"/>
    </xf>
    <xf numFmtId="0" fontId="1" fillId="3" borderId="17" xfId="0" applyFont="1" applyFill="1" applyBorder="1" applyAlignment="1">
      <alignment horizontal="center"/>
    </xf>
    <xf numFmtId="0" fontId="1" fillId="3" borderId="38" xfId="0" applyFont="1" applyFill="1" applyBorder="1" applyAlignment="1">
      <alignment horizontal="center"/>
    </xf>
    <xf numFmtId="0" fontId="1" fillId="3" borderId="39" xfId="0" applyFont="1" applyFill="1" applyBorder="1" applyAlignment="1">
      <alignment horizontal="center"/>
    </xf>
    <xf numFmtId="0" fontId="1" fillId="3" borderId="13" xfId="0" applyFont="1" applyFill="1" applyBorder="1" applyAlignment="1" applyProtection="1">
      <alignment horizontal="center"/>
      <protection hidden="1"/>
    </xf>
    <xf numFmtId="0" fontId="1" fillId="3" borderId="15" xfId="0" applyFont="1" applyFill="1" applyBorder="1" applyAlignment="1" applyProtection="1">
      <alignment horizontal="center"/>
      <protection hidden="1"/>
    </xf>
    <xf numFmtId="0" fontId="4" fillId="0" borderId="30" xfId="0" applyFont="1" applyBorder="1" applyAlignment="1">
      <alignment horizontal="left"/>
    </xf>
    <xf numFmtId="0" fontId="4" fillId="0" borderId="31" xfId="0" applyFont="1" applyBorder="1" applyAlignment="1">
      <alignment horizontal="left"/>
    </xf>
    <xf numFmtId="0" fontId="4" fillId="0" borderId="33" xfId="0" applyFont="1" applyBorder="1" applyAlignment="1">
      <alignment horizontal="left"/>
    </xf>
    <xf numFmtId="0" fontId="4" fillId="0" borderId="8" xfId="0" applyFont="1" applyBorder="1" applyAlignment="1">
      <alignment horizontal="left"/>
    </xf>
    <xf numFmtId="0" fontId="4" fillId="0" borderId="33" xfId="0" applyFont="1" applyBorder="1" applyAlignment="1">
      <alignment horizontal="left" vertical="top" wrapText="1"/>
    </xf>
    <xf numFmtId="0" fontId="4" fillId="0" borderId="8" xfId="0" applyFont="1" applyBorder="1" applyAlignment="1">
      <alignment horizontal="left" vertical="top" wrapText="1"/>
    </xf>
    <xf numFmtId="0" fontId="4" fillId="0" borderId="55" xfId="0" applyFont="1" applyBorder="1" applyAlignment="1">
      <alignment horizontal="left" vertical="top" wrapText="1"/>
    </xf>
    <xf numFmtId="0" fontId="4" fillId="0" borderId="10" xfId="0" applyFont="1" applyBorder="1" applyAlignment="1">
      <alignment horizontal="left" vertical="top" wrapText="1"/>
    </xf>
    <xf numFmtId="0" fontId="4" fillId="0" borderId="62" xfId="0" applyFont="1" applyBorder="1" applyAlignment="1">
      <alignment horizontal="center"/>
    </xf>
    <xf numFmtId="0" fontId="4" fillId="0" borderId="63" xfId="0" applyFont="1" applyBorder="1" applyAlignment="1">
      <alignment horizontal="center"/>
    </xf>
    <xf numFmtId="0" fontId="4" fillId="0" borderId="64" xfId="0" applyFont="1" applyBorder="1" applyAlignment="1">
      <alignment horizontal="center"/>
    </xf>
    <xf numFmtId="0" fontId="4" fillId="2" borderId="10"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4" fillId="2" borderId="56" xfId="0" applyFont="1" applyFill="1" applyBorder="1" applyAlignment="1" applyProtection="1">
      <alignment horizontal="center"/>
      <protection locked="0"/>
    </xf>
    <xf numFmtId="0" fontId="4" fillId="2" borderId="57" xfId="0" applyFont="1" applyFill="1" applyBorder="1" applyAlignment="1" applyProtection="1">
      <alignment horizontal="center"/>
      <protection locked="0"/>
    </xf>
    <xf numFmtId="0" fontId="4" fillId="2" borderId="59" xfId="0" applyFont="1" applyFill="1" applyBorder="1" applyAlignment="1" applyProtection="1">
      <alignment horizontal="center"/>
      <protection locked="0"/>
    </xf>
    <xf numFmtId="0" fontId="4" fillId="2" borderId="60" xfId="0" applyFont="1" applyFill="1" applyBorder="1" applyAlignment="1" applyProtection="1">
      <alignment horizontal="center"/>
      <protection locked="0"/>
    </xf>
    <xf numFmtId="14" fontId="4" fillId="2" borderId="65" xfId="0" applyNumberFormat="1" applyFont="1" applyFill="1" applyBorder="1" applyAlignment="1" applyProtection="1">
      <alignment horizontal="center" vertical="center"/>
      <protection locked="0"/>
    </xf>
    <xf numFmtId="14" fontId="4" fillId="2" borderId="58" xfId="0" applyNumberFormat="1" applyFont="1" applyFill="1" applyBorder="1" applyAlignment="1" applyProtection="1">
      <alignment horizontal="center" vertical="center"/>
      <protection locked="0"/>
    </xf>
    <xf numFmtId="14" fontId="4" fillId="2" borderId="66" xfId="0" applyNumberFormat="1" applyFont="1" applyFill="1" applyBorder="1" applyAlignment="1" applyProtection="1">
      <alignment horizontal="center" vertical="center"/>
      <protection locked="0"/>
    </xf>
    <xf numFmtId="14" fontId="4" fillId="2" borderId="61" xfId="0" applyNumberFormat="1" applyFont="1" applyFill="1" applyBorder="1" applyAlignment="1" applyProtection="1">
      <alignment horizontal="center" vertical="center"/>
      <protection locked="0"/>
    </xf>
    <xf numFmtId="0" fontId="0" fillId="0" borderId="0" xfId="0" applyBorder="1" applyAlignment="1" applyProtection="1">
      <alignment horizontal="right" vertical="top" wrapText="1"/>
      <protection hidden="1"/>
    </xf>
    <xf numFmtId="0" fontId="0" fillId="0" borderId="41" xfId="0" applyBorder="1" applyAlignment="1" applyProtection="1">
      <alignment horizontal="center"/>
      <protection locked="0" hidden="1"/>
    </xf>
    <xf numFmtId="0" fontId="1" fillId="3" borderId="17"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9" xfId="0" applyFont="1" applyFill="1" applyBorder="1" applyAlignment="1" applyProtection="1">
      <alignment horizontal="center" vertical="center"/>
      <protection hidden="1"/>
    </xf>
    <xf numFmtId="0" fontId="3" fillId="0" borderId="40"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7" xfId="0" applyFont="1" applyBorder="1" applyAlignment="1" applyProtection="1">
      <alignment horizontal="left" vertical="top" wrapText="1"/>
      <protection hidden="1"/>
    </xf>
    <xf numFmtId="0" fontId="4" fillId="0" borderId="24" xfId="0" applyFont="1" applyBorder="1" applyAlignment="1" applyProtection="1">
      <alignment horizontal="left"/>
      <protection hidden="1"/>
    </xf>
    <xf numFmtId="0" fontId="4" fillId="0" borderId="25" xfId="0" applyFont="1" applyBorder="1" applyAlignment="1" applyProtection="1">
      <alignment horizontal="left"/>
      <protection hidden="1"/>
    </xf>
    <xf numFmtId="0" fontId="4" fillId="0" borderId="9" xfId="0" applyFont="1" applyBorder="1" applyAlignment="1" applyProtection="1">
      <alignment horizontal="left"/>
      <protection hidden="1"/>
    </xf>
    <xf numFmtId="0" fontId="4" fillId="0" borderId="2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0" xfId="0" applyFont="1" applyBorder="1" applyAlignment="1" applyProtection="1">
      <alignment horizontal="center" wrapText="1"/>
      <protection hidden="1"/>
    </xf>
    <xf numFmtId="0" fontId="4" fillId="0" borderId="41" xfId="0" applyFont="1" applyBorder="1" applyAlignment="1" applyProtection="1">
      <alignment horizontal="center" wrapText="1"/>
      <protection hidden="1"/>
    </xf>
    <xf numFmtId="0" fontId="4" fillId="0" borderId="41" xfId="0" applyFont="1" applyBorder="1" applyAlignment="1" applyProtection="1">
      <alignment horizontal="center"/>
      <protection locked="0"/>
    </xf>
    <xf numFmtId="49" fontId="4" fillId="2" borderId="33" xfId="0" applyNumberFormat="1" applyFont="1" applyFill="1" applyBorder="1" applyAlignment="1" applyProtection="1">
      <alignment horizontal="left"/>
      <protection locked="0"/>
    </xf>
    <xf numFmtId="49" fontId="4" fillId="2" borderId="8" xfId="0" applyNumberFormat="1" applyFont="1" applyFill="1" applyBorder="1" applyAlignment="1" applyProtection="1">
      <alignment horizontal="left"/>
      <protection locked="0"/>
    </xf>
    <xf numFmtId="0" fontId="0" fillId="0" borderId="24" xfId="0" applyBorder="1" applyAlignment="1" applyProtection="1">
      <alignment horizontal="center" wrapText="1"/>
      <protection hidden="1"/>
    </xf>
    <xf numFmtId="0" fontId="0" fillId="0" borderId="54" xfId="0" applyBorder="1" applyAlignment="1" applyProtection="1">
      <alignment horizontal="center" wrapText="1"/>
      <protection hidden="1"/>
    </xf>
    <xf numFmtId="0" fontId="0" fillId="2" borderId="24" xfId="0" applyFill="1" applyBorder="1" applyAlignment="1" applyProtection="1">
      <alignment horizontal="center" vertical="center" wrapText="1"/>
      <protection locked="0"/>
    </xf>
    <xf numFmtId="0" fontId="0" fillId="2" borderId="54" xfId="0" applyFill="1" applyBorder="1" applyAlignment="1" applyProtection="1">
      <alignment horizontal="center" vertical="center" wrapText="1"/>
      <protection locked="0"/>
    </xf>
    <xf numFmtId="0" fontId="0" fillId="2" borderId="52" xfId="0" applyFill="1" applyBorder="1" applyAlignment="1" applyProtection="1">
      <alignment horizontal="center" vertical="center" wrapText="1"/>
      <protection locked="0"/>
    </xf>
    <xf numFmtId="0" fontId="0" fillId="2" borderId="53" xfId="0" applyFill="1" applyBorder="1" applyAlignment="1" applyProtection="1">
      <alignment horizontal="center" vertical="center" wrapText="1"/>
      <protection locked="0"/>
    </xf>
    <xf numFmtId="0" fontId="1" fillId="3" borderId="0" xfId="0" applyFont="1" applyFill="1" applyBorder="1" applyAlignment="1" applyProtection="1">
      <alignment horizontal="right"/>
      <protection hidden="1"/>
    </xf>
    <xf numFmtId="0" fontId="4" fillId="0" borderId="3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23"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0" fontId="3" fillId="0" borderId="3" xfId="0" applyFont="1" applyBorder="1" applyAlignment="1" applyProtection="1">
      <alignment horizontal="center" vertical="center" wrapText="1"/>
      <protection hidden="1"/>
    </xf>
    <xf numFmtId="9" fontId="4" fillId="0" borderId="44" xfId="0" applyNumberFormat="1" applyFont="1" applyBorder="1" applyAlignment="1" applyProtection="1">
      <alignment horizontal="left"/>
      <protection hidden="1"/>
    </xf>
    <xf numFmtId="9" fontId="4" fillId="0" borderId="43" xfId="0" applyNumberFormat="1" applyFont="1" applyBorder="1" applyAlignment="1" applyProtection="1">
      <alignment horizontal="left"/>
      <protection hidden="1"/>
    </xf>
    <xf numFmtId="0" fontId="4" fillId="0" borderId="23" xfId="0" applyFont="1" applyBorder="1" applyAlignment="1" applyProtection="1">
      <alignment horizontal="right" wrapText="1"/>
      <protection hidden="1"/>
    </xf>
    <xf numFmtId="0" fontId="4" fillId="0" borderId="0" xfId="0" applyFont="1" applyBorder="1" applyAlignment="1" applyProtection="1">
      <alignment horizontal="right" wrapText="1"/>
      <protection hidden="1"/>
    </xf>
    <xf numFmtId="0" fontId="4" fillId="0" borderId="11" xfId="0" applyFont="1" applyBorder="1" applyAlignment="1" applyProtection="1">
      <alignment horizontal="right" wrapText="1"/>
      <protection hidden="1"/>
    </xf>
    <xf numFmtId="0" fontId="4" fillId="0" borderId="27" xfId="0" applyFont="1" applyBorder="1" applyAlignment="1" applyProtection="1">
      <alignment horizontal="right" wrapText="1"/>
      <protection hidden="1"/>
    </xf>
    <xf numFmtId="0" fontId="4" fillId="0" borderId="28" xfId="0" applyFont="1" applyBorder="1" applyAlignment="1" applyProtection="1">
      <alignment horizontal="right" wrapText="1"/>
      <protection hidden="1"/>
    </xf>
    <xf numFmtId="0" fontId="4" fillId="0" borderId="6" xfId="0" applyFont="1" applyBorder="1" applyAlignment="1" applyProtection="1">
      <alignment horizontal="right" wrapText="1"/>
      <protection hidden="1"/>
    </xf>
    <xf numFmtId="0" fontId="4" fillId="2" borderId="24" xfId="0" applyFont="1" applyFill="1" applyBorder="1" applyAlignment="1" applyProtection="1">
      <alignment horizontal="right" vertical="top"/>
      <protection locked="0"/>
    </xf>
    <xf numFmtId="0" fontId="4" fillId="2" borderId="9" xfId="0" applyFont="1" applyFill="1" applyBorder="1" applyAlignment="1" applyProtection="1">
      <alignment horizontal="right" vertical="top"/>
      <protection locked="0"/>
    </xf>
    <xf numFmtId="0" fontId="4" fillId="0" borderId="33" xfId="0" applyFont="1" applyBorder="1" applyAlignment="1" applyProtection="1">
      <alignment horizontal="right"/>
      <protection hidden="1"/>
    </xf>
    <xf numFmtId="0" fontId="4" fillId="0" borderId="8" xfId="0" applyFont="1" applyBorder="1" applyAlignment="1" applyProtection="1">
      <alignment horizontal="right"/>
      <protection hidden="1"/>
    </xf>
    <xf numFmtId="0" fontId="4" fillId="0" borderId="22" xfId="0" applyFont="1" applyBorder="1" applyAlignment="1" applyProtection="1">
      <alignment horizontal="right"/>
      <protection hidden="1"/>
    </xf>
    <xf numFmtId="0" fontId="0" fillId="0" borderId="0" xfId="0" applyBorder="1" applyAlignment="1" applyProtection="1">
      <alignment horizontal="right" vertical="top"/>
      <protection hidden="1"/>
    </xf>
    <xf numFmtId="0" fontId="1" fillId="3" borderId="0" xfId="0" applyFont="1" applyFill="1" applyBorder="1" applyAlignment="1" applyProtection="1">
      <alignment horizontal="left"/>
      <protection hidden="1"/>
    </xf>
    <xf numFmtId="0" fontId="1" fillId="3" borderId="41" xfId="0" applyFont="1" applyFill="1" applyBorder="1" applyAlignment="1" applyProtection="1">
      <alignment horizontal="left"/>
      <protection hidden="1"/>
    </xf>
    <xf numFmtId="0" fontId="4" fillId="0" borderId="40" xfId="0" applyFont="1" applyBorder="1" applyAlignment="1" applyProtection="1">
      <alignment horizontal="right"/>
      <protection hidden="1"/>
    </xf>
    <xf numFmtId="0" fontId="4" fillId="0" borderId="0" xfId="0" applyFont="1" applyBorder="1" applyAlignment="1" applyProtection="1">
      <alignment horizontal="right"/>
      <protection hidden="1"/>
    </xf>
    <xf numFmtId="0" fontId="3" fillId="0" borderId="30" xfId="0" applyFont="1" applyBorder="1" applyAlignment="1" applyProtection="1">
      <alignment horizontal="left" vertical="top"/>
      <protection hidden="1"/>
    </xf>
    <xf numFmtId="0" fontId="3" fillId="0" borderId="31" xfId="0" applyFont="1" applyBorder="1" applyAlignment="1" applyProtection="1">
      <alignment horizontal="left" vertical="top"/>
      <protection hidden="1"/>
    </xf>
    <xf numFmtId="0" fontId="3" fillId="0" borderId="40" xfId="0" applyFont="1" applyBorder="1" applyAlignment="1" applyProtection="1">
      <alignment horizontal="left"/>
      <protection hidden="1"/>
    </xf>
    <xf numFmtId="0" fontId="3" fillId="0" borderId="0" xfId="0" applyFont="1" applyBorder="1" applyAlignment="1" applyProtection="1">
      <alignment horizontal="left"/>
      <protection hidden="1"/>
    </xf>
    <xf numFmtId="0" fontId="3" fillId="0" borderId="13" xfId="0" applyFont="1" applyBorder="1" applyAlignment="1" applyProtection="1">
      <alignment horizontal="center"/>
      <protection hidden="1"/>
    </xf>
    <xf numFmtId="0" fontId="3" fillId="0" borderId="15" xfId="0" applyFont="1" applyBorder="1" applyAlignment="1" applyProtection="1">
      <alignment horizontal="center"/>
      <protection hidden="1"/>
    </xf>
    <xf numFmtId="0" fontId="0" fillId="0" borderId="0" xfId="0" applyBorder="1" applyAlignment="1" applyProtection="1">
      <alignment horizontal="right"/>
      <protection hidden="1"/>
    </xf>
    <xf numFmtId="0" fontId="4" fillId="0" borderId="10" xfId="0" applyFont="1" applyBorder="1" applyAlignment="1" applyProtection="1">
      <alignment horizontal="right"/>
      <protection hidden="1"/>
    </xf>
    <xf numFmtId="0" fontId="1" fillId="3" borderId="16" xfId="0" applyFont="1" applyFill="1" applyBorder="1" applyAlignment="1" applyProtection="1">
      <alignment horizontal="center"/>
      <protection hidden="1"/>
    </xf>
    <xf numFmtId="0" fontId="4" fillId="0" borderId="8" xfId="0" applyFont="1" applyBorder="1" applyAlignment="1" applyProtection="1">
      <alignment horizontal="center"/>
      <protection hidden="1"/>
    </xf>
    <xf numFmtId="0" fontId="4" fillId="0" borderId="12" xfId="0" applyFont="1" applyBorder="1" applyAlignment="1" applyProtection="1">
      <alignment horizontal="center"/>
      <protection hidden="1"/>
    </xf>
    <xf numFmtId="0" fontId="1" fillId="3" borderId="40" xfId="0" applyFont="1" applyFill="1" applyBorder="1" applyAlignment="1" applyProtection="1">
      <alignment horizontal="right"/>
      <protection hidden="1"/>
    </xf>
    <xf numFmtId="0" fontId="1" fillId="3" borderId="0" xfId="0" applyFont="1" applyFill="1" applyBorder="1" applyAlignment="1" applyProtection="1">
      <alignment horizontal="right" vertical="center"/>
      <protection hidden="1"/>
    </xf>
    <xf numFmtId="0" fontId="4" fillId="0" borderId="1" xfId="0" applyFont="1" applyBorder="1" applyAlignment="1" applyProtection="1">
      <alignment horizontal="right"/>
      <protection hidden="1"/>
    </xf>
    <xf numFmtId="0" fontId="3" fillId="0" borderId="33" xfId="0" applyFont="1" applyBorder="1" applyAlignment="1" applyProtection="1">
      <alignment horizontal="left" vertical="top" wrapText="1"/>
      <protection hidden="1"/>
    </xf>
    <xf numFmtId="0" fontId="3" fillId="0" borderId="8" xfId="0" applyFont="1" applyBorder="1" applyAlignment="1" applyProtection="1">
      <alignment horizontal="left" vertical="top" wrapText="1"/>
      <protection hidden="1"/>
    </xf>
    <xf numFmtId="0" fontId="3" fillId="0" borderId="8" xfId="0" applyFont="1" applyBorder="1" applyAlignment="1" applyProtection="1">
      <alignment horizontal="center" vertical="center" wrapText="1"/>
      <protection hidden="1"/>
    </xf>
    <xf numFmtId="0" fontId="1" fillId="3" borderId="18" xfId="0" applyFont="1" applyFill="1" applyBorder="1" applyAlignment="1" applyProtection="1">
      <alignment horizontal="center"/>
      <protection hidden="1"/>
    </xf>
    <xf numFmtId="0" fontId="1" fillId="3" borderId="7" xfId="0" applyFont="1" applyFill="1" applyBorder="1" applyAlignment="1" applyProtection="1">
      <alignment horizontal="center"/>
      <protection hidden="1"/>
    </xf>
    <xf numFmtId="0" fontId="1" fillId="3" borderId="19" xfId="0" applyFont="1" applyFill="1" applyBorder="1" applyAlignment="1" applyProtection="1">
      <alignment horizontal="center"/>
      <protection hidden="1"/>
    </xf>
    <xf numFmtId="0" fontId="3" fillId="0" borderId="17" xfId="0" applyFont="1" applyBorder="1" applyAlignment="1" applyProtection="1">
      <alignment horizontal="left" vertical="top" wrapText="1"/>
      <protection hidden="1"/>
    </xf>
    <xf numFmtId="0" fontId="3" fillId="0" borderId="38" xfId="0" applyFont="1" applyBorder="1" applyAlignment="1" applyProtection="1">
      <alignment horizontal="left" vertical="top" wrapText="1"/>
      <protection hidden="1"/>
    </xf>
    <xf numFmtId="0" fontId="3" fillId="0" borderId="39" xfId="0" applyFont="1" applyBorder="1" applyAlignment="1" applyProtection="1">
      <alignment horizontal="left" vertical="top" wrapText="1"/>
      <protection hidden="1"/>
    </xf>
    <xf numFmtId="0" fontId="3" fillId="0" borderId="41" xfId="0" applyFont="1" applyBorder="1" applyAlignment="1" applyProtection="1">
      <alignment horizontal="left" vertical="top" wrapText="1"/>
      <protection hidden="1"/>
    </xf>
    <xf numFmtId="0" fontId="0" fillId="0" borderId="8" xfId="0" applyBorder="1" applyAlignment="1" applyProtection="1">
      <alignment horizontal="left"/>
      <protection locked="0"/>
    </xf>
    <xf numFmtId="49" fontId="4" fillId="2" borderId="24" xfId="0" applyNumberFormat="1" applyFont="1" applyFill="1" applyBorder="1" applyAlignment="1" applyProtection="1">
      <alignment horizontal="left"/>
      <protection locked="0"/>
    </xf>
    <xf numFmtId="49" fontId="4" fillId="2" borderId="9" xfId="0" applyNumberFormat="1" applyFont="1" applyFill="1" applyBorder="1" applyAlignment="1" applyProtection="1">
      <alignment horizontal="left"/>
      <protection locked="0"/>
    </xf>
    <xf numFmtId="1" fontId="4" fillId="2" borderId="8" xfId="0" applyNumberFormat="1" applyFont="1" applyFill="1" applyBorder="1" applyAlignment="1" applyProtection="1">
      <alignment horizontal="left"/>
      <protection locked="0"/>
    </xf>
    <xf numFmtId="0" fontId="4" fillId="0" borderId="23" xfId="0" applyNumberFormat="1" applyFont="1" applyFill="1" applyBorder="1" applyAlignment="1" applyProtection="1">
      <alignment horizontal="left"/>
      <protection hidden="1"/>
    </xf>
    <xf numFmtId="0" fontId="4" fillId="0" borderId="11" xfId="0" applyNumberFormat="1" applyFont="1" applyFill="1" applyBorder="1" applyAlignment="1" applyProtection="1">
      <alignment horizontal="left"/>
      <protection hidden="1"/>
    </xf>
    <xf numFmtId="0" fontId="4" fillId="0" borderId="23" xfId="0" applyFont="1" applyBorder="1" applyAlignment="1" applyProtection="1">
      <alignment horizontal="left"/>
      <protection hidden="1"/>
    </xf>
    <xf numFmtId="0" fontId="4" fillId="0" borderId="41" xfId="0" applyFont="1" applyBorder="1" applyAlignment="1" applyProtection="1">
      <alignment horizontal="left"/>
      <protection hidden="1"/>
    </xf>
    <xf numFmtId="0" fontId="3" fillId="0" borderId="33"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37" xfId="0" applyFont="1" applyBorder="1" applyAlignment="1" applyProtection="1">
      <alignment horizontal="left" vertical="top"/>
      <protection hidden="1"/>
    </xf>
    <xf numFmtId="0" fontId="3" fillId="0" borderId="46" xfId="0" applyFont="1" applyBorder="1" applyAlignment="1" applyProtection="1">
      <alignment horizontal="left" vertical="top"/>
      <protection hidden="1"/>
    </xf>
    <xf numFmtId="0" fontId="3" fillId="0" borderId="47" xfId="0" applyFont="1" applyBorder="1" applyAlignment="1" applyProtection="1">
      <alignment horizontal="left" vertical="top"/>
      <protection hidden="1"/>
    </xf>
    <xf numFmtId="0" fontId="4" fillId="0" borderId="10" xfId="0" applyFont="1" applyBorder="1" applyAlignment="1" applyProtection="1">
      <alignment horizontal="center"/>
      <protection hidden="1"/>
    </xf>
    <xf numFmtId="0" fontId="4" fillId="0" borderId="42"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3" fillId="0" borderId="34"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 fillId="3" borderId="1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16" xfId="0" applyFont="1" applyFill="1" applyBorder="1" applyAlignment="1" applyProtection="1">
      <alignment horizontal="center" vertical="center"/>
      <protection hidden="1"/>
    </xf>
    <xf numFmtId="0" fontId="3" fillId="0" borderId="11" xfId="0" applyFont="1" applyBorder="1" applyAlignment="1" applyProtection="1">
      <alignment horizontal="left" vertical="top" wrapText="1"/>
      <protection hidden="1"/>
    </xf>
    <xf numFmtId="0" fontId="3" fillId="0" borderId="45" xfId="0" applyFont="1" applyBorder="1" applyAlignment="1" applyProtection="1">
      <alignment horizontal="left" vertical="top" wrapText="1"/>
      <protection hidden="1"/>
    </xf>
    <xf numFmtId="0" fontId="3" fillId="0" borderId="28" xfId="0" applyFont="1" applyBorder="1" applyAlignment="1" applyProtection="1">
      <alignment horizontal="left" vertical="top" wrapText="1"/>
      <protection hidden="1"/>
    </xf>
    <xf numFmtId="0" fontId="3" fillId="0" borderId="6" xfId="0" applyFont="1" applyBorder="1" applyAlignment="1" applyProtection="1">
      <alignment horizontal="left" vertical="top" wrapText="1"/>
      <protection hidden="1"/>
    </xf>
    <xf numFmtId="0" fontId="4" fillId="0" borderId="8" xfId="0" applyFont="1" applyBorder="1" applyAlignment="1" applyProtection="1">
      <alignment horizontal="left"/>
      <protection locked="0"/>
    </xf>
    <xf numFmtId="0" fontId="10" fillId="0" borderId="0" xfId="0" applyFont="1" applyAlignment="1" applyProtection="1">
      <alignment horizontal="right"/>
      <protection hidden="1"/>
    </xf>
    <xf numFmtId="0" fontId="0" fillId="0" borderId="0" xfId="0" applyBorder="1" applyAlignment="1" applyProtection="1">
      <alignment horizontal="left" vertical="top"/>
      <protection hidden="1"/>
    </xf>
    <xf numFmtId="0" fontId="0" fillId="0" borderId="0" xfId="0" applyBorder="1" applyAlignment="1" applyProtection="1">
      <alignment horizontal="center"/>
      <protection hidden="1"/>
    </xf>
    <xf numFmtId="0" fontId="0" fillId="0" borderId="0" xfId="0" applyBorder="1" applyAlignment="1" applyProtection="1">
      <alignment horizontal="left" vertical="top" wrapText="1"/>
      <protection hidden="1"/>
    </xf>
    <xf numFmtId="0" fontId="0" fillId="0" borderId="22" xfId="0" applyBorder="1" applyAlignment="1" applyProtection="1">
      <alignment horizontal="left" vertical="top" wrapText="1"/>
      <protection hidden="1"/>
    </xf>
    <xf numFmtId="0" fontId="1" fillId="0" borderId="30" xfId="0" applyFont="1" applyBorder="1" applyAlignment="1">
      <alignment horizontal="center"/>
    </xf>
    <xf numFmtId="0" fontId="1" fillId="0" borderId="31" xfId="0" applyFont="1" applyBorder="1" applyAlignment="1">
      <alignment horizontal="center"/>
    </xf>
    <xf numFmtId="0" fontId="0" fillId="2" borderId="34"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1" fillId="0" borderId="32" xfId="0" applyFont="1" applyBorder="1" applyAlignment="1">
      <alignment horizontal="center"/>
    </xf>
    <xf numFmtId="0" fontId="0" fillId="2" borderId="2" xfId="0" applyFill="1" applyBorder="1" applyAlignment="1" applyProtection="1">
      <alignment horizontal="center"/>
      <protection locked="0"/>
    </xf>
    <xf numFmtId="0" fontId="0" fillId="0" borderId="35"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1" fillId="0" borderId="29" xfId="0" applyFont="1" applyBorder="1" applyAlignment="1">
      <alignment horizontal="center" wrapText="1"/>
    </xf>
    <xf numFmtId="0" fontId="1" fillId="0" borderId="5" xfId="0" applyFont="1" applyBorder="1" applyAlignment="1">
      <alignment horizontal="center" wrapText="1"/>
    </xf>
    <xf numFmtId="164" fontId="0" fillId="0" borderId="7" xfId="0" applyNumberFormat="1" applyBorder="1" applyAlignment="1">
      <alignment horizontal="center"/>
    </xf>
    <xf numFmtId="164" fontId="0" fillId="0" borderId="0" xfId="0" applyNumberFormat="1" applyBorder="1" applyAlignment="1">
      <alignment horizontal="center"/>
    </xf>
    <xf numFmtId="0" fontId="0" fillId="0" borderId="0" xfId="0" applyAlignment="1">
      <alignment horizontal="left" vertical="top" wrapText="1"/>
    </xf>
    <xf numFmtId="49"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center" vertical="top" wrapText="1"/>
    </xf>
    <xf numFmtId="0" fontId="4" fillId="0" borderId="8" xfId="0" applyFont="1" applyBorder="1" applyAlignment="1" applyProtection="1">
      <alignment horizontal="left"/>
      <protection hidden="1"/>
    </xf>
    <xf numFmtId="0" fontId="0" fillId="0" borderId="40" xfId="0" applyBorder="1" applyAlignment="1" applyProtection="1">
      <alignment horizontal="left" vertical="top" wrapText="1"/>
      <protection hidden="1"/>
    </xf>
    <xf numFmtId="0" fontId="0" fillId="0" borderId="40"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38" xfId="0" applyFill="1" applyBorder="1" applyAlignment="1">
      <alignment horizontal="left" vertical="top" wrapText="1"/>
    </xf>
    <xf numFmtId="0" fontId="0" fillId="0" borderId="0" xfId="0" applyFill="1" applyBorder="1" applyAlignment="1">
      <alignment horizontal="left" vertical="top" wrapText="1"/>
    </xf>
    <xf numFmtId="0" fontId="0" fillId="0" borderId="7" xfId="0" applyBorder="1" applyAlignment="1">
      <alignment horizontal="center"/>
    </xf>
    <xf numFmtId="0" fontId="0" fillId="0" borderId="40"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1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0" fillId="0" borderId="17" xfId="0"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0" fillId="0" borderId="18" xfId="0" applyBorder="1" applyAlignment="1">
      <alignment horizontal="left" vertical="top" wrapText="1"/>
    </xf>
    <xf numFmtId="0" fontId="0" fillId="0" borderId="7" xfId="0" applyBorder="1" applyAlignment="1">
      <alignment horizontal="left" vertical="top" wrapText="1"/>
    </xf>
    <xf numFmtId="0" fontId="0" fillId="0" borderId="19" xfId="0" applyBorder="1" applyAlignment="1">
      <alignment horizontal="left" vertical="top" wrapText="1"/>
    </xf>
    <xf numFmtId="0" fontId="9" fillId="0" borderId="40" xfId="0" applyFont="1" applyBorder="1" applyAlignment="1">
      <alignment horizontal="left" vertical="top" wrapText="1"/>
    </xf>
    <xf numFmtId="0" fontId="14" fillId="0" borderId="40" xfId="2" applyBorder="1" applyAlignment="1">
      <alignment horizontal="center"/>
    </xf>
    <xf numFmtId="0" fontId="14" fillId="0" borderId="0" xfId="2" applyBorder="1" applyAlignment="1">
      <alignment horizontal="center"/>
    </xf>
    <xf numFmtId="0" fontId="14" fillId="0" borderId="41" xfId="2" applyBorder="1" applyAlignment="1">
      <alignment horizontal="center"/>
    </xf>
    <xf numFmtId="0" fontId="1" fillId="0" borderId="40" xfId="0" applyFont="1" applyBorder="1" applyAlignment="1">
      <alignment horizontal="left" wrapText="1"/>
    </xf>
    <xf numFmtId="0" fontId="1" fillId="0" borderId="0" xfId="0" applyFont="1" applyBorder="1" applyAlignment="1">
      <alignment horizontal="left" wrapText="1"/>
    </xf>
    <xf numFmtId="0" fontId="1" fillId="0" borderId="41" xfId="0" applyFont="1" applyBorder="1" applyAlignment="1">
      <alignment horizontal="left" wrapText="1"/>
    </xf>
    <xf numFmtId="0" fontId="0" fillId="0" borderId="40" xfId="0" applyBorder="1" applyAlignment="1">
      <alignment horizontal="right"/>
    </xf>
    <xf numFmtId="0" fontId="0" fillId="0" borderId="0" xfId="0" applyBorder="1" applyAlignment="1">
      <alignment horizontal="right"/>
    </xf>
    <xf numFmtId="0" fontId="2" fillId="0" borderId="0" xfId="0" applyFont="1" applyAlignment="1" applyProtection="1">
      <alignment horizontal="center" vertical="center" wrapText="1"/>
      <protection hidden="1"/>
    </xf>
    <xf numFmtId="0" fontId="0" fillId="0" borderId="0" xfId="0" applyAlignment="1" applyProtection="1">
      <alignment horizontal="center"/>
      <protection hidden="1"/>
    </xf>
  </cellXfs>
  <cellStyles count="3">
    <cellStyle name="Hyperlink" xfId="2" builtinId="8"/>
    <cellStyle name="Normal" xfId="0" builtinId="0"/>
    <cellStyle name="Normal 2" xfId="1"/>
  </cellStyles>
  <dxfs count="61">
    <dxf>
      <font>
        <color rgb="FF006100"/>
      </font>
      <fill>
        <patternFill>
          <bgColor rgb="FFC6EFCE"/>
        </patternFill>
      </fill>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006100"/>
      </font>
      <fill>
        <patternFill>
          <bgColor rgb="FFC6EF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i val="0"/>
        <strike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FFC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ndense val="0"/>
        <extend val="0"/>
        <color rgb="FF006100"/>
      </font>
      <fill>
        <patternFill>
          <bgColor rgb="FFC6EFCE"/>
        </patternFill>
      </fill>
    </dxf>
    <dxf>
      <fill>
        <patternFill>
          <bgColor rgb="FFFF0000"/>
        </patternFill>
      </fill>
    </dxf>
    <dxf>
      <font>
        <condense val="0"/>
        <extend val="0"/>
        <color rgb="FF9C0006"/>
      </font>
      <fill>
        <patternFill>
          <bgColor rgb="FFFFC7CE"/>
        </patternFill>
      </fill>
    </dxf>
    <dxf>
      <fill>
        <patternFill>
          <bgColor rgb="FFFFFFCC"/>
        </patternFill>
      </fill>
      <border>
        <left style="thin">
          <color auto="1"/>
        </left>
        <right style="thin">
          <color auto="1"/>
        </right>
        <top style="thin">
          <color auto="1"/>
        </top>
        <bottom style="thin">
          <color auto="1"/>
        </bottom>
      </border>
    </dxf>
    <dxf>
      <font>
        <condense val="0"/>
        <extend val="0"/>
        <color rgb="FF006100"/>
      </font>
      <fill>
        <patternFill>
          <bgColor rgb="FFC6EFCE"/>
        </patternFill>
      </fill>
    </dxf>
  </dxfs>
  <tableStyles count="0" defaultTableStyle="TableStyleMedium9" defaultPivotStyle="PivotStyleLight16"/>
  <colors>
    <mruColors>
      <color rgb="FFFFFFCC"/>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37154162870185E-2"/>
          <c:y val="3.2196119261988961E-2"/>
          <c:w val="0.87603431423624034"/>
          <c:h val="0.8009891058138281"/>
        </c:manualLayout>
      </c:layout>
      <c:scatterChart>
        <c:scatterStyle val="smoothMarker"/>
        <c:varyColors val="0"/>
        <c:ser>
          <c:idx val="0"/>
          <c:order val="0"/>
          <c:tx>
            <c:v>System Curve</c:v>
          </c:tx>
          <c:trendline>
            <c:trendlineType val="power"/>
            <c:dispRSqr val="0"/>
            <c:dispEq val="0"/>
          </c:trendline>
          <c:trendline>
            <c:trendlineType val="power"/>
            <c:dispRSqr val="0"/>
            <c:dispEq val="0"/>
          </c:trendline>
          <c:trendline>
            <c:trendlineType val="power"/>
            <c:dispRSqr val="0"/>
            <c:dispEq val="0"/>
          </c:trendline>
          <c:trendline>
            <c:trendlineType val="power"/>
            <c:dispRSqr val="0"/>
            <c:dispEq val="0"/>
          </c:trendline>
          <c:xVal>
            <c:numRef>
              <c:f>'Design Check'!$E$58:$K$58</c:f>
              <c:numCache>
                <c:formatCode>0.0</c:formatCode>
                <c:ptCount val="7"/>
                <c:pt idx="0">
                  <c:v>0</c:v>
                </c:pt>
                <c:pt idx="1">
                  <c:v>0</c:v>
                </c:pt>
                <c:pt idx="2">
                  <c:v>0</c:v>
                </c:pt>
                <c:pt idx="3">
                  <c:v>0</c:v>
                </c:pt>
                <c:pt idx="4">
                  <c:v>0</c:v>
                </c:pt>
                <c:pt idx="5">
                  <c:v>0</c:v>
                </c:pt>
                <c:pt idx="6">
                  <c:v>0</c:v>
                </c:pt>
              </c:numCache>
            </c:numRef>
          </c:xVal>
          <c:yVal>
            <c:numRef>
              <c:f>'Design Check'!$E$57:$K$57</c:f>
              <c:numCache>
                <c:formatCode>0.0</c:formatCode>
                <c:ptCount val="7"/>
                <c:pt idx="0">
                  <c:v>0</c:v>
                </c:pt>
                <c:pt idx="1">
                  <c:v>0</c:v>
                </c:pt>
                <c:pt idx="2">
                  <c:v>0</c:v>
                </c:pt>
                <c:pt idx="3">
                  <c:v>0</c:v>
                </c:pt>
                <c:pt idx="4">
                  <c:v>0</c:v>
                </c:pt>
                <c:pt idx="5">
                  <c:v>0</c:v>
                </c:pt>
                <c:pt idx="6">
                  <c:v>0</c:v>
                </c:pt>
              </c:numCache>
            </c:numRef>
          </c:yVal>
          <c:smooth val="1"/>
        </c:ser>
        <c:ser>
          <c:idx val="1"/>
          <c:order val="1"/>
          <c:tx>
            <c:v>Pump Curve</c:v>
          </c:tx>
          <c:spPr>
            <a:ln>
              <a:noFill/>
            </a:ln>
          </c:spPr>
          <c:trendline>
            <c:spPr>
              <a:ln w="31750">
                <a:solidFill>
                  <a:schemeClr val="accent2"/>
                </a:solidFill>
                <a:prstDash val="dash"/>
              </a:ln>
            </c:spPr>
            <c:trendlineType val="poly"/>
            <c:order val="5"/>
            <c:dispRSqr val="1"/>
            <c:dispEq val="0"/>
            <c:trendlineLbl>
              <c:layout>
                <c:manualLayout>
                  <c:x val="0.17167116453827513"/>
                  <c:y val="-0.61613935725026325"/>
                </c:manualLayout>
              </c:layout>
              <c:numFmt formatCode="General" sourceLinked="0"/>
            </c:trendlineLbl>
          </c:trendline>
          <c:xVal>
            <c:numRef>
              <c:f>'Design Check'!$E$58:$K$58</c:f>
              <c:numCache>
                <c:formatCode>0.0</c:formatCode>
                <c:ptCount val="7"/>
                <c:pt idx="0">
                  <c:v>0</c:v>
                </c:pt>
                <c:pt idx="1">
                  <c:v>0</c:v>
                </c:pt>
                <c:pt idx="2">
                  <c:v>0</c:v>
                </c:pt>
                <c:pt idx="3">
                  <c:v>0</c:v>
                </c:pt>
                <c:pt idx="4">
                  <c:v>0</c:v>
                </c:pt>
                <c:pt idx="5">
                  <c:v>0</c:v>
                </c:pt>
                <c:pt idx="6">
                  <c:v>0</c:v>
                </c:pt>
              </c:numCache>
            </c:numRef>
          </c:xVal>
          <c:yVal>
            <c:numRef>
              <c:f>'Design Check'!$E$56:$K$56</c:f>
              <c:numCache>
                <c:formatCode>0.0</c:formatCode>
                <c:ptCount val="7"/>
                <c:pt idx="0">
                  <c:v>0</c:v>
                </c:pt>
                <c:pt idx="1">
                  <c:v>0</c:v>
                </c:pt>
                <c:pt idx="2">
                  <c:v>0</c:v>
                </c:pt>
                <c:pt idx="3">
                  <c:v>0</c:v>
                </c:pt>
                <c:pt idx="4">
                  <c:v>0</c:v>
                </c:pt>
                <c:pt idx="5">
                  <c:v>0</c:v>
                </c:pt>
                <c:pt idx="6">
                  <c:v>0</c:v>
                </c:pt>
              </c:numCache>
            </c:numRef>
          </c:yVal>
          <c:smooth val="1"/>
        </c:ser>
        <c:ser>
          <c:idx val="2"/>
          <c:order val="2"/>
          <c:tx>
            <c:v>Operating Point</c:v>
          </c:tx>
          <c:spPr>
            <a:ln>
              <a:noFill/>
            </a:ln>
          </c:spPr>
          <c:marker>
            <c:symbol val="x"/>
            <c:size val="13"/>
            <c:spPr>
              <a:noFill/>
              <a:ln w="25400">
                <a:solidFill>
                  <a:schemeClr val="tx1"/>
                </a:solidFill>
              </a:ln>
            </c:spPr>
          </c:marker>
          <c:xVal>
            <c:numRef>
              <c:f>'Design Check'!$F$59</c:f>
              <c:numCache>
                <c:formatCode>0.0</c:formatCode>
                <c:ptCount val="1"/>
                <c:pt idx="0">
                  <c:v>0</c:v>
                </c:pt>
              </c:numCache>
            </c:numRef>
          </c:xVal>
          <c:yVal>
            <c:numRef>
              <c:f>'Design Check'!$I$59</c:f>
              <c:numCache>
                <c:formatCode>0.0</c:formatCode>
                <c:ptCount val="1"/>
                <c:pt idx="0">
                  <c:v>0</c:v>
                </c:pt>
              </c:numCache>
            </c:numRef>
          </c:yVal>
          <c:smooth val="1"/>
        </c:ser>
        <c:dLbls>
          <c:showLegendKey val="0"/>
          <c:showVal val="0"/>
          <c:showCatName val="0"/>
          <c:showSerName val="0"/>
          <c:showPercent val="0"/>
          <c:showBubbleSize val="0"/>
        </c:dLbls>
        <c:axId val="48726400"/>
        <c:axId val="48728704"/>
      </c:scatterChart>
      <c:valAx>
        <c:axId val="48726400"/>
        <c:scaling>
          <c:orientation val="minMax"/>
        </c:scaling>
        <c:delete val="0"/>
        <c:axPos val="b"/>
        <c:majorGridlines/>
        <c:minorGridlines/>
        <c:title>
          <c:tx>
            <c:rich>
              <a:bodyPr/>
              <a:lstStyle/>
              <a:p>
                <a:pPr>
                  <a:defRPr/>
                </a:pPr>
                <a:r>
                  <a:rPr lang="en-US"/>
                  <a:t>Flow Rate,</a:t>
                </a:r>
                <a:r>
                  <a:rPr lang="en-US" baseline="0"/>
                  <a:t> Q (GPM)</a:t>
                </a:r>
                <a:endParaRPr lang="en-US"/>
              </a:p>
            </c:rich>
          </c:tx>
          <c:layout/>
          <c:overlay val="0"/>
        </c:title>
        <c:numFmt formatCode="0.0" sourceLinked="1"/>
        <c:majorTickMark val="out"/>
        <c:minorTickMark val="none"/>
        <c:tickLblPos val="nextTo"/>
        <c:crossAx val="48728704"/>
        <c:crosses val="autoZero"/>
        <c:crossBetween val="midCat"/>
      </c:valAx>
      <c:valAx>
        <c:axId val="48728704"/>
        <c:scaling>
          <c:orientation val="minMax"/>
        </c:scaling>
        <c:delete val="0"/>
        <c:axPos val="l"/>
        <c:majorGridlines/>
        <c:minorGridlines/>
        <c:title>
          <c:tx>
            <c:rich>
              <a:bodyPr rot="-5400000" vert="horz"/>
              <a:lstStyle/>
              <a:p>
                <a:pPr>
                  <a:defRPr/>
                </a:pPr>
                <a:r>
                  <a:rPr lang="en-US"/>
                  <a:t>Head (ft)</a:t>
                </a:r>
              </a:p>
            </c:rich>
          </c:tx>
          <c:layout/>
          <c:overlay val="0"/>
        </c:title>
        <c:numFmt formatCode="0" sourceLinked="0"/>
        <c:majorTickMark val="out"/>
        <c:minorTickMark val="none"/>
        <c:tickLblPos val="nextTo"/>
        <c:crossAx val="48726400"/>
        <c:crosses val="autoZero"/>
        <c:crossBetween val="midCat"/>
      </c:valAx>
    </c:plotArea>
    <c:legend>
      <c:legendPos val="t"/>
      <c:legendEntry>
        <c:idx val="3"/>
        <c:delete val="1"/>
      </c:legendEntry>
      <c:layout>
        <c:manualLayout>
          <c:xMode val="edge"/>
          <c:yMode val="edge"/>
          <c:x val="0.21204274897541894"/>
          <c:y val="2.775025210120759E-2"/>
          <c:w val="0.65780561779298308"/>
          <c:h val="8.3634234196832996E-2"/>
        </c:manualLayout>
      </c:layout>
      <c:overlay val="0"/>
      <c:spPr>
        <a:solidFill>
          <a:sysClr val="window" lastClr="FFFFFF">
            <a:alpha val="75000"/>
          </a:sysClr>
        </a:solidFill>
      </c:spPr>
    </c:legend>
    <c:plotVisOnly val="1"/>
    <c:dispBlanksAs val="gap"/>
    <c:showDLblsOverMax val="0"/>
  </c:chart>
  <c:spPr>
    <a:ln>
      <a:noFill/>
    </a:ln>
  </c:spPr>
  <c:printSettings>
    <c:headerFooter/>
    <c:pageMargins b="0.75000000000000278" l="0.70000000000000062" r="0.70000000000000062" t="0.75000000000000278" header="0.30000000000000032" footer="0.30000000000000032"/>
    <c:pageSetup/>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1</xdr:col>
      <xdr:colOff>1628775</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srcRect/>
        <a:stretch>
          <a:fillRect/>
        </a:stretch>
      </xdr:blipFill>
      <xdr:spPr bwMode="auto">
        <a:xfrm>
          <a:off x="657225" y="0"/>
          <a:ext cx="971550" cy="942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17689</xdr:colOff>
      <xdr:row>39</xdr:row>
      <xdr:rowOff>25854</xdr:rowOff>
    </xdr:from>
    <xdr:to>
      <xdr:col>10</xdr:col>
      <xdr:colOff>485775</xdr:colOff>
      <xdr:row>53</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0</xdr:row>
      <xdr:rowOff>0</xdr:rowOff>
    </xdr:from>
    <xdr:to>
      <xdr:col>3</xdr:col>
      <xdr:colOff>495300</xdr:colOff>
      <xdr:row>4</xdr:row>
      <xdr:rowOff>114300</xdr:rowOff>
    </xdr:to>
    <xdr:pic>
      <xdr:nvPicPr>
        <xdr:cNvPr id="5" name="Picture 4" descr="seal"/>
        <xdr:cNvPicPr>
          <a:picLocks noChangeAspect="1" noChangeArrowheads="1"/>
        </xdr:cNvPicPr>
      </xdr:nvPicPr>
      <xdr:blipFill>
        <a:blip xmlns:r="http://schemas.openxmlformats.org/officeDocument/2006/relationships" r:embed="rId2" cstate="print"/>
        <a:srcRect/>
        <a:stretch>
          <a:fillRect/>
        </a:stretch>
      </xdr:blipFill>
      <xdr:spPr bwMode="auto">
        <a:xfrm>
          <a:off x="657225" y="0"/>
          <a:ext cx="971550" cy="9429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9</xdr:col>
          <xdr:colOff>285750</xdr:colOff>
          <xdr:row>76</xdr:row>
          <xdr:rowOff>133350</xdr:rowOff>
        </xdr:from>
        <xdr:to>
          <xdr:col>9</xdr:col>
          <xdr:colOff>581025</xdr:colOff>
          <xdr:row>78</xdr:row>
          <xdr:rowOff>57150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77</xdr:row>
          <xdr:rowOff>152400</xdr:rowOff>
        </xdr:from>
        <xdr:to>
          <xdr:col>10</xdr:col>
          <xdr:colOff>447675</xdr:colOff>
          <xdr:row>79</xdr:row>
          <xdr:rowOff>9525</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77</xdr:row>
          <xdr:rowOff>161925</xdr:rowOff>
        </xdr:from>
        <xdr:to>
          <xdr:col>9</xdr:col>
          <xdr:colOff>561975</xdr:colOff>
          <xdr:row>79</xdr:row>
          <xdr:rowOff>19050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79</xdr:row>
          <xdr:rowOff>47625</xdr:rowOff>
        </xdr:from>
        <xdr:to>
          <xdr:col>9</xdr:col>
          <xdr:colOff>571500</xdr:colOff>
          <xdr:row>80</xdr:row>
          <xdr:rowOff>95250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76</xdr:row>
          <xdr:rowOff>161925</xdr:rowOff>
        </xdr:from>
        <xdr:to>
          <xdr:col>10</xdr:col>
          <xdr:colOff>447675</xdr:colOff>
          <xdr:row>78</xdr:row>
          <xdr:rowOff>9525</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xdr:row>
          <xdr:rowOff>47625</xdr:rowOff>
        </xdr:from>
        <xdr:to>
          <xdr:col>10</xdr:col>
          <xdr:colOff>457200</xdr:colOff>
          <xdr:row>80</xdr:row>
          <xdr:rowOff>95250</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1</xdr:col>
      <xdr:colOff>1628775</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srcRect/>
        <a:stretch>
          <a:fillRect/>
        </a:stretch>
      </xdr:blipFill>
      <xdr:spPr bwMode="auto">
        <a:xfrm>
          <a:off x="990600" y="0"/>
          <a:ext cx="971550" cy="942975"/>
        </a:xfrm>
        <a:prstGeom prst="rect">
          <a:avLst/>
        </a:prstGeom>
        <a:noFill/>
        <a:ln w="9525">
          <a:noFill/>
          <a:miter lim="800000"/>
          <a:headEnd/>
          <a:tailEnd/>
        </a:ln>
      </xdr:spPr>
    </xdr:pic>
    <xdr:clientData/>
  </xdr:twoCellAnchor>
  <xdr:twoCellAnchor editAs="oneCell">
    <xdr:from>
      <xdr:col>7</xdr:col>
      <xdr:colOff>417259</xdr:colOff>
      <xdr:row>36</xdr:row>
      <xdr:rowOff>41378</xdr:rowOff>
    </xdr:from>
    <xdr:to>
      <xdr:col>10</xdr:col>
      <xdr:colOff>307882</xdr:colOff>
      <xdr:row>48</xdr:row>
      <xdr:rowOff>119001</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0559" y="10950678"/>
          <a:ext cx="2398873" cy="2363623"/>
        </a:xfrm>
        <a:prstGeom prst="rect">
          <a:avLst/>
        </a:prstGeom>
        <a:noFill/>
        <a:ln>
          <a:noFill/>
        </a:ln>
      </xdr:spPr>
    </xdr:pic>
    <xdr:clientData/>
  </xdr:twoCellAnchor>
  <xdr:twoCellAnchor editAs="oneCell">
    <xdr:from>
      <xdr:col>7</xdr:col>
      <xdr:colOff>165514</xdr:colOff>
      <xdr:row>52</xdr:row>
      <xdr:rowOff>97755</xdr:rowOff>
    </xdr:from>
    <xdr:to>
      <xdr:col>12</xdr:col>
      <xdr:colOff>227365</xdr:colOff>
      <xdr:row>64</xdr:row>
      <xdr:rowOff>75261</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48814" y="13674055"/>
          <a:ext cx="3332101" cy="2485756"/>
        </a:xfrm>
        <a:prstGeom prst="rect">
          <a:avLst/>
        </a:prstGeom>
      </xdr:spPr>
    </xdr:pic>
    <xdr:clientData/>
  </xdr:twoCellAnchor>
  <xdr:twoCellAnchor editAs="oneCell">
    <xdr:from>
      <xdr:col>12</xdr:col>
      <xdr:colOff>210292</xdr:colOff>
      <xdr:row>35</xdr:row>
      <xdr:rowOff>30925</xdr:rowOff>
    </xdr:from>
    <xdr:to>
      <xdr:col>19</xdr:col>
      <xdr:colOff>494805</xdr:colOff>
      <xdr:row>51</xdr:row>
      <xdr:rowOff>55594</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54317" y="10879900"/>
          <a:ext cx="3637313" cy="3082194"/>
        </a:xfrm>
        <a:prstGeom prst="rect">
          <a:avLst/>
        </a:prstGeom>
      </xdr:spPr>
    </xdr:pic>
    <xdr:clientData/>
  </xdr:twoCellAnchor>
  <xdr:twoCellAnchor editAs="oneCell">
    <xdr:from>
      <xdr:col>12</xdr:col>
      <xdr:colOff>321624</xdr:colOff>
      <xdr:row>54</xdr:row>
      <xdr:rowOff>43296</xdr:rowOff>
    </xdr:from>
    <xdr:to>
      <xdr:col>19</xdr:col>
      <xdr:colOff>562841</xdr:colOff>
      <xdr:row>68</xdr:row>
      <xdr:rowOff>36970</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65649" y="14359371"/>
          <a:ext cx="3594017" cy="2660674"/>
        </a:xfrm>
        <a:prstGeom prst="rect">
          <a:avLst/>
        </a:prstGeom>
      </xdr:spPr>
    </xdr:pic>
    <xdr:clientData/>
  </xdr:twoCellAnchor>
  <xdr:twoCellAnchor editAs="oneCell">
    <xdr:from>
      <xdr:col>1</xdr:col>
      <xdr:colOff>46089</xdr:colOff>
      <xdr:row>12</xdr:row>
      <xdr:rowOff>0</xdr:rowOff>
    </xdr:from>
    <xdr:to>
      <xdr:col>3</xdr:col>
      <xdr:colOff>36871</xdr:colOff>
      <xdr:row>16</xdr:row>
      <xdr:rowOff>63128</xdr:rowOff>
    </xdr:to>
    <xdr:pic>
      <xdr:nvPicPr>
        <xdr:cNvPr id="10" name="Picture 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84073" y="5377016"/>
          <a:ext cx="3524250" cy="831273"/>
        </a:xfrm>
        <a:prstGeom prst="rect">
          <a:avLst/>
        </a:prstGeom>
      </xdr:spPr>
    </xdr:pic>
    <xdr:clientData/>
  </xdr:twoCellAnchor>
  <xdr:twoCellAnchor>
    <xdr:from>
      <xdr:col>1</xdr:col>
      <xdr:colOff>241216</xdr:colOff>
      <xdr:row>97</xdr:row>
      <xdr:rowOff>189749</xdr:rowOff>
    </xdr:from>
    <xdr:to>
      <xdr:col>6</xdr:col>
      <xdr:colOff>191085</xdr:colOff>
      <xdr:row>114</xdr:row>
      <xdr:rowOff>24741</xdr:rowOff>
    </xdr:to>
    <xdr:grpSp>
      <xdr:nvGrpSpPr>
        <xdr:cNvPr id="11" name="Group 10"/>
        <xdr:cNvGrpSpPr/>
      </xdr:nvGrpSpPr>
      <xdr:grpSpPr>
        <a:xfrm>
          <a:off x="574591" y="22916399"/>
          <a:ext cx="5160044" cy="3025867"/>
          <a:chOff x="575210" y="22270431"/>
          <a:chExt cx="5163878" cy="3038855"/>
        </a:xfrm>
      </xdr:grpSpPr>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5210" y="22270431"/>
            <a:ext cx="5163878" cy="2785266"/>
          </a:xfrm>
          <a:prstGeom prst="rect">
            <a:avLst/>
          </a:prstGeom>
        </xdr:spPr>
      </xdr:pic>
      <xdr:cxnSp macro="">
        <xdr:nvCxnSpPr>
          <xdr:cNvPr id="13" name="Straight Arrow Connector 12"/>
          <xdr:cNvCxnSpPr/>
        </xdr:nvCxnSpPr>
        <xdr:spPr>
          <a:xfrm flipV="1">
            <a:off x="2851315" y="24140309"/>
            <a:ext cx="185552" cy="1168977"/>
          </a:xfrm>
          <a:prstGeom prst="straightConnector1">
            <a:avLst/>
          </a:prstGeom>
          <a:ln w="19050">
            <a:solidFill>
              <a:srgbClr val="00CC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Oval 13"/>
          <xdr:cNvSpPr/>
        </xdr:nvSpPr>
        <xdr:spPr>
          <a:xfrm>
            <a:off x="2863685" y="24022792"/>
            <a:ext cx="321623" cy="105146"/>
          </a:xfrm>
          <a:prstGeom prst="ellipse">
            <a:avLst/>
          </a:prstGeom>
          <a:noFill/>
          <a:ln>
            <a:solidFill>
              <a:srgbClr val="00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75837</xdr:colOff>
      <xdr:row>165</xdr:row>
      <xdr:rowOff>7850</xdr:rowOff>
    </xdr:from>
    <xdr:to>
      <xdr:col>6</xdr:col>
      <xdr:colOff>509115</xdr:colOff>
      <xdr:row>182</xdr:row>
      <xdr:rowOff>166163</xdr:rowOff>
    </xdr:to>
    <xdr:pic>
      <xdr:nvPicPr>
        <xdr:cNvPr id="4" name="Picture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9212" y="35659925"/>
          <a:ext cx="5643453" cy="3396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581025</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1550" cy="942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spma.org/membe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sheetPr>
  <dimension ref="B1:G26"/>
  <sheetViews>
    <sheetView showGridLines="0" tabSelected="1" zoomScaleNormal="100" zoomScaleSheetLayoutView="100" workbookViewId="0">
      <selection activeCell="D15" sqref="D15:G15"/>
    </sheetView>
  </sheetViews>
  <sheetFormatPr defaultRowHeight="15" x14ac:dyDescent="0.25"/>
  <cols>
    <col min="1" max="1" width="5" customWidth="1"/>
    <col min="2" max="2" width="49.7109375" customWidth="1"/>
    <col min="3" max="3" width="5.85546875" customWidth="1"/>
    <col min="5" max="5" width="6.85546875" customWidth="1"/>
    <col min="7" max="7" width="8" customWidth="1"/>
  </cols>
  <sheetData>
    <row r="1" spans="2:7" ht="20.25" x14ac:dyDescent="0.3">
      <c r="C1" s="28" t="s">
        <v>122</v>
      </c>
      <c r="D1" s="28"/>
      <c r="E1" s="28"/>
      <c r="F1" s="28"/>
      <c r="G1" s="28"/>
    </row>
    <row r="2" spans="2:7" x14ac:dyDescent="0.25">
      <c r="C2" s="29"/>
      <c r="D2" s="29"/>
      <c r="E2" s="29"/>
      <c r="F2" s="29"/>
      <c r="G2" s="29"/>
    </row>
    <row r="3" spans="2:7" x14ac:dyDescent="0.25">
      <c r="C3" s="30" t="s">
        <v>123</v>
      </c>
      <c r="D3" s="30"/>
      <c r="E3" s="30"/>
      <c r="F3" s="30"/>
      <c r="G3" s="30"/>
    </row>
    <row r="4" spans="2:7" x14ac:dyDescent="0.25">
      <c r="C4" s="30" t="s">
        <v>124</v>
      </c>
      <c r="D4" s="30"/>
      <c r="E4" s="30"/>
      <c r="F4" s="30"/>
      <c r="G4" s="30"/>
    </row>
    <row r="5" spans="2:7" x14ac:dyDescent="0.25">
      <c r="B5" s="178"/>
      <c r="C5" s="178"/>
      <c r="D5" s="178"/>
      <c r="E5" s="178"/>
      <c r="F5" s="178"/>
      <c r="G5" s="178"/>
    </row>
    <row r="6" spans="2:7" ht="15.75" thickBot="1" x14ac:dyDescent="0.3">
      <c r="B6" s="178"/>
      <c r="C6" s="178"/>
      <c r="D6" s="178"/>
      <c r="E6" s="178"/>
      <c r="F6" s="178"/>
      <c r="G6" s="178"/>
    </row>
    <row r="7" spans="2:7" ht="15.75" thickBot="1" x14ac:dyDescent="0.3">
      <c r="B7" s="182" t="s">
        <v>0</v>
      </c>
      <c r="C7" s="183"/>
      <c r="D7" s="183"/>
      <c r="E7" s="183"/>
      <c r="F7" s="183"/>
      <c r="G7" s="184"/>
    </row>
    <row r="8" spans="2:7" ht="15" customHeight="1" x14ac:dyDescent="0.25">
      <c r="B8" s="179" t="s">
        <v>278</v>
      </c>
      <c r="C8" s="180"/>
      <c r="D8" s="180"/>
      <c r="E8" s="180"/>
      <c r="F8" s="180"/>
      <c r="G8" s="181"/>
    </row>
    <row r="9" spans="2:7" x14ac:dyDescent="0.25">
      <c r="B9" s="179"/>
      <c r="C9" s="180"/>
      <c r="D9" s="180"/>
      <c r="E9" s="180"/>
      <c r="F9" s="180"/>
      <c r="G9" s="181"/>
    </row>
    <row r="10" spans="2:7" x14ac:dyDescent="0.25">
      <c r="B10" s="179"/>
      <c r="C10" s="180"/>
      <c r="D10" s="180"/>
      <c r="E10" s="180"/>
      <c r="F10" s="180"/>
      <c r="G10" s="181"/>
    </row>
    <row r="11" spans="2:7" x14ac:dyDescent="0.25">
      <c r="B11" s="179"/>
      <c r="C11" s="180"/>
      <c r="D11" s="180"/>
      <c r="E11" s="180"/>
      <c r="F11" s="180"/>
      <c r="G11" s="181"/>
    </row>
    <row r="12" spans="2:7" x14ac:dyDescent="0.25">
      <c r="B12" s="179"/>
      <c r="C12" s="180"/>
      <c r="D12" s="180"/>
      <c r="E12" s="180"/>
      <c r="F12" s="180"/>
      <c r="G12" s="181"/>
    </row>
    <row r="13" spans="2:7" ht="15.75" thickBot="1" x14ac:dyDescent="0.3">
      <c r="B13" s="179"/>
      <c r="C13" s="180"/>
      <c r="D13" s="180"/>
      <c r="E13" s="180"/>
      <c r="F13" s="180"/>
      <c r="G13" s="181"/>
    </row>
    <row r="14" spans="2:7" ht="15.75" thickBot="1" x14ac:dyDescent="0.3">
      <c r="B14" s="185" t="s">
        <v>279</v>
      </c>
      <c r="C14" s="187" t="str">
        <f>IF(COUNTBLANK(D15)=1,"NO","YES")</f>
        <v>NO</v>
      </c>
      <c r="D14" s="189" t="s">
        <v>145</v>
      </c>
      <c r="E14" s="190"/>
      <c r="F14" s="190"/>
      <c r="G14" s="191"/>
    </row>
    <row r="15" spans="2:7" ht="15.75" thickBot="1" x14ac:dyDescent="0.3">
      <c r="B15" s="186"/>
      <c r="C15" s="188"/>
      <c r="D15" s="192"/>
      <c r="E15" s="193"/>
      <c r="F15" s="193"/>
      <c r="G15" s="194"/>
    </row>
    <row r="16" spans="2:7" x14ac:dyDescent="0.25">
      <c r="B16" s="204" t="str">
        <f>IF(COUNTBLANK(D15)=1,"","Proceed to 'Design Check' Worksheet")</f>
        <v/>
      </c>
      <c r="C16" s="204"/>
      <c r="D16" s="204"/>
      <c r="E16" s="204"/>
      <c r="F16" s="204"/>
      <c r="G16" s="204"/>
    </row>
    <row r="17" spans="2:7" ht="15.75" thickBot="1" x14ac:dyDescent="0.3"/>
    <row r="18" spans="2:7" ht="15.75" thickBot="1" x14ac:dyDescent="0.3">
      <c r="B18" s="211" t="s">
        <v>149</v>
      </c>
      <c r="C18" s="212"/>
      <c r="D18" s="212"/>
      <c r="E18" s="212"/>
      <c r="F18" s="212"/>
      <c r="G18" s="213"/>
    </row>
    <row r="19" spans="2:7" x14ac:dyDescent="0.25">
      <c r="B19" s="205" t="s">
        <v>126</v>
      </c>
      <c r="C19" s="206"/>
      <c r="D19" s="206"/>
      <c r="E19" s="206"/>
      <c r="F19" s="206"/>
      <c r="G19" s="207"/>
    </row>
    <row r="20" spans="2:7" x14ac:dyDescent="0.25">
      <c r="B20" s="208" t="s">
        <v>250</v>
      </c>
      <c r="C20" s="209"/>
      <c r="D20" s="209"/>
      <c r="E20" s="209"/>
      <c r="F20" s="209"/>
      <c r="G20" s="210"/>
    </row>
    <row r="21" spans="2:7" x14ac:dyDescent="0.25">
      <c r="B21" s="208" t="s">
        <v>125</v>
      </c>
      <c r="C21" s="209"/>
      <c r="D21" s="209"/>
      <c r="E21" s="209"/>
      <c r="F21" s="209"/>
      <c r="G21" s="210"/>
    </row>
    <row r="22" spans="2:7" ht="31.5" customHeight="1" x14ac:dyDescent="0.25">
      <c r="B22" s="195" t="s">
        <v>280</v>
      </c>
      <c r="C22" s="196"/>
      <c r="D22" s="196"/>
      <c r="E22" s="196"/>
      <c r="F22" s="196"/>
      <c r="G22" s="197"/>
    </row>
    <row r="23" spans="2:7" ht="60.75" customHeight="1" x14ac:dyDescent="0.25">
      <c r="B23" s="195" t="s">
        <v>277</v>
      </c>
      <c r="C23" s="196"/>
      <c r="D23" s="196"/>
      <c r="E23" s="196"/>
      <c r="F23" s="196"/>
      <c r="G23" s="197"/>
    </row>
    <row r="24" spans="2:7" ht="32.25" customHeight="1" x14ac:dyDescent="0.25">
      <c r="B24" s="195" t="s">
        <v>272</v>
      </c>
      <c r="C24" s="196"/>
      <c r="D24" s="196"/>
      <c r="E24" s="196"/>
      <c r="F24" s="196"/>
      <c r="G24" s="197"/>
    </row>
    <row r="25" spans="2:7" ht="15.75" customHeight="1" x14ac:dyDescent="0.25">
      <c r="B25" s="198" t="s">
        <v>297</v>
      </c>
      <c r="C25" s="199"/>
      <c r="D25" s="199"/>
      <c r="E25" s="199"/>
      <c r="F25" s="199"/>
      <c r="G25" s="200"/>
    </row>
    <row r="26" spans="2:7" ht="15.75" thickBot="1" x14ac:dyDescent="0.3">
      <c r="B26" s="201"/>
      <c r="C26" s="202"/>
      <c r="D26" s="202"/>
      <c r="E26" s="202"/>
      <c r="F26" s="202"/>
      <c r="G26" s="203"/>
    </row>
  </sheetData>
  <sheetProtection algorithmName="SHA-512" hashValue="7nbPu/8Dq8ui0uvDWGwsbY9wpW7HL1cUuI8Yt5oYSKgO6g0TBC5rALglch+37nTyZw20K0u/cWWXLDXNBQIntw==" saltValue="vKEt2JFaqr6sfAY43vQO/g==" spinCount="100000" sheet="1" objects="1" scenarios="1" formatCells="0" formatColumns="0" formatRows="0" insertColumns="0" insertRows="0" insertHyperlinks="0" deleteColumns="0" deleteRows="0" sort="0" autoFilter="0" pivotTables="0"/>
  <mergeCells count="17">
    <mergeCell ref="B24:G24"/>
    <mergeCell ref="B23:G23"/>
    <mergeCell ref="B22:G22"/>
    <mergeCell ref="B25:G26"/>
    <mergeCell ref="B16:G16"/>
    <mergeCell ref="B19:G19"/>
    <mergeCell ref="B20:G20"/>
    <mergeCell ref="B21:G21"/>
    <mergeCell ref="B18:G18"/>
    <mergeCell ref="B5:G5"/>
    <mergeCell ref="B8:G13"/>
    <mergeCell ref="B7:G7"/>
    <mergeCell ref="B14:B15"/>
    <mergeCell ref="C14:C15"/>
    <mergeCell ref="D14:G14"/>
    <mergeCell ref="D15:G15"/>
    <mergeCell ref="B6:G6"/>
  </mergeCells>
  <conditionalFormatting sqref="B16:G16">
    <cfRule type="containsText" dxfId="60" priority="1" operator="containsText" text="Proceed to 'Design Check' Worksheet">
      <formula>NOT(ISERROR(SEARCH("Proceed to 'Design Check' Worksheet",B16)))</formula>
    </cfRule>
  </conditionalFormatting>
  <dataValidations count="1">
    <dataValidation allowBlank="1" showInputMessage="1" showErrorMessage="1" errorTitle="Stop!" error="Use Pull-Down-Arrow to accept or reject the agreement" sqref="D15"/>
  </dataValidations>
  <printOptions horizontalCentered="1"/>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B1:BK439"/>
  <sheetViews>
    <sheetView showGridLines="0" zoomScaleNormal="100" zoomScaleSheetLayoutView="100" workbookViewId="0">
      <selection activeCell="B7" sqref="B7:I7"/>
    </sheetView>
  </sheetViews>
  <sheetFormatPr defaultRowHeight="15" x14ac:dyDescent="0.25"/>
  <cols>
    <col min="3" max="3" width="6.7109375" customWidth="1"/>
    <col min="4" max="4" width="8.85546875" customWidth="1"/>
    <col min="5" max="5" width="8.42578125" customWidth="1"/>
    <col min="6" max="6" width="11.85546875" customWidth="1"/>
    <col min="7" max="7" width="7.140625" customWidth="1"/>
    <col min="8" max="8" width="11.42578125" customWidth="1"/>
    <col min="9" max="9" width="7.140625" customWidth="1"/>
    <col min="10" max="10" width="11.85546875" customWidth="1"/>
    <col min="11" max="11" width="7.85546875" customWidth="1"/>
    <col min="12" max="12" width="7.28515625" customWidth="1"/>
    <col min="13" max="13" width="11.140625" customWidth="1"/>
    <col min="15" max="15" width="4.5703125" bestFit="1" customWidth="1"/>
    <col min="16" max="16" width="5.42578125" customWidth="1"/>
    <col min="17" max="17" width="5.7109375" customWidth="1"/>
    <col min="18" max="18" width="5.28515625" bestFit="1" customWidth="1"/>
    <col min="19" max="19" width="6.140625" customWidth="1"/>
    <col min="20" max="20" width="6.42578125" customWidth="1"/>
    <col min="21" max="21" width="6.140625" customWidth="1"/>
    <col min="26" max="26" width="17.5703125" bestFit="1" customWidth="1"/>
    <col min="27" max="27" width="29.140625" bestFit="1" customWidth="1"/>
    <col min="44" max="44" width="28.7109375" bestFit="1" customWidth="1"/>
    <col min="52" max="52" width="16" bestFit="1" customWidth="1"/>
  </cols>
  <sheetData>
    <row r="1" spans="2:22" ht="20.25" x14ac:dyDescent="0.3">
      <c r="G1" s="28" t="s">
        <v>122</v>
      </c>
    </row>
    <row r="2" spans="2:22" x14ac:dyDescent="0.25">
      <c r="G2" s="29"/>
    </row>
    <row r="3" spans="2:22" x14ac:dyDescent="0.25">
      <c r="G3" s="30" t="s">
        <v>123</v>
      </c>
    </row>
    <row r="4" spans="2:22" x14ac:dyDescent="0.25">
      <c r="G4" s="30" t="s">
        <v>124</v>
      </c>
    </row>
    <row r="5" spans="2:22" ht="15.75" thickBot="1" x14ac:dyDescent="0.3"/>
    <row r="6" spans="2:22" x14ac:dyDescent="0.25">
      <c r="B6" s="345" t="s">
        <v>306</v>
      </c>
      <c r="C6" s="346"/>
      <c r="D6" s="346"/>
      <c r="E6" s="346"/>
      <c r="F6" s="346"/>
      <c r="G6" s="346"/>
      <c r="H6" s="346"/>
      <c r="I6" s="346"/>
      <c r="J6" s="346" t="s">
        <v>307</v>
      </c>
      <c r="K6" s="349"/>
    </row>
    <row r="7" spans="2:22" ht="15.75" thickBot="1" x14ac:dyDescent="0.3">
      <c r="B7" s="347"/>
      <c r="C7" s="348"/>
      <c r="D7" s="348"/>
      <c r="E7" s="348"/>
      <c r="F7" s="348"/>
      <c r="G7" s="348"/>
      <c r="H7" s="348"/>
      <c r="I7" s="348"/>
      <c r="J7" s="348"/>
      <c r="K7" s="350"/>
    </row>
    <row r="8" spans="2:22" ht="15.75" thickBot="1" x14ac:dyDescent="0.3">
      <c r="B8" s="158"/>
      <c r="C8" s="158"/>
      <c r="D8" s="158"/>
      <c r="E8" s="158"/>
      <c r="F8" s="158"/>
      <c r="G8" s="158"/>
      <c r="H8" s="158"/>
      <c r="I8" s="158"/>
      <c r="J8" s="158"/>
      <c r="K8" s="158"/>
    </row>
    <row r="9" spans="2:22" ht="15.75" thickBot="1" x14ac:dyDescent="0.3">
      <c r="B9" s="306" t="str">
        <f>IF(COUNTBLANK('Read Me First'!D15:G15)=4,"Accept user agreement on 'Read Me First' worksheet to Proceed","INPUT DATA FROM PREVIOUS DESIGN")</f>
        <v>Accept user agreement on 'Read Me First' worksheet to Proceed</v>
      </c>
      <c r="C9" s="307"/>
      <c r="D9" s="307"/>
      <c r="E9" s="307"/>
      <c r="F9" s="307"/>
      <c r="G9" s="307"/>
      <c r="H9" s="307"/>
      <c r="I9" s="307"/>
      <c r="J9" s="307"/>
      <c r="K9" s="308"/>
      <c r="L9" s="93"/>
      <c r="M9" s="298" t="str">
        <f>IF(C12="Other:","Other Pump Curve Table","To enter custom pump data, select pump make as 'Other:'")</f>
        <v>To enter custom pump data, select pump make as 'Other:'</v>
      </c>
      <c r="N9" s="298"/>
      <c r="O9" s="298"/>
      <c r="P9" s="298"/>
      <c r="Q9" s="298"/>
      <c r="R9" s="298"/>
      <c r="S9" s="298"/>
      <c r="T9" s="298"/>
      <c r="U9" s="298"/>
      <c r="V9" s="93"/>
    </row>
    <row r="10" spans="2:22" x14ac:dyDescent="0.25">
      <c r="B10" s="309" t="s">
        <v>298</v>
      </c>
      <c r="C10" s="310"/>
      <c r="D10" s="310"/>
      <c r="E10" s="310"/>
      <c r="F10" s="310"/>
      <c r="G10" s="310"/>
      <c r="H10" s="310"/>
      <c r="I10" s="310"/>
      <c r="J10" s="310"/>
      <c r="K10" s="311"/>
      <c r="L10" s="105"/>
      <c r="M10" s="106" t="str">
        <f>IF(C12="Other:","Make =","")</f>
        <v/>
      </c>
      <c r="N10" s="313"/>
      <c r="O10" s="313"/>
      <c r="P10" s="313"/>
      <c r="Q10" s="313"/>
      <c r="R10" s="313"/>
      <c r="S10" s="313"/>
      <c r="T10" s="313"/>
      <c r="U10" s="313"/>
      <c r="V10" s="93"/>
    </row>
    <row r="11" spans="2:22" x14ac:dyDescent="0.25">
      <c r="B11" s="244"/>
      <c r="C11" s="245"/>
      <c r="D11" s="245"/>
      <c r="E11" s="245"/>
      <c r="F11" s="245"/>
      <c r="G11" s="245"/>
      <c r="H11" s="245"/>
      <c r="I11" s="245"/>
      <c r="J11" s="245"/>
      <c r="K11" s="312"/>
      <c r="L11" s="105"/>
      <c r="M11" s="106" t="str">
        <f>IF(C12="Other:","Model =","")</f>
        <v/>
      </c>
      <c r="N11" s="313"/>
      <c r="O11" s="313"/>
      <c r="P11" s="313"/>
      <c r="Q11" s="313"/>
      <c r="R11" s="313"/>
      <c r="S11" s="313"/>
      <c r="T11" s="313"/>
      <c r="U11" s="313"/>
      <c r="V11" s="93"/>
    </row>
    <row r="12" spans="2:22" x14ac:dyDescent="0.25">
      <c r="B12" s="107" t="s">
        <v>4</v>
      </c>
      <c r="C12" s="314"/>
      <c r="D12" s="315"/>
      <c r="E12" s="317" t="str">
        <f>IF(C12="Other:",N10,"")</f>
        <v/>
      </c>
      <c r="F12" s="318"/>
      <c r="G12" s="108" t="s">
        <v>3</v>
      </c>
      <c r="H12" s="316"/>
      <c r="I12" s="316"/>
      <c r="J12" s="319" t="str">
        <f>IF(H12="Other:",N11,"")</f>
        <v/>
      </c>
      <c r="K12" s="320"/>
      <c r="L12" s="93"/>
      <c r="M12" s="282" t="str">
        <f>IF(C12="Other:","Head (ft)*","")</f>
        <v/>
      </c>
      <c r="N12" s="282"/>
      <c r="O12" s="33"/>
      <c r="P12" s="33"/>
      <c r="Q12" s="33"/>
      <c r="R12" s="33"/>
      <c r="S12" s="33"/>
      <c r="T12" s="33"/>
      <c r="U12" s="33"/>
      <c r="V12" s="93"/>
    </row>
    <row r="13" spans="2:22" ht="15" customHeight="1" x14ac:dyDescent="0.25">
      <c r="B13" s="109" t="s">
        <v>53</v>
      </c>
      <c r="C13" s="110"/>
      <c r="D13" s="110"/>
      <c r="E13" s="110"/>
      <c r="F13" s="110"/>
      <c r="G13" s="110"/>
      <c r="H13" s="110"/>
      <c r="I13" s="110"/>
      <c r="J13" s="111"/>
      <c r="K13" s="112"/>
      <c r="L13" s="93"/>
      <c r="M13" s="282" t="str">
        <f>IF(C12="Other:","Flow Rate (gpm)*","")</f>
        <v/>
      </c>
      <c r="N13" s="282"/>
      <c r="O13" s="33"/>
      <c r="P13" s="33"/>
      <c r="Q13" s="33"/>
      <c r="R13" s="33"/>
      <c r="S13" s="33"/>
      <c r="T13" s="33"/>
      <c r="U13" s="33"/>
      <c r="V13" s="93"/>
    </row>
    <row r="14" spans="2:22" ht="15" customHeight="1" x14ac:dyDescent="0.25">
      <c r="B14" s="113"/>
      <c r="C14" s="111"/>
      <c r="D14" s="248" t="s">
        <v>127</v>
      </c>
      <c r="E14" s="249"/>
      <c r="F14" s="249"/>
      <c r="G14" s="250"/>
      <c r="H14" s="88"/>
      <c r="I14" s="111"/>
      <c r="J14" s="111"/>
      <c r="K14" s="112"/>
      <c r="L14" s="93"/>
      <c r="M14" s="282" t="str">
        <f>IF(C12="Other:","Max Head (ft) =","")</f>
        <v/>
      </c>
      <c r="N14" s="282"/>
      <c r="O14" s="339"/>
      <c r="P14" s="339"/>
      <c r="Q14" s="339"/>
      <c r="R14" s="339"/>
      <c r="S14" s="339"/>
      <c r="T14" s="339"/>
      <c r="U14" s="339"/>
      <c r="V14" s="93"/>
    </row>
    <row r="15" spans="2:22" x14ac:dyDescent="0.25">
      <c r="B15" s="113"/>
      <c r="C15" s="111"/>
      <c r="D15" s="248" t="s">
        <v>128</v>
      </c>
      <c r="E15" s="249"/>
      <c r="F15" s="249"/>
      <c r="G15" s="250"/>
      <c r="H15" s="88"/>
      <c r="I15" s="111"/>
      <c r="J15" s="111"/>
      <c r="K15" s="112"/>
      <c r="L15" s="93"/>
      <c r="M15" s="282" t="str">
        <f>IF(C12="Other:","Max Flow Rate (gpm) =","")</f>
        <v/>
      </c>
      <c r="N15" s="282"/>
      <c r="O15" s="339"/>
      <c r="P15" s="339"/>
      <c r="Q15" s="339"/>
      <c r="R15" s="339"/>
      <c r="S15" s="339"/>
      <c r="T15" s="339"/>
      <c r="U15" s="339"/>
      <c r="V15" s="93"/>
    </row>
    <row r="16" spans="2:22" ht="15" customHeight="1" x14ac:dyDescent="0.25">
      <c r="B16" s="113"/>
      <c r="C16" s="111"/>
      <c r="D16" s="248" t="s">
        <v>129</v>
      </c>
      <c r="E16" s="249"/>
      <c r="F16" s="249"/>
      <c r="G16" s="250"/>
      <c r="H16" s="89"/>
      <c r="I16" s="111"/>
      <c r="J16" s="111"/>
      <c r="K16" s="112"/>
      <c r="L16" s="93"/>
      <c r="M16" s="344" t="str">
        <f>IF(C12="Other:","*Make sure that the corresponding head and flow rates are entered in the same column &amp; that ALL seven data points are filled in. Enter pump curve data from left to right, meaning"&amp;"...First enter the highest head and lowest flow rate. Then enter 5 sequential data points, ending at to the lowest head and maximum flow rate.","")</f>
        <v/>
      </c>
      <c r="N16" s="344"/>
      <c r="O16" s="344"/>
      <c r="P16" s="344"/>
      <c r="Q16" s="344"/>
      <c r="R16" s="344"/>
      <c r="S16" s="344"/>
      <c r="T16" s="344"/>
      <c r="U16" s="344"/>
      <c r="V16" s="93"/>
    </row>
    <row r="17" spans="2:22" x14ac:dyDescent="0.25">
      <c r="B17" s="113"/>
      <c r="C17" s="111"/>
      <c r="D17" s="248" t="s">
        <v>244</v>
      </c>
      <c r="E17" s="249"/>
      <c r="F17" s="249"/>
      <c r="G17" s="250"/>
      <c r="H17" s="89"/>
      <c r="I17" s="111"/>
      <c r="J17" s="111"/>
      <c r="K17" s="112"/>
      <c r="L17" s="93"/>
      <c r="M17" s="343"/>
      <c r="N17" s="343"/>
      <c r="O17" s="343"/>
      <c r="P17" s="343"/>
      <c r="Q17" s="343"/>
      <c r="R17" s="343"/>
      <c r="S17" s="343"/>
      <c r="T17" s="343"/>
      <c r="U17" s="343"/>
      <c r="V17" s="93"/>
    </row>
    <row r="18" spans="2:22" x14ac:dyDescent="0.25">
      <c r="B18" s="113"/>
      <c r="C18" s="111"/>
      <c r="D18" s="248" t="s">
        <v>245</v>
      </c>
      <c r="E18" s="249"/>
      <c r="F18" s="249"/>
      <c r="G18" s="250"/>
      <c r="H18" s="89"/>
      <c r="I18" s="111"/>
      <c r="J18" s="111"/>
      <c r="K18" s="112"/>
      <c r="L18" s="93"/>
      <c r="M18" s="343"/>
      <c r="N18" s="343"/>
      <c r="O18" s="343"/>
      <c r="P18" s="343"/>
      <c r="Q18" s="343"/>
      <c r="R18" s="343"/>
      <c r="S18" s="343"/>
      <c r="T18" s="343"/>
      <c r="U18" s="343"/>
      <c r="V18" s="93"/>
    </row>
    <row r="19" spans="2:22" x14ac:dyDescent="0.25">
      <c r="B19" s="113"/>
      <c r="C19" s="111"/>
      <c r="D19" s="248" t="s">
        <v>246</v>
      </c>
      <c r="E19" s="249"/>
      <c r="F19" s="249"/>
      <c r="G19" s="250"/>
      <c r="H19" s="89"/>
      <c r="I19" s="111"/>
      <c r="J19" s="111"/>
      <c r="K19" s="112"/>
      <c r="L19" s="93"/>
      <c r="M19" s="343"/>
      <c r="N19" s="343"/>
      <c r="O19" s="343"/>
      <c r="P19" s="343"/>
      <c r="Q19" s="343"/>
      <c r="R19" s="343"/>
      <c r="S19" s="343"/>
      <c r="T19" s="343"/>
      <c r="U19" s="343"/>
      <c r="V19" s="93"/>
    </row>
    <row r="20" spans="2:22" x14ac:dyDescent="0.25">
      <c r="B20" s="113"/>
      <c r="C20" s="111"/>
      <c r="D20" s="248" t="s">
        <v>130</v>
      </c>
      <c r="E20" s="249"/>
      <c r="F20" s="249"/>
      <c r="G20" s="250"/>
      <c r="H20" s="89"/>
      <c r="I20" s="111"/>
      <c r="J20" s="111"/>
      <c r="K20" s="112"/>
      <c r="L20" s="93"/>
      <c r="M20" s="343"/>
      <c r="N20" s="343"/>
      <c r="O20" s="343"/>
      <c r="P20" s="343"/>
      <c r="Q20" s="343"/>
      <c r="R20" s="343"/>
      <c r="S20" s="343"/>
      <c r="T20" s="343"/>
      <c r="U20" s="343"/>
      <c r="V20" s="93"/>
    </row>
    <row r="21" spans="2:22" x14ac:dyDescent="0.25">
      <c r="B21" s="113"/>
      <c r="C21" s="111"/>
      <c r="D21" s="362" t="s">
        <v>266</v>
      </c>
      <c r="E21" s="362"/>
      <c r="F21" s="362"/>
      <c r="G21" s="362"/>
      <c r="H21" s="88"/>
      <c r="I21" s="111"/>
      <c r="J21" s="111"/>
      <c r="K21" s="112"/>
      <c r="L21" s="93"/>
      <c r="M21" s="93"/>
      <c r="N21" s="93"/>
      <c r="O21" s="93"/>
      <c r="P21" s="93"/>
      <c r="Q21" s="93"/>
      <c r="R21" s="93"/>
      <c r="S21" s="93"/>
      <c r="T21" s="93"/>
      <c r="U21" s="93"/>
      <c r="V21" s="93"/>
    </row>
    <row r="22" spans="2:22" ht="15" customHeight="1" x14ac:dyDescent="0.25">
      <c r="B22" s="281" t="s">
        <v>273</v>
      </c>
      <c r="C22" s="282"/>
      <c r="D22" s="282"/>
      <c r="E22" s="282"/>
      <c r="F22" s="282"/>
      <c r="G22" s="279"/>
      <c r="H22" s="280"/>
      <c r="I22" s="239" t="str">
        <f>IF(G22="Both Tank &amp; Laterals","Length of Force Main which drains to Dose Tank(ft):","")</f>
        <v/>
      </c>
      <c r="J22" s="239"/>
      <c r="K22" s="240"/>
      <c r="L22" s="93"/>
      <c r="M22" s="93"/>
      <c r="N22" s="93"/>
      <c r="O22" s="93"/>
      <c r="P22" s="93"/>
      <c r="Q22" s="93"/>
      <c r="R22" s="93"/>
      <c r="S22" s="93"/>
      <c r="T22" s="93"/>
      <c r="U22" s="93"/>
      <c r="V22" s="93"/>
    </row>
    <row r="23" spans="2:22" x14ac:dyDescent="0.25">
      <c r="B23" s="113"/>
      <c r="C23" s="111"/>
      <c r="D23" s="283" t="str">
        <f>IF(G22="Doesn't Drain","In which county will the system be built?","")</f>
        <v/>
      </c>
      <c r="E23" s="283"/>
      <c r="F23" s="283"/>
      <c r="G23" s="283"/>
      <c r="H23" s="90"/>
      <c r="I23" s="239"/>
      <c r="J23" s="239"/>
      <c r="K23" s="240"/>
      <c r="L23" s="93"/>
      <c r="M23" s="93"/>
      <c r="N23" s="93"/>
      <c r="O23" s="93"/>
      <c r="P23" s="93"/>
      <c r="Q23" s="93"/>
      <c r="R23" s="93"/>
      <c r="S23" s="93"/>
      <c r="T23" s="93"/>
      <c r="U23" s="93"/>
      <c r="V23" s="93"/>
    </row>
    <row r="24" spans="2:22" x14ac:dyDescent="0.25">
      <c r="B24" s="113"/>
      <c r="C24" s="111"/>
      <c r="D24" s="284" t="str">
        <f>IF(G22="Doesn't Drain","Depth of force main beneath ground (ft):","")</f>
        <v/>
      </c>
      <c r="E24" s="284"/>
      <c r="F24" s="284"/>
      <c r="G24" s="284"/>
      <c r="H24" s="91"/>
      <c r="I24" s="239"/>
      <c r="J24" s="239"/>
      <c r="K24" s="240"/>
      <c r="L24" s="93"/>
      <c r="M24" s="93"/>
      <c r="N24" s="93"/>
      <c r="O24" s="93"/>
      <c r="P24" s="93"/>
      <c r="Q24" s="93"/>
      <c r="R24" s="93"/>
      <c r="S24" s="93"/>
      <c r="T24" s="93"/>
      <c r="U24" s="93"/>
      <c r="V24" s="93"/>
    </row>
    <row r="25" spans="2:22" x14ac:dyDescent="0.25">
      <c r="B25" s="244" t="s">
        <v>296</v>
      </c>
      <c r="C25" s="245"/>
      <c r="D25" s="245"/>
      <c r="E25" s="245"/>
      <c r="F25" s="245"/>
      <c r="G25" s="245"/>
      <c r="H25" s="245"/>
      <c r="I25" s="245"/>
      <c r="J25" s="245"/>
      <c r="K25" s="312"/>
      <c r="L25" s="93"/>
      <c r="M25" s="93"/>
      <c r="N25" s="93"/>
      <c r="O25" s="93"/>
      <c r="P25" s="93"/>
      <c r="Q25" s="93"/>
      <c r="R25" s="93"/>
      <c r="S25" s="93"/>
      <c r="T25" s="93"/>
      <c r="U25" s="93"/>
      <c r="V25" s="93"/>
    </row>
    <row r="26" spans="2:22" x14ac:dyDescent="0.25">
      <c r="B26" s="244"/>
      <c r="C26" s="245"/>
      <c r="D26" s="245"/>
      <c r="E26" s="245"/>
      <c r="F26" s="245"/>
      <c r="G26" s="245"/>
      <c r="H26" s="245"/>
      <c r="I26" s="245"/>
      <c r="J26" s="245"/>
      <c r="K26" s="312"/>
      <c r="L26" s="93"/>
      <c r="M26" s="93"/>
      <c r="N26" s="93"/>
      <c r="O26" s="93"/>
      <c r="P26" s="93"/>
      <c r="Q26" s="93"/>
      <c r="R26" s="93"/>
      <c r="S26" s="93"/>
      <c r="T26" s="93"/>
      <c r="U26" s="93"/>
      <c r="V26" s="93"/>
    </row>
    <row r="27" spans="2:22" ht="30" customHeight="1" x14ac:dyDescent="0.25">
      <c r="B27" s="265" t="s">
        <v>110</v>
      </c>
      <c r="C27" s="266"/>
      <c r="D27" s="266"/>
      <c r="E27" s="114" t="s">
        <v>27</v>
      </c>
      <c r="F27" s="114" t="s">
        <v>111</v>
      </c>
      <c r="G27" s="267" t="str">
        <f>IF(OR(B28="Other",B29="Other",B30="Other",B31="Other",B32="Other"),"'Other' Fitting Type","")</f>
        <v/>
      </c>
      <c r="H27" s="268"/>
      <c r="I27" s="268"/>
      <c r="J27" s="253" t="str">
        <f>IF(OR(B28="Other",B29="Other",B30="Other",B31="Other",B32="Other"),"'Other' Equiv. Length per Fitting(ft)","")</f>
        <v/>
      </c>
      <c r="K27" s="254"/>
      <c r="L27" s="93"/>
      <c r="M27" s="93"/>
      <c r="N27" s="93"/>
      <c r="O27" s="93"/>
      <c r="P27" s="93"/>
      <c r="Q27" s="93"/>
      <c r="R27" s="93"/>
      <c r="S27" s="93"/>
      <c r="T27" s="93"/>
      <c r="U27" s="93"/>
      <c r="V27" s="93"/>
    </row>
    <row r="28" spans="2:22" x14ac:dyDescent="0.25">
      <c r="B28" s="256"/>
      <c r="C28" s="257"/>
      <c r="D28" s="257"/>
      <c r="E28" s="35"/>
      <c r="F28" s="115">
        <f>IF(COUNTBLANK(B28)=1,0,IF(B28="Other",J28,(INDEX('Design Check'!AS263:AY270,MATCH('Design Check'!B28,'Design Check'!AR263:AR270,0),MATCH('Design Check'!H14,'Design Check'!AS262:AY262,0)))))</f>
        <v>0</v>
      </c>
      <c r="G28" s="251"/>
      <c r="H28" s="252"/>
      <c r="I28" s="252"/>
      <c r="J28" s="252"/>
      <c r="K28" s="255"/>
      <c r="L28" s="93"/>
      <c r="M28" s="93"/>
      <c r="N28" s="93"/>
      <c r="O28" s="93"/>
      <c r="P28" s="93"/>
      <c r="Q28" s="93"/>
      <c r="R28" s="93"/>
      <c r="S28" s="93"/>
      <c r="T28" s="93"/>
      <c r="U28" s="93"/>
      <c r="V28" s="93"/>
    </row>
    <row r="29" spans="2:22" x14ac:dyDescent="0.25">
      <c r="B29" s="256"/>
      <c r="C29" s="257"/>
      <c r="D29" s="257"/>
      <c r="E29" s="35"/>
      <c r="F29" s="115">
        <f>IF(COUNTBLANK(B29)=1,0,IF(B29="Other",J29,INDEX('Design Check'!AS263:AY270,MATCH('Design Check'!B29,'Design Check'!AR263:AR270,0),MATCH('Design Check'!H14,'Design Check'!AS262:AY262,0))))</f>
        <v>0</v>
      </c>
      <c r="G29" s="251"/>
      <c r="H29" s="252"/>
      <c r="I29" s="252"/>
      <c r="J29" s="252"/>
      <c r="K29" s="255"/>
      <c r="L29" s="93"/>
      <c r="M29" s="93"/>
      <c r="N29" s="93"/>
      <c r="O29" s="93"/>
      <c r="P29" s="93"/>
      <c r="Q29" s="93"/>
      <c r="R29" s="93"/>
      <c r="S29" s="93"/>
      <c r="T29" s="93"/>
      <c r="U29" s="93"/>
      <c r="V29" s="93"/>
    </row>
    <row r="30" spans="2:22" x14ac:dyDescent="0.25">
      <c r="B30" s="256"/>
      <c r="C30" s="257"/>
      <c r="D30" s="257"/>
      <c r="E30" s="34"/>
      <c r="F30" s="116">
        <f>IF(COUNTBLANK(B30)=1,0,IF(B30="Other",J30,INDEX('Design Check'!AS263:AY270,MATCH('Design Check'!B30,'Design Check'!AR263:AR270,0),MATCH('Design Check'!H14,'Design Check'!AS262:AY262,0))))</f>
        <v>0</v>
      </c>
      <c r="G30" s="251"/>
      <c r="H30" s="252"/>
      <c r="I30" s="252"/>
      <c r="J30" s="252"/>
      <c r="K30" s="255"/>
      <c r="L30" s="93"/>
      <c r="M30" s="93"/>
      <c r="N30" s="93"/>
      <c r="O30" s="93"/>
      <c r="P30" s="93"/>
      <c r="Q30" s="93"/>
      <c r="R30" s="93"/>
      <c r="S30" s="93"/>
      <c r="T30" s="93"/>
      <c r="U30" s="93"/>
      <c r="V30" s="93"/>
    </row>
    <row r="31" spans="2:22" x14ac:dyDescent="0.25">
      <c r="B31" s="256"/>
      <c r="C31" s="257"/>
      <c r="D31" s="257"/>
      <c r="E31" s="36"/>
      <c r="F31" s="116">
        <f>IF(COUNTBLANK(B31)=1,0,IF(B31="Other",J31,INDEX('Design Check'!AS263:AY270,MATCH('Design Check'!B31,'Design Check'!AR263:AR270,0),MATCH('Design Check'!H14,'Design Check'!AS262:AY262,0))))</f>
        <v>0</v>
      </c>
      <c r="G31" s="252"/>
      <c r="H31" s="252"/>
      <c r="I31" s="252"/>
      <c r="J31" s="252"/>
      <c r="K31" s="255"/>
      <c r="L31" s="93"/>
      <c r="M31" s="93"/>
      <c r="N31" s="93"/>
      <c r="O31" s="93"/>
      <c r="P31" s="93"/>
      <c r="Q31" s="93"/>
      <c r="R31" s="93"/>
      <c r="S31" s="93"/>
      <c r="T31" s="93"/>
      <c r="U31" s="93"/>
      <c r="V31" s="93"/>
    </row>
    <row r="32" spans="2:22" x14ac:dyDescent="0.25">
      <c r="B32" s="256"/>
      <c r="C32" s="257"/>
      <c r="D32" s="257"/>
      <c r="E32" s="35"/>
      <c r="F32" s="115">
        <f>IF(COUNTBLANK(B32)=1,0,IF(B32="Other",J32,INDEX('Design Check'!AS263:AY270,MATCH('Design Check'!B32,'Design Check'!AR263:AR270,0),MATCH('Design Check'!H14,'Design Check'!AS262:AY262,0))))</f>
        <v>0</v>
      </c>
      <c r="G32" s="251"/>
      <c r="H32" s="252"/>
      <c r="I32" s="252"/>
      <c r="J32" s="252"/>
      <c r="K32" s="255"/>
      <c r="L32" s="93"/>
      <c r="M32" s="93"/>
      <c r="N32" s="93"/>
      <c r="O32" s="93"/>
      <c r="P32" s="93"/>
      <c r="Q32" s="93"/>
      <c r="R32" s="93"/>
      <c r="S32" s="93"/>
      <c r="T32" s="93"/>
      <c r="U32" s="93"/>
      <c r="V32" s="93"/>
    </row>
    <row r="33" spans="2:24" x14ac:dyDescent="0.25">
      <c r="B33" s="287" t="s">
        <v>112</v>
      </c>
      <c r="C33" s="288"/>
      <c r="D33" s="288"/>
      <c r="E33" s="288"/>
      <c r="F33" s="288"/>
      <c r="G33" s="288"/>
      <c r="H33" s="288"/>
      <c r="I33" s="288"/>
      <c r="J33" s="117">
        <f>(E28*F28)+(E29*F29)+(E30*F30)+(E31*F31)+(E32*F32)</f>
        <v>0</v>
      </c>
      <c r="K33" s="118"/>
      <c r="L33" s="93"/>
      <c r="M33" s="93"/>
      <c r="N33" s="93"/>
      <c r="O33" s="93"/>
      <c r="P33" s="93"/>
      <c r="Q33" s="93"/>
      <c r="R33" s="93"/>
      <c r="S33" s="93"/>
      <c r="T33" s="93"/>
      <c r="U33" s="93"/>
      <c r="V33" s="93"/>
    </row>
    <row r="34" spans="2:24" x14ac:dyDescent="0.25">
      <c r="B34" s="291" t="s">
        <v>133</v>
      </c>
      <c r="C34" s="292"/>
      <c r="D34" s="292"/>
      <c r="E34" s="292"/>
      <c r="F34" s="35"/>
      <c r="G34" s="282" t="str">
        <f>IF(F34="Ave. Gal./In.","Ave. Gal./Inch =",IF(F34="Ave. Gal./Ft","Ave. Gal./Ft =",IF(F34="Circular","Diameter(ft)=",IF(F34="Rectangular","Length (ft) =",IF(F34="Other","Tank Area (SF)=","Input Tank Data")))))</f>
        <v>Input Tank Data</v>
      </c>
      <c r="H34" s="282"/>
      <c r="I34" s="92"/>
      <c r="J34" s="110" t="str">
        <f>IF(F34="Rectangular","Wid. (ft)=","")</f>
        <v/>
      </c>
      <c r="K34" s="37"/>
      <c r="L34" s="93"/>
      <c r="M34" s="93"/>
      <c r="N34" s="93"/>
      <c r="O34" s="93"/>
      <c r="P34" s="93"/>
      <c r="Q34" s="93"/>
      <c r="R34" s="93"/>
      <c r="S34" s="93"/>
      <c r="T34" s="93"/>
      <c r="U34" s="93"/>
      <c r="V34" s="93"/>
    </row>
    <row r="35" spans="2:24" x14ac:dyDescent="0.25">
      <c r="B35" s="161" t="s">
        <v>134</v>
      </c>
      <c r="C35" s="162"/>
      <c r="D35" s="162"/>
      <c r="E35" s="162"/>
      <c r="F35" s="162"/>
      <c r="G35" s="163"/>
      <c r="H35" s="295" t="str">
        <f>IF(G35="DDF =","Enter Gallons to Right =","")</f>
        <v/>
      </c>
      <c r="I35" s="295"/>
      <c r="J35" s="295"/>
      <c r="K35" s="37"/>
      <c r="L35" s="93"/>
      <c r="M35" s="93"/>
      <c r="N35" s="93"/>
      <c r="O35" s="93"/>
      <c r="P35" s="93"/>
      <c r="Q35" s="93"/>
      <c r="R35" s="93"/>
      <c r="S35" s="93"/>
      <c r="T35" s="93"/>
      <c r="U35" s="93"/>
      <c r="V35" s="93"/>
    </row>
    <row r="36" spans="2:24" x14ac:dyDescent="0.25">
      <c r="B36" s="244" t="s">
        <v>308</v>
      </c>
      <c r="C36" s="245"/>
      <c r="D36" s="245"/>
      <c r="E36" s="245"/>
      <c r="F36" s="245"/>
      <c r="G36" s="245"/>
      <c r="H36" s="245"/>
      <c r="I36" s="245"/>
      <c r="J36" s="258" t="s">
        <v>309</v>
      </c>
      <c r="K36" s="259"/>
      <c r="L36" s="93"/>
      <c r="M36" s="93"/>
      <c r="N36" s="93"/>
      <c r="O36" s="93"/>
      <c r="P36" s="93"/>
      <c r="Q36" s="93"/>
      <c r="R36" s="93"/>
      <c r="S36" s="93"/>
      <c r="T36" s="93"/>
      <c r="U36" s="93"/>
      <c r="V36" s="93"/>
    </row>
    <row r="37" spans="2:24" x14ac:dyDescent="0.25">
      <c r="B37" s="244"/>
      <c r="C37" s="245"/>
      <c r="D37" s="245"/>
      <c r="E37" s="245"/>
      <c r="F37" s="245"/>
      <c r="G37" s="245"/>
      <c r="H37" s="245"/>
      <c r="I37" s="245"/>
      <c r="J37" s="260"/>
      <c r="K37" s="261"/>
      <c r="L37" s="93"/>
      <c r="M37" s="93"/>
      <c r="N37" s="93"/>
      <c r="O37" s="93"/>
      <c r="P37" s="93"/>
      <c r="Q37" s="93"/>
      <c r="R37" s="93"/>
      <c r="S37" s="93"/>
      <c r="T37" s="93"/>
      <c r="U37" s="93"/>
      <c r="V37" s="93"/>
    </row>
    <row r="38" spans="2:24" ht="15.75" thickBot="1" x14ac:dyDescent="0.3">
      <c r="B38" s="246"/>
      <c r="C38" s="247"/>
      <c r="D38" s="247"/>
      <c r="E38" s="247"/>
      <c r="F38" s="247"/>
      <c r="G38" s="247"/>
      <c r="H38" s="247"/>
      <c r="I38" s="247"/>
      <c r="J38" s="262"/>
      <c r="K38" s="263"/>
      <c r="L38" s="93"/>
      <c r="M38" s="93"/>
      <c r="N38" s="93"/>
      <c r="O38" s="93"/>
      <c r="P38" s="93"/>
      <c r="Q38" s="93"/>
      <c r="R38" s="93"/>
      <c r="S38" s="93"/>
      <c r="T38" s="93"/>
      <c r="U38" s="93"/>
      <c r="V38" s="93"/>
    </row>
    <row r="39" spans="2:24" ht="15.75" thickBot="1" x14ac:dyDescent="0.3">
      <c r="B39" s="214" t="str">
        <f>IF(COUNTBLANK('Read Me First'!D15:G15)=4,"Accept user agreement on 'Read Me First' worksheet to Proceed",IF(J37=" 'YES' to all 3 Questions","ANALYSIS","Answer 'YES' to Item 6."))</f>
        <v>Accept user agreement on 'Read Me First' worksheet to Proceed</v>
      </c>
      <c r="C39" s="215"/>
      <c r="D39" s="215"/>
      <c r="E39" s="215"/>
      <c r="F39" s="215"/>
      <c r="G39" s="215"/>
      <c r="H39" s="215"/>
      <c r="I39" s="215"/>
      <c r="J39" s="215"/>
      <c r="K39" s="297"/>
      <c r="L39" s="93"/>
      <c r="M39" s="93"/>
      <c r="N39" s="93"/>
      <c r="O39" s="93"/>
      <c r="P39" s="93"/>
      <c r="Q39" s="93"/>
      <c r="R39" s="93"/>
      <c r="S39" s="93"/>
      <c r="T39" s="93"/>
      <c r="U39" s="93"/>
      <c r="V39" s="93"/>
    </row>
    <row r="40" spans="2:24" x14ac:dyDescent="0.25">
      <c r="B40" s="119"/>
      <c r="C40" s="110"/>
      <c r="D40" s="110"/>
      <c r="E40" s="110"/>
      <c r="F40" s="110"/>
      <c r="G40" s="110"/>
      <c r="H40" s="110"/>
      <c r="I40" s="110"/>
      <c r="J40" s="110"/>
      <c r="K40" s="118"/>
      <c r="L40" s="93"/>
      <c r="M40" s="93"/>
      <c r="N40" s="93"/>
      <c r="O40" s="93"/>
      <c r="P40" s="93"/>
      <c r="Q40" s="93"/>
      <c r="R40" s="93"/>
      <c r="S40" s="93"/>
      <c r="T40" s="93"/>
      <c r="U40" s="93"/>
      <c r="V40" s="93"/>
    </row>
    <row r="41" spans="2:24" ht="15.75" x14ac:dyDescent="0.25">
      <c r="B41" s="119"/>
      <c r="C41" s="110"/>
      <c r="D41" s="110"/>
      <c r="E41" s="110"/>
      <c r="F41" s="110"/>
      <c r="G41" s="110"/>
      <c r="H41" s="110"/>
      <c r="I41" s="110"/>
      <c r="J41" s="110"/>
      <c r="K41" s="118"/>
      <c r="L41" s="93"/>
      <c r="M41" s="120" t="s">
        <v>247</v>
      </c>
      <c r="N41" s="120"/>
      <c r="O41" s="121"/>
      <c r="P41" s="121"/>
      <c r="Q41" s="121"/>
      <c r="R41" s="121"/>
      <c r="S41" s="121"/>
      <c r="T41" s="121"/>
      <c r="U41" s="121"/>
      <c r="V41" s="121"/>
      <c r="W41" s="64"/>
      <c r="X41" s="64"/>
    </row>
    <row r="42" spans="2:24" ht="18" x14ac:dyDescent="0.25">
      <c r="B42" s="119"/>
      <c r="C42" s="110"/>
      <c r="D42" s="110"/>
      <c r="E42" s="110"/>
      <c r="F42" s="110"/>
      <c r="G42" s="110"/>
      <c r="H42" s="110"/>
      <c r="I42" s="110"/>
      <c r="J42" s="110"/>
      <c r="K42" s="118"/>
      <c r="L42" s="93"/>
      <c r="M42" s="340" t="s">
        <v>251</v>
      </c>
      <c r="N42" s="340"/>
      <c r="O42" s="340"/>
      <c r="P42" s="340"/>
      <c r="Q42" s="122">
        <f>H20-H17</f>
        <v>0</v>
      </c>
      <c r="R42" s="121" t="s">
        <v>248</v>
      </c>
      <c r="S42" s="123" t="s">
        <v>252</v>
      </c>
      <c r="T42" s="124">
        <f>IF(COUNTBLANK(H14:H20)=7,0,(10.44*(H15+H16+J33))/((150^1.85)*((INDEX('Design Check'!BD263:BK270,MATCH('Design Check'!H21,'Design Check'!BD263:BD270,0),MATCH('Design Check'!H14,'Design Check'!BD263:BK263,0))))^4.87))</f>
        <v>0</v>
      </c>
      <c r="U42" s="121" t="s">
        <v>249</v>
      </c>
      <c r="V42" s="93"/>
      <c r="W42" s="64"/>
      <c r="X42" s="64"/>
    </row>
    <row r="43" spans="2:24" x14ac:dyDescent="0.25">
      <c r="B43" s="119"/>
      <c r="C43" s="110"/>
      <c r="D43" s="110"/>
      <c r="E43" s="110"/>
      <c r="F43" s="110"/>
      <c r="G43" s="110"/>
      <c r="H43" s="110"/>
      <c r="I43" s="110"/>
      <c r="J43" s="110"/>
      <c r="K43" s="118"/>
      <c r="L43" s="93"/>
      <c r="M43" s="93"/>
      <c r="N43" s="93"/>
      <c r="O43" s="93"/>
      <c r="P43" s="93"/>
      <c r="Q43" s="93"/>
      <c r="R43" s="93"/>
      <c r="S43" s="93"/>
      <c r="T43" s="93"/>
      <c r="U43" s="93"/>
      <c r="V43" s="93"/>
    </row>
    <row r="44" spans="2:24" x14ac:dyDescent="0.25">
      <c r="B44" s="119"/>
      <c r="C44" s="110"/>
      <c r="D44" s="110"/>
      <c r="E44" s="110"/>
      <c r="F44" s="110"/>
      <c r="G44" s="110"/>
      <c r="H44" s="110"/>
      <c r="I44" s="110"/>
      <c r="J44" s="110"/>
      <c r="K44" s="118"/>
      <c r="L44" s="93"/>
      <c r="M44" s="93"/>
      <c r="N44" s="93"/>
      <c r="O44" s="93"/>
      <c r="P44" s="93"/>
      <c r="Q44" s="93"/>
      <c r="R44" s="93"/>
      <c r="S44" s="93"/>
      <c r="T44" s="93"/>
      <c r="U44" s="93"/>
      <c r="V44" s="93"/>
    </row>
    <row r="45" spans="2:24" x14ac:dyDescent="0.25">
      <c r="B45" s="119"/>
      <c r="C45" s="110"/>
      <c r="D45" s="110"/>
      <c r="E45" s="110"/>
      <c r="F45" s="110"/>
      <c r="G45" s="110"/>
      <c r="H45" s="110"/>
      <c r="I45" s="110"/>
      <c r="J45" s="110"/>
      <c r="K45" s="118"/>
      <c r="L45" s="93"/>
      <c r="M45" s="93"/>
      <c r="N45" s="93"/>
      <c r="O45" s="93"/>
      <c r="P45" s="93"/>
      <c r="Q45" s="93"/>
      <c r="R45" s="93"/>
      <c r="S45" s="93"/>
      <c r="T45" s="93"/>
      <c r="U45" s="93"/>
      <c r="V45" s="93"/>
    </row>
    <row r="46" spans="2:24" x14ac:dyDescent="0.25">
      <c r="B46" s="119"/>
      <c r="C46" s="110"/>
      <c r="D46" s="110"/>
      <c r="E46" s="110"/>
      <c r="F46" s="110"/>
      <c r="G46" s="110"/>
      <c r="H46" s="110"/>
      <c r="I46" s="110"/>
      <c r="J46" s="110"/>
      <c r="K46" s="118"/>
      <c r="L46" s="93"/>
      <c r="M46" s="93"/>
      <c r="N46" s="93"/>
      <c r="O46" s="93"/>
      <c r="P46" s="93"/>
      <c r="Q46" s="93"/>
      <c r="R46" s="93"/>
      <c r="S46" s="93"/>
      <c r="T46" s="93"/>
      <c r="U46" s="93"/>
      <c r="V46" s="93"/>
    </row>
    <row r="47" spans="2:24" x14ac:dyDescent="0.25">
      <c r="B47" s="119"/>
      <c r="C47" s="110"/>
      <c r="D47" s="110"/>
      <c r="E47" s="110"/>
      <c r="F47" s="110"/>
      <c r="G47" s="110"/>
      <c r="H47" s="110"/>
      <c r="I47" s="110"/>
      <c r="J47" s="110"/>
      <c r="K47" s="118"/>
      <c r="L47" s="93"/>
      <c r="M47" s="93"/>
      <c r="N47" s="93"/>
      <c r="O47" s="93"/>
      <c r="P47" s="93"/>
      <c r="Q47" s="93"/>
      <c r="R47" s="93"/>
      <c r="S47" s="93"/>
      <c r="T47" s="93"/>
      <c r="U47" s="93"/>
      <c r="V47" s="93"/>
    </row>
    <row r="48" spans="2:24" x14ac:dyDescent="0.25">
      <c r="B48" s="119"/>
      <c r="C48" s="110"/>
      <c r="D48" s="110"/>
      <c r="E48" s="110"/>
      <c r="F48" s="110"/>
      <c r="G48" s="110"/>
      <c r="H48" s="110"/>
      <c r="I48" s="110"/>
      <c r="J48" s="110"/>
      <c r="K48" s="118"/>
      <c r="L48" s="93"/>
      <c r="M48" s="93"/>
      <c r="N48" s="93"/>
      <c r="O48" s="93"/>
      <c r="P48" s="93"/>
      <c r="Q48" s="93"/>
      <c r="R48" s="93"/>
      <c r="S48" s="93"/>
      <c r="T48" s="93"/>
      <c r="U48" s="93"/>
      <c r="V48" s="93"/>
    </row>
    <row r="49" spans="2:22" x14ac:dyDescent="0.25">
      <c r="B49" s="119"/>
      <c r="C49" s="110"/>
      <c r="D49" s="110"/>
      <c r="E49" s="110"/>
      <c r="F49" s="110"/>
      <c r="G49" s="110"/>
      <c r="H49" s="110"/>
      <c r="I49" s="110"/>
      <c r="J49" s="110"/>
      <c r="K49" s="118"/>
      <c r="L49" s="93"/>
      <c r="M49" s="93"/>
      <c r="N49" s="93"/>
      <c r="O49" s="93"/>
      <c r="P49" s="93"/>
      <c r="Q49" s="93"/>
      <c r="R49" s="93"/>
      <c r="S49" s="93"/>
      <c r="T49" s="93"/>
      <c r="U49" s="93"/>
      <c r="V49" s="93"/>
    </row>
    <row r="50" spans="2:22" x14ac:dyDescent="0.25">
      <c r="B50" s="119"/>
      <c r="C50" s="110"/>
      <c r="D50" s="110"/>
      <c r="E50" s="110"/>
      <c r="F50" s="110"/>
      <c r="G50" s="110"/>
      <c r="H50" s="110"/>
      <c r="I50" s="110"/>
      <c r="J50" s="110"/>
      <c r="K50" s="118"/>
      <c r="L50" s="93"/>
      <c r="M50" s="93"/>
      <c r="N50" s="93"/>
      <c r="O50" s="93"/>
      <c r="P50" s="93"/>
      <c r="Q50" s="93"/>
      <c r="R50" s="93"/>
      <c r="S50" s="93"/>
      <c r="T50" s="93"/>
      <c r="U50" s="93"/>
      <c r="V50" s="93"/>
    </row>
    <row r="51" spans="2:22" x14ac:dyDescent="0.25">
      <c r="B51" s="119"/>
      <c r="C51" s="110"/>
      <c r="D51" s="110"/>
      <c r="E51" s="110"/>
      <c r="F51" s="110"/>
      <c r="G51" s="110"/>
      <c r="H51" s="110"/>
      <c r="I51" s="110"/>
      <c r="J51" s="110"/>
      <c r="K51" s="118"/>
      <c r="L51" s="93"/>
      <c r="M51" s="93"/>
      <c r="N51" s="93"/>
      <c r="O51" s="93"/>
      <c r="P51" s="93"/>
      <c r="Q51" s="93"/>
      <c r="R51" s="93"/>
      <c r="S51" s="93"/>
      <c r="T51" s="93"/>
      <c r="U51" s="93"/>
      <c r="V51" s="93"/>
    </row>
    <row r="52" spans="2:22" x14ac:dyDescent="0.25">
      <c r="B52" s="119"/>
      <c r="C52" s="110"/>
      <c r="D52" s="110"/>
      <c r="E52" s="110"/>
      <c r="F52" s="110"/>
      <c r="G52" s="110"/>
      <c r="H52" s="110"/>
      <c r="I52" s="110"/>
      <c r="J52" s="110"/>
      <c r="K52" s="118"/>
      <c r="L52" s="93"/>
      <c r="M52" s="93"/>
      <c r="N52" s="93"/>
      <c r="O52" s="93"/>
      <c r="P52" s="93"/>
      <c r="Q52" s="93"/>
      <c r="R52" s="93"/>
      <c r="S52" s="93"/>
      <c r="T52" s="93"/>
      <c r="U52" s="93"/>
      <c r="V52" s="93"/>
    </row>
    <row r="53" spans="2:22" x14ac:dyDescent="0.25">
      <c r="B53" s="119"/>
      <c r="C53" s="110"/>
      <c r="D53" s="110"/>
      <c r="E53" s="110"/>
      <c r="F53" s="110"/>
      <c r="G53" s="110"/>
      <c r="H53" s="110"/>
      <c r="I53" s="110"/>
      <c r="J53" s="110"/>
      <c r="K53" s="118"/>
      <c r="L53" s="93"/>
      <c r="M53" s="93"/>
      <c r="N53" s="93"/>
      <c r="O53" s="93"/>
      <c r="P53" s="93"/>
      <c r="Q53" s="93"/>
      <c r="R53" s="93"/>
      <c r="S53" s="93"/>
      <c r="T53" s="93"/>
      <c r="U53" s="93"/>
      <c r="V53" s="93"/>
    </row>
    <row r="54" spans="2:22" x14ac:dyDescent="0.25">
      <c r="B54" s="119"/>
      <c r="C54" s="110"/>
      <c r="D54" s="110"/>
      <c r="E54" s="110"/>
      <c r="F54" s="110"/>
      <c r="G54" s="110"/>
      <c r="H54" s="110"/>
      <c r="I54" s="110"/>
      <c r="J54" s="110"/>
      <c r="K54" s="118"/>
      <c r="L54" s="93"/>
      <c r="M54" s="93"/>
      <c r="N54" s="93"/>
      <c r="O54" s="93"/>
      <c r="P54" s="93"/>
      <c r="Q54" s="93"/>
      <c r="R54" s="93"/>
      <c r="S54" s="93"/>
      <c r="T54" s="93"/>
      <c r="U54" s="93"/>
      <c r="V54" s="93"/>
    </row>
    <row r="55" spans="2:22" x14ac:dyDescent="0.25">
      <c r="B55" s="119"/>
      <c r="C55" s="298" t="s">
        <v>30</v>
      </c>
      <c r="D55" s="298"/>
      <c r="E55" s="298"/>
      <c r="F55" s="298"/>
      <c r="G55" s="298"/>
      <c r="H55" s="298"/>
      <c r="I55" s="298"/>
      <c r="J55" s="298"/>
      <c r="K55" s="299"/>
      <c r="L55" s="93"/>
      <c r="M55" s="93"/>
      <c r="N55" s="93"/>
      <c r="O55" s="93"/>
      <c r="P55" s="93"/>
      <c r="Q55" s="93"/>
      <c r="R55" s="93"/>
      <c r="S55" s="93"/>
      <c r="T55" s="93"/>
      <c r="U55" s="93"/>
      <c r="V55" s="93"/>
    </row>
    <row r="56" spans="2:22" x14ac:dyDescent="0.25">
      <c r="B56" s="119"/>
      <c r="C56" s="282" t="s">
        <v>32</v>
      </c>
      <c r="D56" s="282"/>
      <c r="E56" s="116">
        <f>IF(C12="Other:",O12,SUMPRODUCT(('Design Check'!C12='Design Check'!Z82:Z244)*('Design Check'!H12='Design Check'!AA82:AA244)*('Design Check'!AD82:AD244)))</f>
        <v>0</v>
      </c>
      <c r="F56" s="116">
        <f>IF(C12="Other:",P12,SUMPRODUCT(('Design Check'!C12='Design Check'!Z82:Z244)*('Design Check'!H12='Design Check'!AA82:AA244)*('Design Check'!AE82:AE244)))</f>
        <v>0</v>
      </c>
      <c r="G56" s="116">
        <f>IF(C12="Other:",Q12,SUMPRODUCT(('Design Check'!C12='Design Check'!Z82:Z244)*('Design Check'!H12='Design Check'!AA82:AA244)*('Design Check'!AF82:AF244)))</f>
        <v>0</v>
      </c>
      <c r="H56" s="116">
        <f>IF(C12="Other:",R12,SUMPRODUCT(('Design Check'!C12='Design Check'!Z82:Z244)*('Design Check'!H12='Design Check'!AA82:AA244)*('Design Check'!AG82:AG244)))</f>
        <v>0</v>
      </c>
      <c r="I56" s="116">
        <f>IF(C12="Other:",S12,SUMPRODUCT(('Design Check'!C12='Design Check'!Z82:Z244)*('Design Check'!H12='Design Check'!AA82:AA244)*('Design Check'!AH82:AH244)))</f>
        <v>0</v>
      </c>
      <c r="J56" s="116">
        <f>IF(C12="Other:",T12,SUMPRODUCT(('Design Check'!C12='Design Check'!Z82:Z244)*('Design Check'!H12='Design Check'!AA82:AA244)*('Design Check'!AI82:AI244)))</f>
        <v>0</v>
      </c>
      <c r="K56" s="125">
        <f>IF(C12="Other:",U12,SUMPRODUCT(('Design Check'!C12='Design Check'!Z82:Z244)*('Design Check'!H12='Design Check'!AA82:AA244)*('Design Check'!AJ82:AJ244)))</f>
        <v>0</v>
      </c>
      <c r="L56" s="93"/>
      <c r="M56" s="93"/>
      <c r="N56" s="93"/>
      <c r="O56" s="93"/>
      <c r="P56" s="93"/>
      <c r="Q56" s="93"/>
      <c r="R56" s="93"/>
      <c r="S56" s="93"/>
      <c r="T56" s="93"/>
      <c r="U56" s="93"/>
      <c r="V56" s="93"/>
    </row>
    <row r="57" spans="2:22" x14ac:dyDescent="0.25">
      <c r="B57" s="119"/>
      <c r="C57" s="282" t="s">
        <v>31</v>
      </c>
      <c r="D57" s="282"/>
      <c r="E57" s="116">
        <f>IF(COUNTBLANK('Read Me First'!$D$15:$G$15)=4,0,$Q$42+($T$42*(E58^1.85)))</f>
        <v>0</v>
      </c>
      <c r="F57" s="116">
        <f>IF(COUNTBLANK('Read Me First'!$D$15:$G$15)=4,0,$Q$42+($T$42*(F58^1.85)))</f>
        <v>0</v>
      </c>
      <c r="G57" s="116">
        <f>IF(COUNTBLANK('Read Me First'!$D$15:$G$15)=4,0,$Q$42+($T$42*(G58^1.85)))</f>
        <v>0</v>
      </c>
      <c r="H57" s="116">
        <f>IF(COUNTBLANK('Read Me First'!$D$15:$G$15)=4,0,$Q$42+($T$42*(H58^1.85)))</f>
        <v>0</v>
      </c>
      <c r="I57" s="116">
        <f>IF(COUNTBLANK('Read Me First'!$D$15:$G$15)=4,0,$Q$42+($T$42*(I58^1.85)))</f>
        <v>0</v>
      </c>
      <c r="J57" s="116">
        <f>IF(COUNTBLANK('Read Me First'!$D$15:$G$15)=4,0,$Q$42+($T$42*(J58^1.85)))</f>
        <v>0</v>
      </c>
      <c r="K57" s="125">
        <f>IF(COUNTBLANK('Read Me First'!$D$15:$G$15)=4,0,$Q$42+($T$42*(K58^1.85)))</f>
        <v>0</v>
      </c>
      <c r="L57" s="93"/>
      <c r="M57" s="93"/>
      <c r="N57" s="93"/>
      <c r="O57" s="126"/>
      <c r="P57" s="93"/>
      <c r="Q57" s="93"/>
      <c r="R57" s="93"/>
      <c r="S57" s="93"/>
      <c r="T57" s="93"/>
      <c r="U57" s="93"/>
      <c r="V57" s="93"/>
    </row>
    <row r="58" spans="2:22" ht="15.75" thickBot="1" x14ac:dyDescent="0.3">
      <c r="B58" s="119"/>
      <c r="C58" s="296" t="s">
        <v>15</v>
      </c>
      <c r="D58" s="296"/>
      <c r="E58" s="127">
        <f>IF(C12="Other:",O13,SUMPRODUCT(('Design Check'!C12='Design Check'!Z82:Z244)*('Design Check'!H12='Design Check'!AA82:AA244)*('Design Check'!AK82:AK244)))</f>
        <v>0</v>
      </c>
      <c r="F58" s="127">
        <f>IF(C12="Other:",P13,SUMPRODUCT(('Design Check'!C12='Design Check'!Z82:Z244)*('Design Check'!H12='Design Check'!AA82:AA244)*('Design Check'!AL82:AL244)))</f>
        <v>0</v>
      </c>
      <c r="G58" s="127">
        <f>IF(C12="Other:",Q13,SUMPRODUCT(('Design Check'!C12='Design Check'!Z82:Z244)*('Design Check'!H12='Design Check'!AA82:AA244)*('Design Check'!AM82:AM244)))</f>
        <v>0</v>
      </c>
      <c r="H58" s="127">
        <f>IF(C12="Other:",R13,SUMPRODUCT(('Design Check'!C12='Design Check'!Z82:Z244)*('Design Check'!H12='Design Check'!AA82:AA244)*('Design Check'!AN82:AN244)))</f>
        <v>0</v>
      </c>
      <c r="I58" s="127">
        <f>IF(C12="Other:",S13,SUMPRODUCT(('Design Check'!C12='Design Check'!Z82:Z244)*('Design Check'!H12='Design Check'!AA82:AA244)*('Design Check'!AO82:AO244)))</f>
        <v>0</v>
      </c>
      <c r="J58" s="127">
        <f>IF(C12="Other:",T13,SUMPRODUCT(('Design Check'!C12='Design Check'!Z82:Z244)*('Design Check'!H12='Design Check'!AA82:AA244)*('Design Check'!AP82:AP244)))</f>
        <v>0</v>
      </c>
      <c r="K58" s="128">
        <f>IF(C12="Other:",U13,SUMPRODUCT(('Design Check'!C12='Design Check'!Z82:Z244)*('Design Check'!H12='Design Check'!AA82:AA244)*('Design Check'!AQ82:AQ244)))</f>
        <v>0</v>
      </c>
      <c r="L58" s="93"/>
      <c r="M58" s="93"/>
      <c r="N58" s="93"/>
      <c r="O58" s="126"/>
      <c r="P58" s="93"/>
      <c r="Q58" s="93"/>
      <c r="R58" s="93"/>
      <c r="S58" s="93"/>
      <c r="T58" s="93"/>
      <c r="U58" s="93"/>
      <c r="V58" s="93"/>
    </row>
    <row r="59" spans="2:22" ht="15.75" thickBot="1" x14ac:dyDescent="0.3">
      <c r="B59" s="293" t="s">
        <v>312</v>
      </c>
      <c r="C59" s="294"/>
      <c r="D59" s="129"/>
      <c r="E59" s="130" t="s">
        <v>40</v>
      </c>
      <c r="F59" s="131">
        <f>IFERROR(Calcs!G4016,0)</f>
        <v>0</v>
      </c>
      <c r="G59" s="132"/>
      <c r="H59" s="130" t="s">
        <v>41</v>
      </c>
      <c r="I59" s="131">
        <f>IFERROR(Calcs!G4015,0)</f>
        <v>0</v>
      </c>
      <c r="J59" s="133"/>
      <c r="K59" s="134"/>
      <c r="L59" s="93"/>
      <c r="M59" s="93"/>
      <c r="N59" s="93"/>
      <c r="O59" s="93"/>
      <c r="P59" s="93"/>
      <c r="Q59" s="93"/>
      <c r="R59" s="93"/>
      <c r="S59" s="93"/>
      <c r="T59" s="93"/>
      <c r="U59" s="93"/>
      <c r="V59" s="93"/>
    </row>
    <row r="60" spans="2:22" ht="15.75" thickBot="1" x14ac:dyDescent="0.3">
      <c r="B60" s="135"/>
      <c r="C60" s="135"/>
      <c r="D60" s="136"/>
      <c r="E60" s="137"/>
      <c r="F60" s="138"/>
      <c r="G60" s="139"/>
      <c r="H60" s="137"/>
      <c r="I60" s="138"/>
      <c r="J60" s="140"/>
      <c r="K60" s="141"/>
      <c r="L60" s="93"/>
      <c r="M60" s="93"/>
      <c r="N60" s="93"/>
      <c r="O60" s="93"/>
      <c r="P60" s="93"/>
      <c r="Q60" s="93"/>
      <c r="R60" s="93"/>
      <c r="S60" s="93"/>
      <c r="T60" s="93"/>
      <c r="U60" s="93"/>
      <c r="V60" s="93"/>
    </row>
    <row r="61" spans="2:22" x14ac:dyDescent="0.25">
      <c r="B61" s="241" t="str">
        <f>IF(COUNTBLANK('Read Me First'!D15:G15)=4,"Accept user agreement on 'Read Me First' worksheet to Proceed",IF(J37=" 'YES' to all 3 Questions","IAC 6-8.3 CHECK - DOSING PUMP &amp; FORCEMAIN DESIGN TO GRAVITY ABSORBTION FIELD","Answer 'YES' to Item 6."))</f>
        <v>Accept user agreement on 'Read Me First' worksheet to Proceed</v>
      </c>
      <c r="C61" s="242"/>
      <c r="D61" s="242"/>
      <c r="E61" s="242"/>
      <c r="F61" s="242"/>
      <c r="G61" s="242"/>
      <c r="H61" s="242"/>
      <c r="I61" s="242"/>
      <c r="J61" s="242"/>
      <c r="K61" s="243"/>
      <c r="L61" s="93"/>
      <c r="M61" s="93"/>
      <c r="N61" s="93"/>
      <c r="O61" s="126"/>
      <c r="P61" s="93"/>
      <c r="Q61" s="93"/>
      <c r="R61" s="93"/>
      <c r="S61" s="93"/>
      <c r="T61" s="93"/>
      <c r="U61" s="93"/>
      <c r="V61" s="93"/>
    </row>
    <row r="62" spans="2:22" ht="15.75" thickBot="1" x14ac:dyDescent="0.3">
      <c r="B62" s="300"/>
      <c r="C62" s="264"/>
      <c r="D62" s="301">
        <f>IF(C12="Other:",E12,C12)</f>
        <v>0</v>
      </c>
      <c r="E62" s="301"/>
      <c r="F62" s="142">
        <f>IF(H12="Other:",N11,H12)</f>
        <v>0</v>
      </c>
      <c r="G62" s="264" t="s">
        <v>150</v>
      </c>
      <c r="H62" s="264"/>
      <c r="I62" s="285" t="str">
        <f>IF('Read Me First'!C14="NO","",'Read Me First'!D15)</f>
        <v/>
      </c>
      <c r="J62" s="285"/>
      <c r="K62" s="286"/>
      <c r="L62" s="342" t="str">
        <f>IF(COUNTBLANK('Read Me First'!D15:G15)=4,"",IF(OR(G63="NO",G64="NO",G66="PASS",G66="FAIL",G67="NO",G68="Doesn't Drain",G68="NO"),"TIPS",""))</f>
        <v/>
      </c>
      <c r="M62" s="342"/>
      <c r="N62" s="342"/>
      <c r="O62" s="342"/>
      <c r="P62" s="342"/>
      <c r="Q62" s="342"/>
      <c r="R62" s="342"/>
      <c r="S62" s="342"/>
      <c r="T62" s="342"/>
      <c r="U62" s="342"/>
      <c r="V62" s="342"/>
    </row>
    <row r="63" spans="2:22" x14ac:dyDescent="0.25">
      <c r="B63" s="289" t="s">
        <v>313</v>
      </c>
      <c r="C63" s="290"/>
      <c r="D63" s="290"/>
      <c r="E63" s="290"/>
      <c r="F63" s="290"/>
      <c r="G63" s="143" t="str">
        <f>IF(K63="N/A","N/A",IF(AND(I63&lt;=(K63*1.01),I63&gt;=(K63*0.99)),"YES",IF(AND(I63&lt;=K63*1.1,I63&gt;=K63*0.9),"PASS","NO")))</f>
        <v>N/A</v>
      </c>
      <c r="H63" s="144" t="s">
        <v>267</v>
      </c>
      <c r="I63" s="157">
        <f>IF(F34="Ave. Gal./In.",(I34*((H18-H17)*12)),IF(F34="Ave. Gal./Ft",(I34*(H18-H17)),IF(F34="Circular",((PI()*((I34/2)^2))*(H18-H17)*7.4805),IF(F34="Rectangular",((H18-H17)*I34*K34*7.4805),IF(F34="Other",((H18-H17)*I34*7.4805),0)))))</f>
        <v>0</v>
      </c>
      <c r="J63" s="144" t="s">
        <v>299</v>
      </c>
      <c r="K63" s="156" t="str">
        <f>IF(COUNTBLANK(G35)=1,"N/A",IF(AND(G35="DDF =",G22="Dose Tank"),K35+((PI()/4)*7.4805*(((INDEX('Design Check'!BD263:BK270,MATCH('Design Check'!H21,'Design Check'!BD263:BD270,0),MATCH('Design Check'!H14,'Design Check'!BD263:BK263,0)))/12)^2)*(H15+H16)),IF(AND(G35="DDF =",OR(G22="Soil Field",G22="Doesn't Drain")),K35,IF(AND(G35="DDF =",G22="Both Tank &amp; Laterals"),K35+((PI()/4)*7.4805*(((INDEX('Design Check'!BD263:BK270,MATCH('Design Check'!H21,'Design Check'!BD263:BD270,0),MATCH('Design Check'!H14,'Design Check'!BD263:BK263,0)))/12)^2)*(K22+H16)),IF(OR(G22="Soil Field",G22="Doesn't Drain"),VLOOKUP(G35,'Design Check'!AZ276:BC281,4),IF(G22="Both Tank &amp; Laterals",VLOOKUP(G35,'Design Check'!AZ276:BC281,4)+((PI()/4)*7.4805*(((INDEX('Design Check'!BD263:BK270,MATCH('Design Check'!H21,'Design Check'!BD263:BD270,0),MATCH('Design Check'!H14,'Design Check'!BD263:BK263,0)))/12)^2)*(K22+H16)),IF(G22="Dose Tank",VLOOKUP(G35,'Design Check'!AZ276:BC281,4)+((PI()/4)*7.4805*(((INDEX('Design Check'!BD263:BK270,MATCH('Design Check'!H21,'Design Check'!BD263:BD270,0),MATCH('Design Check'!H14,'Design Check'!BD263:BK263,0)))/12)^2)*(H15+H16)),"error")))))))</f>
        <v>N/A</v>
      </c>
      <c r="L63" s="341" t="str">
        <f>IF(L62="TIPS",IF(OR(G63="YES",G63="PASS"),"","Adjust float levels to deliver DDF in one dose."),"")</f>
        <v/>
      </c>
      <c r="M63" s="341"/>
      <c r="N63" s="341"/>
      <c r="O63" s="341"/>
      <c r="P63" s="341"/>
      <c r="Q63" s="341"/>
      <c r="R63" s="341"/>
      <c r="S63" s="341"/>
      <c r="T63" s="341"/>
      <c r="U63" s="341"/>
      <c r="V63" s="341"/>
    </row>
    <row r="64" spans="2:22" x14ac:dyDescent="0.25">
      <c r="B64" s="303" t="s">
        <v>314</v>
      </c>
      <c r="C64" s="304"/>
      <c r="D64" s="304"/>
      <c r="E64" s="304"/>
      <c r="F64" s="304"/>
      <c r="G64" s="305" t="str">
        <f>IF(F59=0,"N/A",IF(AND(F59&gt;=K64,F59&lt;=K65),"YES","NO"))</f>
        <v>N/A</v>
      </c>
      <c r="H64" s="282" t="s">
        <v>62</v>
      </c>
      <c r="I64" s="282"/>
      <c r="J64" s="282"/>
      <c r="K64" s="145">
        <f>IF(COUNTBLANK(G35)=1,0,IF(AND(G35="DDF =",K35&gt;449,K35&lt;600),'Design Check'!BA279,IF(AND(G35="DDF =",K35&gt;=600,K35&lt;750),'Design Check'!BA280,IF(AND(G35="DDF =",K35&gt;=750,K35&lt;900),'Design Check'!BA281,IF(AND(G35="DDF =",K35&gt;=900),"",VLOOKUP($G$35,'Design Check'!AZ276:BB281,2,FALSE))))))</f>
        <v>0</v>
      </c>
      <c r="L64" s="343" t="str">
        <f>IF(L62="TIPS",IF(G64="NO",IF(F59&gt;K65,"Reduce the flow rate by increasing the system head (reduce forcemain size, increase elevation difference, etc) and/or selecting a smaller pump.","Increase the flow rate by reducing the system head (increase forcemain size, decrease elevation difference, etc) and/or selecting a larger pump."),""),"")</f>
        <v/>
      </c>
      <c r="M64" s="343"/>
      <c r="N64" s="343"/>
      <c r="O64" s="343"/>
      <c r="P64" s="343"/>
      <c r="Q64" s="343"/>
      <c r="R64" s="343"/>
      <c r="S64" s="343"/>
      <c r="T64" s="343"/>
      <c r="U64" s="343"/>
      <c r="V64" s="343"/>
    </row>
    <row r="65" spans="2:43" x14ac:dyDescent="0.25">
      <c r="B65" s="303"/>
      <c r="C65" s="304"/>
      <c r="D65" s="304"/>
      <c r="E65" s="304"/>
      <c r="F65" s="304"/>
      <c r="G65" s="305"/>
      <c r="H65" s="282" t="s">
        <v>63</v>
      </c>
      <c r="I65" s="282"/>
      <c r="J65" s="282"/>
      <c r="K65" s="145">
        <f>IF(COUNTBLANK(G35)=1,0,IF(AND(G35="DDF =",K35&gt;449,K35&lt;600),'Design Check'!BB278,IF(AND(G35="DDF =",K35&gt;=600,K35&lt;750),'Design Check'!BB279,IF(AND(G35="DDF =",K35&gt;=750,K35&lt;900),'Design Check'!BB280,IF(AND(G35="DDF =",K35&gt;=900),"",VLOOKUP($G$35,'Design Check'!AZ276:BB281,3,FALSE))))))</f>
        <v>0</v>
      </c>
      <c r="L65" s="343"/>
      <c r="M65" s="343"/>
      <c r="N65" s="343"/>
      <c r="O65" s="343"/>
      <c r="P65" s="343"/>
      <c r="Q65" s="343"/>
      <c r="R65" s="343"/>
      <c r="S65" s="343"/>
      <c r="T65" s="343"/>
      <c r="U65" s="343"/>
      <c r="V65" s="343"/>
    </row>
    <row r="66" spans="2:43" x14ac:dyDescent="0.25">
      <c r="B66" s="321" t="s">
        <v>315</v>
      </c>
      <c r="C66" s="322"/>
      <c r="D66" s="322"/>
      <c r="E66" s="322"/>
      <c r="F66" s="322"/>
      <c r="G66" s="146" t="str">
        <f>IF(F59=0,"N/A",IF(AND(K66&gt;1.99,K66&lt;5.01),"YES",IF(AND(K66&gt;5.01,K66&lt;8),"PASS","FAIL")))</f>
        <v>N/A</v>
      </c>
      <c r="H66" s="282" t="s">
        <v>120</v>
      </c>
      <c r="I66" s="282"/>
      <c r="J66" s="282"/>
      <c r="K66" s="147">
        <f>IF(F59=0,0,((0.002228*F59)/(PI()*(((INDEX('Design Check'!BD263:BK270,MATCH('Design Check'!H21,'Design Check'!BD263:BD270,0),MATCH('Design Check'!H14,'Design Check'!BD263:BK263,0)))/24)^2))))</f>
        <v>0</v>
      </c>
      <c r="L66" s="341" t="str">
        <f>IF(L62="TIPS",IF(OR(G66="PASS",G66="FAIL"),IF(K66&lt;2,"Increase effluent velocity by reducing forcemain size or increasing flow rate.",IF(K66&gt;8,"Decrease effluent velocity by increasing forcemain size and/or reducing flow rate.","Verify that pipe &amp; fittings can handle velocity &gt;5 ft/s.")),""),"")</f>
        <v/>
      </c>
      <c r="M66" s="341"/>
      <c r="N66" s="341"/>
      <c r="O66" s="341"/>
      <c r="P66" s="341"/>
      <c r="Q66" s="341"/>
      <c r="R66" s="341"/>
      <c r="S66" s="341"/>
      <c r="T66" s="341"/>
      <c r="U66" s="341"/>
      <c r="V66" s="341"/>
    </row>
    <row r="67" spans="2:43" x14ac:dyDescent="0.25">
      <c r="B67" s="321" t="s">
        <v>316</v>
      </c>
      <c r="C67" s="322"/>
      <c r="D67" s="322"/>
      <c r="E67" s="322"/>
      <c r="F67" s="322"/>
      <c r="G67" s="146" t="str">
        <f>IF(COUNTBLANK(H19)=1,"N/A",IF(H17-H19&gt;=0,"YES","NO"))</f>
        <v>N/A</v>
      </c>
      <c r="H67" s="326"/>
      <c r="I67" s="326"/>
      <c r="J67" s="326"/>
      <c r="K67" s="327"/>
      <c r="L67" s="341" t="str">
        <f>IF(L62="TIPS",IF(G67="NO","Raise pump off float elevation to submerge pump.",""),"")</f>
        <v/>
      </c>
      <c r="M67" s="341"/>
      <c r="N67" s="341"/>
      <c r="O67" s="341"/>
      <c r="P67" s="341"/>
      <c r="Q67" s="341"/>
      <c r="R67" s="341"/>
      <c r="S67" s="341"/>
      <c r="T67" s="341"/>
      <c r="U67" s="341"/>
      <c r="V67" s="341"/>
    </row>
    <row r="68" spans="2:43" ht="15.75" thickBot="1" x14ac:dyDescent="0.3">
      <c r="B68" s="330" t="s">
        <v>317</v>
      </c>
      <c r="C68" s="331"/>
      <c r="D68" s="331"/>
      <c r="E68" s="331"/>
      <c r="F68" s="331"/>
      <c r="G68" s="148" t="str">
        <f>IF(OR(F59=0,COUNTBLANK(G22)=1),"N/A",IF(AND(G22="Doesn't Drain",I68&lt;=K68),"NO","YES"))</f>
        <v>N/A</v>
      </c>
      <c r="H68" s="149" t="str">
        <f>IF(G22="Doesn't Drain","FM Depth(ft)","")</f>
        <v/>
      </c>
      <c r="I68" s="150" t="str">
        <f>IF(G22="Doesn't Drain",H24,"")</f>
        <v/>
      </c>
      <c r="J68" s="151" t="str">
        <f>IF(G22="Doesn't Drain","Frostline(ft)","")</f>
        <v/>
      </c>
      <c r="K68" s="152" t="str">
        <f>IF(G22="Doesn't Drain",(VLOOKUP(H23,'Design Check'!AZ288:BA379,2,0))/12,"")</f>
        <v/>
      </c>
      <c r="L68" s="341" t="str">
        <f>IF(L63="TIPS",IF(G68="NO","Raise pump off float elevation to submerge pump.",""),"")</f>
        <v/>
      </c>
      <c r="M68" s="341"/>
      <c r="N68" s="341"/>
      <c r="O68" s="341"/>
      <c r="P68" s="341"/>
      <c r="Q68" s="341"/>
      <c r="R68" s="341"/>
      <c r="S68" s="341"/>
      <c r="T68" s="341"/>
      <c r="U68" s="341"/>
      <c r="V68" s="341"/>
    </row>
    <row r="69" spans="2:43" ht="15" customHeight="1" x14ac:dyDescent="0.25">
      <c r="B69" s="328" t="s">
        <v>300</v>
      </c>
      <c r="C69" s="328"/>
      <c r="D69" s="328"/>
      <c r="E69" s="328"/>
      <c r="F69" s="328"/>
      <c r="G69" s="328"/>
      <c r="H69" s="328"/>
      <c r="I69" s="328"/>
      <c r="J69" s="328"/>
      <c r="K69" s="328"/>
      <c r="L69" s="93"/>
      <c r="M69" s="93"/>
      <c r="N69" s="93"/>
      <c r="O69" s="93"/>
      <c r="P69" s="93"/>
      <c r="Q69" s="93"/>
      <c r="R69" s="93"/>
      <c r="S69" s="93"/>
      <c r="T69" s="93"/>
      <c r="U69" s="93"/>
      <c r="V69" s="93"/>
    </row>
    <row r="70" spans="2:43" s="14" customFormat="1" ht="15.75" thickBot="1" x14ac:dyDescent="0.3">
      <c r="B70" s="329"/>
      <c r="C70" s="329"/>
      <c r="D70" s="329"/>
      <c r="E70" s="329"/>
      <c r="F70" s="329"/>
      <c r="G70" s="329"/>
      <c r="H70" s="329"/>
      <c r="I70" s="329"/>
      <c r="J70" s="329"/>
      <c r="K70" s="329"/>
      <c r="L70" s="111"/>
      <c r="M70" s="111"/>
      <c r="N70" s="111"/>
      <c r="O70" s="111"/>
      <c r="P70" s="111"/>
      <c r="Q70" s="111"/>
      <c r="R70" s="111"/>
      <c r="S70" s="111"/>
      <c r="T70" s="111"/>
      <c r="U70" s="111"/>
      <c r="V70" s="111"/>
    </row>
    <row r="71" spans="2:43" ht="15.75" thickBot="1" x14ac:dyDescent="0.3">
      <c r="B71" s="332" t="str">
        <f>IF(COUNTBLANK('Read Me First'!D15:G15)=4,"Accept user agreement on 'Read Me First' worksheet to Proceed",IF(J37=" 'YES' to all 3 Questions","ST. JOSEPH COUNTY CHECK","Answer 'YES' to Item 6."))</f>
        <v>Accept user agreement on 'Read Me First' worksheet to Proceed</v>
      </c>
      <c r="C71" s="333"/>
      <c r="D71" s="333"/>
      <c r="E71" s="333"/>
      <c r="F71" s="333"/>
      <c r="G71" s="333"/>
      <c r="H71" s="333"/>
      <c r="I71" s="333"/>
      <c r="J71" s="333"/>
      <c r="K71" s="334"/>
      <c r="L71" s="366" t="str">
        <f>IF(COUNTBLANK('Read Me First'!D15:G15)=4,"",IF(OR(G72="Fail",G72="Re-Design!",G75="NO"),"TIPS",""))</f>
        <v/>
      </c>
      <c r="M71" s="367"/>
      <c r="N71" s="367"/>
      <c r="O71" s="367"/>
      <c r="P71" s="367"/>
      <c r="Q71" s="367"/>
      <c r="R71" s="367"/>
      <c r="S71" s="367"/>
      <c r="T71" s="367"/>
      <c r="U71" s="367"/>
      <c r="V71" s="367"/>
    </row>
    <row r="72" spans="2:43" s="14" customFormat="1" ht="15" customHeight="1" x14ac:dyDescent="0.25">
      <c r="B72" s="244" t="s">
        <v>468</v>
      </c>
      <c r="C72" s="245"/>
      <c r="D72" s="245"/>
      <c r="E72" s="245"/>
      <c r="F72" s="335"/>
      <c r="G72" s="269" t="str">
        <f>IF(AND(K72&gt;0,K72&lt;0.66),"Acceptable",IF(AND(K72&gt;=0.66,K72&lt;=0.9),"Fail",IF(AND(K72&gt;0.9,K72&lt;=1),"Re-Design!","N/A")))</f>
        <v>N/A</v>
      </c>
      <c r="H72" s="273" t="s">
        <v>121</v>
      </c>
      <c r="I72" s="274"/>
      <c r="J72" s="275"/>
      <c r="K72" s="271" t="str">
        <f>IF(F59=0,"N/A",IF(F59&gt;((K58-E58)/2),1-(((K58-F59)*2)/(K58-E58)),1-(((F59-E58)*2)/(K58-E58))))</f>
        <v>N/A</v>
      </c>
      <c r="L72" s="363" t="str">
        <f>IF(L71="TIPS",IF(G72="Acceptable","","Move operating point to middle of curve by changing forcemain size, pump selection, and/or elevation difference."),"")</f>
        <v/>
      </c>
      <c r="M72" s="343"/>
      <c r="N72" s="343"/>
      <c r="O72" s="343"/>
      <c r="P72" s="343"/>
      <c r="Q72" s="343"/>
      <c r="R72" s="343"/>
      <c r="S72" s="343"/>
      <c r="T72" s="343"/>
      <c r="U72" s="343"/>
      <c r="V72" s="343"/>
    </row>
    <row r="73" spans="2:43" s="14" customFormat="1" ht="9.75" customHeight="1" x14ac:dyDescent="0.25">
      <c r="B73" s="244"/>
      <c r="C73" s="245"/>
      <c r="D73" s="245"/>
      <c r="E73" s="245"/>
      <c r="F73" s="335"/>
      <c r="G73" s="269"/>
      <c r="H73" s="273"/>
      <c r="I73" s="274"/>
      <c r="J73" s="275"/>
      <c r="K73" s="271"/>
      <c r="L73" s="363"/>
      <c r="M73" s="343"/>
      <c r="N73" s="343"/>
      <c r="O73" s="343"/>
      <c r="P73" s="343"/>
      <c r="Q73" s="343"/>
      <c r="R73" s="343"/>
      <c r="S73" s="343"/>
      <c r="T73" s="343"/>
      <c r="U73" s="343"/>
      <c r="V73" s="343"/>
    </row>
    <row r="74" spans="2:43" s="14" customFormat="1" x14ac:dyDescent="0.25">
      <c r="B74" s="336"/>
      <c r="C74" s="337"/>
      <c r="D74" s="337"/>
      <c r="E74" s="337"/>
      <c r="F74" s="338"/>
      <c r="G74" s="270"/>
      <c r="H74" s="276"/>
      <c r="I74" s="277"/>
      <c r="J74" s="278"/>
      <c r="K74" s="272"/>
      <c r="L74" s="363"/>
      <c r="M74" s="343"/>
      <c r="N74" s="343"/>
      <c r="O74" s="343"/>
      <c r="P74" s="343"/>
      <c r="Q74" s="343"/>
      <c r="R74" s="343"/>
      <c r="S74" s="343"/>
      <c r="T74" s="343"/>
      <c r="U74" s="343"/>
      <c r="V74" s="343"/>
    </row>
    <row r="75" spans="2:43" ht="15.75" thickBot="1" x14ac:dyDescent="0.3">
      <c r="B75" s="323" t="s">
        <v>465</v>
      </c>
      <c r="C75" s="324"/>
      <c r="D75" s="324"/>
      <c r="E75" s="324"/>
      <c r="F75" s="325"/>
      <c r="G75" s="153" t="str">
        <f>IF(F59=0,"N/A",IF(K75&gt;=1,"YES","NO"))</f>
        <v>N/A</v>
      </c>
      <c r="H75" s="302" t="s">
        <v>56</v>
      </c>
      <c r="I75" s="302"/>
      <c r="J75" s="302"/>
      <c r="K75" s="154">
        <f>IF(F34="Ave. Gal./In.",(I34*((H18-H17)*12))/F59,IF(F34="Ave. Gal./Ft",(I34*(H18-H17))/F59,IF(F34="Circular",((PI()*((I34/2)^2))*(H18-H17)*7.4805)/F59,IF(F34="Rectangular",((H18-H17)*I34*K34*7.4805)/F59,IF(F34="Other",((H18-H17)*I34*7.4805)/F59,0)))))</f>
        <v>0</v>
      </c>
      <c r="L75" s="364" t="str">
        <f>IF(L71="TIPS",IF(G75="NO","Verify run time with pump manufacturer. Short run times reduce the pump's longevity.",""),"")</f>
        <v/>
      </c>
      <c r="M75" s="365"/>
      <c r="N75" s="365"/>
      <c r="O75" s="365"/>
      <c r="P75" s="365"/>
      <c r="Q75" s="365"/>
      <c r="R75" s="365"/>
      <c r="S75" s="365"/>
      <c r="T75" s="365"/>
      <c r="U75" s="365"/>
      <c r="V75" s="365"/>
    </row>
    <row r="76" spans="2:43" ht="15.75" thickBot="1" x14ac:dyDescent="0.3">
      <c r="B76" s="93"/>
      <c r="C76" s="155"/>
      <c r="D76" s="155"/>
      <c r="E76" s="155"/>
      <c r="F76" s="155"/>
      <c r="G76" s="155"/>
      <c r="H76" s="155"/>
      <c r="I76" s="155"/>
      <c r="J76" s="155"/>
      <c r="K76" s="155"/>
      <c r="L76" s="93"/>
      <c r="M76" s="93"/>
      <c r="N76" s="93"/>
      <c r="O76" s="93"/>
      <c r="P76" s="93"/>
      <c r="Q76" s="93"/>
      <c r="R76" s="93"/>
      <c r="S76" s="93"/>
      <c r="T76" s="93"/>
      <c r="U76" s="93"/>
      <c r="V76" s="93"/>
    </row>
    <row r="77" spans="2:43" ht="15.75" thickBot="1" x14ac:dyDescent="0.3">
      <c r="B77" s="214" t="s">
        <v>343</v>
      </c>
      <c r="C77" s="215"/>
      <c r="D77" s="215"/>
      <c r="E77" s="215"/>
      <c r="F77" s="215"/>
      <c r="G77" s="215"/>
      <c r="H77" s="215"/>
      <c r="I77" s="215"/>
      <c r="J77" s="170" t="s">
        <v>51</v>
      </c>
      <c r="K77" s="171" t="s">
        <v>52</v>
      </c>
      <c r="L77" s="93"/>
      <c r="M77" s="93"/>
      <c r="N77" s="93"/>
      <c r="O77" s="93"/>
      <c r="P77" s="93"/>
      <c r="Q77" s="93"/>
      <c r="R77" s="93"/>
      <c r="S77" s="93"/>
      <c r="T77" s="93"/>
      <c r="U77" s="93"/>
      <c r="V77" s="93"/>
    </row>
    <row r="78" spans="2:43" x14ac:dyDescent="0.25">
      <c r="B78" s="216" t="s">
        <v>338</v>
      </c>
      <c r="C78" s="217"/>
      <c r="D78" s="217"/>
      <c r="E78" s="217"/>
      <c r="F78" s="217"/>
      <c r="G78" s="217"/>
      <c r="H78" s="217"/>
      <c r="I78" s="217"/>
      <c r="J78" s="172"/>
      <c r="K78" s="173"/>
    </row>
    <row r="79" spans="2:43" x14ac:dyDescent="0.25">
      <c r="B79" s="218" t="s">
        <v>339</v>
      </c>
      <c r="C79" s="219"/>
      <c r="D79" s="219"/>
      <c r="E79" s="219"/>
      <c r="F79" s="219"/>
      <c r="G79" s="219"/>
      <c r="H79" s="219"/>
      <c r="I79" s="219"/>
      <c r="J79" s="174"/>
      <c r="K79" s="175"/>
    </row>
    <row r="80" spans="2:43" x14ac:dyDescent="0.25">
      <c r="B80" s="220" t="s">
        <v>340</v>
      </c>
      <c r="C80" s="221"/>
      <c r="D80" s="221"/>
      <c r="E80" s="221"/>
      <c r="F80" s="221"/>
      <c r="G80" s="221"/>
      <c r="H80" s="221"/>
      <c r="I80" s="221"/>
      <c r="J80" s="227"/>
      <c r="K80" s="229"/>
      <c r="Z80" s="359" t="s">
        <v>1</v>
      </c>
      <c r="AA80" s="360" t="s">
        <v>2</v>
      </c>
      <c r="AB80" s="358" t="s">
        <v>6</v>
      </c>
      <c r="AC80" s="361" t="s">
        <v>71</v>
      </c>
      <c r="AD80" s="178" t="s">
        <v>7</v>
      </c>
      <c r="AE80" s="178"/>
      <c r="AF80" s="178"/>
      <c r="AG80" s="178"/>
      <c r="AH80" s="178"/>
      <c r="AI80" s="178"/>
      <c r="AJ80" s="178"/>
      <c r="AK80" s="178" t="s">
        <v>15</v>
      </c>
      <c r="AL80" s="178"/>
      <c r="AM80" s="178"/>
      <c r="AN80" s="178"/>
      <c r="AO80" s="178"/>
      <c r="AP80" s="178"/>
      <c r="AQ80" s="178"/>
    </row>
    <row r="81" spans="2:63" x14ac:dyDescent="0.25">
      <c r="B81" s="222"/>
      <c r="C81" s="223"/>
      <c r="D81" s="223"/>
      <c r="E81" s="223"/>
      <c r="F81" s="223"/>
      <c r="G81" s="223"/>
      <c r="H81" s="223"/>
      <c r="I81" s="223"/>
      <c r="J81" s="228"/>
      <c r="K81" s="230"/>
      <c r="Z81" s="359"/>
      <c r="AA81" s="360"/>
      <c r="AB81" s="358"/>
      <c r="AC81" s="361"/>
      <c r="AD81" t="s">
        <v>8</v>
      </c>
      <c r="AE81" t="s">
        <v>9</v>
      </c>
      <c r="AF81" t="s">
        <v>10</v>
      </c>
      <c r="AG81" t="s">
        <v>11</v>
      </c>
      <c r="AH81" t="s">
        <v>12</v>
      </c>
      <c r="AI81" t="s">
        <v>13</v>
      </c>
      <c r="AJ81" t="s">
        <v>14</v>
      </c>
      <c r="AK81" t="s">
        <v>16</v>
      </c>
      <c r="AL81" t="s">
        <v>17</v>
      </c>
      <c r="AM81" t="s">
        <v>18</v>
      </c>
      <c r="AN81" t="s">
        <v>19</v>
      </c>
      <c r="AO81" t="s">
        <v>20</v>
      </c>
      <c r="AP81" t="s">
        <v>21</v>
      </c>
      <c r="AQ81" t="s">
        <v>22</v>
      </c>
    </row>
    <row r="82" spans="2:63" ht="15.75" thickBot="1" x14ac:dyDescent="0.3">
      <c r="B82" s="231"/>
      <c r="C82" s="232"/>
      <c r="D82" s="232"/>
      <c r="E82" s="232"/>
      <c r="F82" s="232"/>
      <c r="G82" s="232"/>
      <c r="H82" s="232"/>
      <c r="I82" s="232"/>
      <c r="J82" s="235"/>
      <c r="K82" s="236"/>
      <c r="Z82" s="1" t="s">
        <v>86</v>
      </c>
      <c r="AA82" t="s">
        <v>87</v>
      </c>
      <c r="AB82">
        <v>41</v>
      </c>
      <c r="AC82" s="2">
        <v>80</v>
      </c>
      <c r="AD82" s="2">
        <v>41</v>
      </c>
      <c r="AE82" s="2">
        <v>30</v>
      </c>
      <c r="AF82" s="2">
        <v>25.5</v>
      </c>
      <c r="AG82" s="2">
        <v>20</v>
      </c>
      <c r="AH82" s="2">
        <v>14</v>
      </c>
      <c r="AI82" s="2">
        <v>10</v>
      </c>
      <c r="AJ82" s="2">
        <v>3</v>
      </c>
      <c r="AK82" s="2">
        <v>0</v>
      </c>
      <c r="AL82" s="2">
        <v>28</v>
      </c>
      <c r="AM82" s="2">
        <v>40</v>
      </c>
      <c r="AN82" s="2">
        <v>54</v>
      </c>
      <c r="AO82" s="2">
        <v>64</v>
      </c>
      <c r="AP82" s="2">
        <v>70</v>
      </c>
      <c r="AQ82" s="2">
        <v>80</v>
      </c>
    </row>
    <row r="83" spans="2:63" ht="16.5" thickTop="1" thickBot="1" x14ac:dyDescent="0.3">
      <c r="B83" s="233"/>
      <c r="C83" s="234"/>
      <c r="D83" s="234"/>
      <c r="E83" s="234"/>
      <c r="F83" s="234"/>
      <c r="G83" s="234"/>
      <c r="H83" s="234"/>
      <c r="I83" s="234"/>
      <c r="J83" s="237"/>
      <c r="K83" s="238"/>
      <c r="Z83" s="1" t="s">
        <v>86</v>
      </c>
      <c r="AA83" t="s">
        <v>88</v>
      </c>
      <c r="AB83">
        <v>41</v>
      </c>
      <c r="AC83" s="2">
        <v>80</v>
      </c>
      <c r="AD83" s="2">
        <v>41</v>
      </c>
      <c r="AE83" s="2">
        <v>30</v>
      </c>
      <c r="AF83" s="2">
        <v>25.5</v>
      </c>
      <c r="AG83" s="2">
        <v>20</v>
      </c>
      <c r="AH83" s="2">
        <v>14</v>
      </c>
      <c r="AI83" s="2">
        <v>10</v>
      </c>
      <c r="AJ83" s="2">
        <v>3</v>
      </c>
      <c r="AK83" s="2">
        <v>0</v>
      </c>
      <c r="AL83" s="2">
        <v>28</v>
      </c>
      <c r="AM83" s="2">
        <v>40</v>
      </c>
      <c r="AN83" s="2">
        <v>54</v>
      </c>
      <c r="AO83" s="2">
        <v>64</v>
      </c>
      <c r="AP83" s="2">
        <v>70</v>
      </c>
      <c r="AQ83" s="2">
        <v>80</v>
      </c>
    </row>
    <row r="84" spans="2:63" ht="16.5" thickTop="1" thickBot="1" x14ac:dyDescent="0.3">
      <c r="B84" s="224" t="s">
        <v>341</v>
      </c>
      <c r="C84" s="225"/>
      <c r="D84" s="225"/>
      <c r="E84" s="225"/>
      <c r="F84" s="225"/>
      <c r="G84" s="225"/>
      <c r="H84" s="225"/>
      <c r="I84" s="225"/>
      <c r="J84" s="225" t="s">
        <v>342</v>
      </c>
      <c r="K84" s="226"/>
      <c r="Z84" s="1" t="s">
        <v>86</v>
      </c>
      <c r="AA84" t="s">
        <v>89</v>
      </c>
      <c r="AB84">
        <v>51</v>
      </c>
      <c r="AC84" s="2">
        <v>92</v>
      </c>
      <c r="AD84" s="2">
        <v>51</v>
      </c>
      <c r="AE84" s="2">
        <v>40</v>
      </c>
      <c r="AF84" s="2">
        <v>34</v>
      </c>
      <c r="AG84" s="2">
        <v>28</v>
      </c>
      <c r="AH84" s="2">
        <v>22</v>
      </c>
      <c r="AI84" s="2">
        <v>16</v>
      </c>
      <c r="AJ84" s="2">
        <v>7</v>
      </c>
      <c r="AK84" s="2">
        <v>0</v>
      </c>
      <c r="AL84" s="2">
        <v>28</v>
      </c>
      <c r="AM84" s="2">
        <v>44</v>
      </c>
      <c r="AN84" s="2">
        <v>58</v>
      </c>
      <c r="AO84" s="2">
        <v>70</v>
      </c>
      <c r="AP84" s="2">
        <v>80</v>
      </c>
      <c r="AQ84" s="2">
        <v>92</v>
      </c>
    </row>
    <row r="85" spans="2:63" x14ac:dyDescent="0.25">
      <c r="Z85" s="1" t="s">
        <v>86</v>
      </c>
      <c r="AA85" t="s">
        <v>90</v>
      </c>
      <c r="AB85">
        <v>51</v>
      </c>
      <c r="AC85" s="2">
        <v>92</v>
      </c>
      <c r="AD85" s="2">
        <v>51</v>
      </c>
      <c r="AE85" s="2">
        <v>40</v>
      </c>
      <c r="AF85" s="2">
        <v>34</v>
      </c>
      <c r="AG85" s="2">
        <v>28</v>
      </c>
      <c r="AH85" s="2">
        <v>22</v>
      </c>
      <c r="AI85" s="2">
        <v>16</v>
      </c>
      <c r="AJ85" s="2">
        <v>7</v>
      </c>
      <c r="AK85" s="2">
        <v>0</v>
      </c>
      <c r="AL85" s="2">
        <v>28</v>
      </c>
      <c r="AM85" s="2">
        <v>44</v>
      </c>
      <c r="AN85" s="2">
        <v>58</v>
      </c>
      <c r="AO85" s="2">
        <v>70</v>
      </c>
      <c r="AP85" s="2">
        <v>80</v>
      </c>
      <c r="AQ85" s="2">
        <v>92</v>
      </c>
    </row>
    <row r="86" spans="2:63" x14ac:dyDescent="0.25">
      <c r="Z86" s="1" t="s">
        <v>86</v>
      </c>
      <c r="AA86" t="s">
        <v>91</v>
      </c>
      <c r="AB86">
        <v>51</v>
      </c>
      <c r="AC86" s="2">
        <v>92</v>
      </c>
      <c r="AD86" s="2">
        <v>51</v>
      </c>
      <c r="AE86" s="2">
        <v>40</v>
      </c>
      <c r="AF86" s="2">
        <v>34</v>
      </c>
      <c r="AG86" s="2">
        <v>28</v>
      </c>
      <c r="AH86" s="2">
        <v>22</v>
      </c>
      <c r="AI86" s="2">
        <v>16</v>
      </c>
      <c r="AJ86" s="2">
        <v>7</v>
      </c>
      <c r="AK86" s="2">
        <v>0</v>
      </c>
      <c r="AL86" s="2">
        <v>28</v>
      </c>
      <c r="AM86" s="2">
        <v>44</v>
      </c>
      <c r="AN86" s="2">
        <v>58</v>
      </c>
      <c r="AO86" s="2">
        <v>70</v>
      </c>
      <c r="AP86" s="2">
        <v>80</v>
      </c>
      <c r="AQ86" s="2">
        <v>92</v>
      </c>
    </row>
    <row r="87" spans="2:63" x14ac:dyDescent="0.25">
      <c r="Z87" s="1" t="s">
        <v>86</v>
      </c>
      <c r="AA87" t="s">
        <v>92</v>
      </c>
      <c r="AB87">
        <v>51</v>
      </c>
      <c r="AC87" s="2">
        <v>92</v>
      </c>
      <c r="AD87" s="2">
        <v>51</v>
      </c>
      <c r="AE87" s="2">
        <v>40</v>
      </c>
      <c r="AF87" s="2">
        <v>34</v>
      </c>
      <c r="AG87" s="2">
        <v>28</v>
      </c>
      <c r="AH87" s="2">
        <v>22</v>
      </c>
      <c r="AI87" s="2">
        <v>16</v>
      </c>
      <c r="AJ87" s="2">
        <v>7</v>
      </c>
      <c r="AK87" s="2">
        <v>0</v>
      </c>
      <c r="AL87" s="2">
        <v>28</v>
      </c>
      <c r="AM87" s="2">
        <v>44</v>
      </c>
      <c r="AN87" s="2">
        <v>58</v>
      </c>
      <c r="AO87" s="2">
        <v>70</v>
      </c>
      <c r="AP87" s="2">
        <v>80</v>
      </c>
      <c r="AQ87" s="2">
        <v>92</v>
      </c>
    </row>
    <row r="88" spans="2:63" x14ac:dyDescent="0.25">
      <c r="Z88" s="1" t="s">
        <v>86</v>
      </c>
      <c r="AA88" t="s">
        <v>93</v>
      </c>
      <c r="AB88">
        <v>18</v>
      </c>
      <c r="AC88" s="2">
        <v>100</v>
      </c>
      <c r="AD88" s="2">
        <v>18</v>
      </c>
      <c r="AE88" s="2">
        <v>16</v>
      </c>
      <c r="AF88" s="2">
        <v>14</v>
      </c>
      <c r="AG88" s="2">
        <v>12</v>
      </c>
      <c r="AH88" s="2">
        <v>10</v>
      </c>
      <c r="AI88" s="2">
        <v>8</v>
      </c>
      <c r="AJ88" s="2">
        <v>5</v>
      </c>
      <c r="AK88" s="2">
        <v>0</v>
      </c>
      <c r="AL88" s="2">
        <v>16</v>
      </c>
      <c r="AM88" s="2">
        <v>32</v>
      </c>
      <c r="AN88" s="2">
        <v>52</v>
      </c>
      <c r="AO88" s="2">
        <v>70</v>
      </c>
      <c r="AP88" s="2">
        <v>84</v>
      </c>
      <c r="AQ88" s="2">
        <v>100</v>
      </c>
    </row>
    <row r="89" spans="2:63" x14ac:dyDescent="0.25">
      <c r="Z89" s="1" t="s">
        <v>86</v>
      </c>
      <c r="AA89" t="s">
        <v>94</v>
      </c>
      <c r="AB89">
        <v>18</v>
      </c>
      <c r="AC89" s="2">
        <v>100</v>
      </c>
      <c r="AD89" s="2">
        <v>18</v>
      </c>
      <c r="AE89" s="2">
        <v>16</v>
      </c>
      <c r="AF89" s="2">
        <v>14</v>
      </c>
      <c r="AG89" s="2">
        <v>12</v>
      </c>
      <c r="AH89" s="2">
        <v>10</v>
      </c>
      <c r="AI89" s="2">
        <v>8</v>
      </c>
      <c r="AJ89" s="2">
        <v>5</v>
      </c>
      <c r="AK89" s="2">
        <v>0</v>
      </c>
      <c r="AL89" s="2">
        <v>16</v>
      </c>
      <c r="AM89" s="2">
        <v>32</v>
      </c>
      <c r="AN89" s="2">
        <v>52</v>
      </c>
      <c r="AO89" s="2">
        <v>70</v>
      </c>
      <c r="AP89" s="2">
        <v>84</v>
      </c>
      <c r="AQ89" s="2">
        <v>100</v>
      </c>
    </row>
    <row r="90" spans="2:63" x14ac:dyDescent="0.25">
      <c r="Z90" s="1" t="s">
        <v>86</v>
      </c>
      <c r="AA90" t="s">
        <v>95</v>
      </c>
      <c r="AB90">
        <v>25.3</v>
      </c>
      <c r="AC90" s="2">
        <v>140</v>
      </c>
      <c r="AD90" s="2">
        <v>25.3</v>
      </c>
      <c r="AE90" s="2">
        <v>22.3</v>
      </c>
      <c r="AF90" s="2">
        <v>18.8</v>
      </c>
      <c r="AG90" s="2">
        <v>16.2</v>
      </c>
      <c r="AH90" s="2">
        <v>14</v>
      </c>
      <c r="AI90" s="2">
        <v>10</v>
      </c>
      <c r="AJ90" s="2">
        <v>5</v>
      </c>
      <c r="AK90" s="2">
        <v>0</v>
      </c>
      <c r="AL90" s="2">
        <v>24</v>
      </c>
      <c r="AM90" s="2">
        <v>48</v>
      </c>
      <c r="AN90" s="2">
        <v>68</v>
      </c>
      <c r="AO90" s="2">
        <v>84</v>
      </c>
      <c r="AP90" s="2">
        <v>114</v>
      </c>
      <c r="AQ90" s="2">
        <v>140</v>
      </c>
    </row>
    <row r="91" spans="2:63" x14ac:dyDescent="0.25">
      <c r="Z91" s="1" t="s">
        <v>86</v>
      </c>
      <c r="AA91" t="s">
        <v>96</v>
      </c>
      <c r="AB91">
        <v>25.3</v>
      </c>
      <c r="AC91" s="2">
        <v>140</v>
      </c>
      <c r="AD91" s="2">
        <v>25.3</v>
      </c>
      <c r="AE91" s="2">
        <v>22.3</v>
      </c>
      <c r="AF91" s="2">
        <v>18.8</v>
      </c>
      <c r="AG91" s="2">
        <v>16.2</v>
      </c>
      <c r="AH91" s="2">
        <v>14</v>
      </c>
      <c r="AI91" s="2">
        <v>10</v>
      </c>
      <c r="AJ91" s="2">
        <v>5</v>
      </c>
      <c r="AK91" s="2">
        <v>0</v>
      </c>
      <c r="AL91" s="2">
        <v>24</v>
      </c>
      <c r="AM91" s="2">
        <v>48</v>
      </c>
      <c r="AN91" s="2">
        <v>68</v>
      </c>
      <c r="AO91" s="2">
        <v>84</v>
      </c>
      <c r="AP91" s="2">
        <v>114</v>
      </c>
      <c r="AQ91" s="2">
        <v>140</v>
      </c>
    </row>
    <row r="92" spans="2:63" ht="15.75" thickBot="1" x14ac:dyDescent="0.3">
      <c r="Z92" s="1" t="s">
        <v>86</v>
      </c>
      <c r="AA92" t="s">
        <v>97</v>
      </c>
      <c r="AB92">
        <v>25.3</v>
      </c>
      <c r="AC92" s="2">
        <v>140</v>
      </c>
      <c r="AD92" s="2">
        <v>25.3</v>
      </c>
      <c r="AE92" s="2">
        <v>22.3</v>
      </c>
      <c r="AF92" s="2">
        <v>18.8</v>
      </c>
      <c r="AG92" s="2">
        <v>16.2</v>
      </c>
      <c r="AH92" s="2">
        <v>14</v>
      </c>
      <c r="AI92" s="2">
        <v>10</v>
      </c>
      <c r="AJ92" s="2">
        <v>5</v>
      </c>
      <c r="AK92" s="2">
        <v>0</v>
      </c>
      <c r="AL92" s="2">
        <v>24</v>
      </c>
      <c r="AM92" s="2">
        <v>48</v>
      </c>
      <c r="AN92" s="2">
        <v>68</v>
      </c>
      <c r="AO92" s="2">
        <v>84</v>
      </c>
      <c r="AP92" s="2">
        <v>114</v>
      </c>
      <c r="AQ92" s="2">
        <v>140</v>
      </c>
    </row>
    <row r="93" spans="2:63" x14ac:dyDescent="0.25">
      <c r="Z93" s="1" t="s">
        <v>86</v>
      </c>
      <c r="AA93" t="s">
        <v>98</v>
      </c>
      <c r="AB93">
        <v>25.3</v>
      </c>
      <c r="AC93" s="2">
        <v>140</v>
      </c>
      <c r="AD93" s="2">
        <v>25.3</v>
      </c>
      <c r="AE93" s="2">
        <v>22.3</v>
      </c>
      <c r="AF93" s="2">
        <v>18.8</v>
      </c>
      <c r="AG93" s="2">
        <v>16.2</v>
      </c>
      <c r="AH93" s="2">
        <v>14</v>
      </c>
      <c r="AI93" s="2">
        <v>10</v>
      </c>
      <c r="AJ93" s="2">
        <v>5</v>
      </c>
      <c r="AK93" s="2">
        <v>0</v>
      </c>
      <c r="AL93" s="2">
        <v>24</v>
      </c>
      <c r="AM93" s="2">
        <v>48</v>
      </c>
      <c r="AN93" s="2">
        <v>68</v>
      </c>
      <c r="AO93" s="2">
        <v>84</v>
      </c>
      <c r="AP93" s="2">
        <v>114</v>
      </c>
      <c r="AQ93" s="2">
        <v>140</v>
      </c>
      <c r="BE93" s="86"/>
      <c r="BF93" s="86"/>
      <c r="BG93" s="87"/>
      <c r="BH93" s="87"/>
      <c r="BI93" s="87"/>
      <c r="BJ93" s="87"/>
      <c r="BK93" s="87"/>
    </row>
    <row r="94" spans="2:63" x14ac:dyDescent="0.25">
      <c r="Z94" s="1" t="s">
        <v>86</v>
      </c>
      <c r="AA94" t="s">
        <v>99</v>
      </c>
      <c r="AB94">
        <v>25.3</v>
      </c>
      <c r="AC94" s="2">
        <v>140</v>
      </c>
      <c r="AD94" s="2">
        <v>25.3</v>
      </c>
      <c r="AE94" s="2">
        <v>22.3</v>
      </c>
      <c r="AF94" s="2">
        <v>18.8</v>
      </c>
      <c r="AG94" s="2">
        <v>16.2</v>
      </c>
      <c r="AH94" s="2">
        <v>14</v>
      </c>
      <c r="AI94" s="2">
        <v>10</v>
      </c>
      <c r="AJ94" s="2">
        <v>5</v>
      </c>
      <c r="AK94" s="2">
        <v>0</v>
      </c>
      <c r="AL94" s="2">
        <v>24</v>
      </c>
      <c r="AM94" s="2">
        <v>48</v>
      </c>
      <c r="AN94" s="2">
        <v>68</v>
      </c>
      <c r="AO94" s="2">
        <v>84</v>
      </c>
      <c r="AP94" s="2">
        <v>114</v>
      </c>
      <c r="AQ94" s="2">
        <v>140</v>
      </c>
    </row>
    <row r="95" spans="2:63" x14ac:dyDescent="0.25">
      <c r="Z95" s="1" t="s">
        <v>86</v>
      </c>
      <c r="AA95" t="s">
        <v>100</v>
      </c>
      <c r="AB95">
        <v>25.3</v>
      </c>
      <c r="AC95" s="2">
        <v>140</v>
      </c>
      <c r="AD95" s="2">
        <v>25.3</v>
      </c>
      <c r="AE95" s="2">
        <v>22.3</v>
      </c>
      <c r="AF95" s="2">
        <v>18.8</v>
      </c>
      <c r="AG95" s="2">
        <v>16.2</v>
      </c>
      <c r="AH95" s="2">
        <v>14</v>
      </c>
      <c r="AI95" s="2">
        <v>10</v>
      </c>
      <c r="AJ95" s="2">
        <v>5</v>
      </c>
      <c r="AK95" s="2">
        <v>0</v>
      </c>
      <c r="AL95" s="2">
        <v>24</v>
      </c>
      <c r="AM95" s="2">
        <v>48</v>
      </c>
      <c r="AN95" s="2">
        <v>68</v>
      </c>
      <c r="AO95" s="2">
        <v>84</v>
      </c>
      <c r="AP95" s="2">
        <v>114</v>
      </c>
      <c r="AQ95" s="2">
        <v>140</v>
      </c>
      <c r="BE95" s="67"/>
      <c r="BF95" s="67"/>
      <c r="BG95" s="67"/>
      <c r="BH95" s="67"/>
      <c r="BI95" s="67"/>
      <c r="BJ95" s="67"/>
      <c r="BK95" s="67"/>
    </row>
    <row r="96" spans="2:63" x14ac:dyDescent="0.25">
      <c r="Z96" s="1" t="s">
        <v>86</v>
      </c>
      <c r="AA96" t="s">
        <v>101</v>
      </c>
      <c r="AB96">
        <v>24.4</v>
      </c>
      <c r="AC96" s="2">
        <v>200</v>
      </c>
      <c r="AD96" s="2">
        <v>24.4</v>
      </c>
      <c r="AE96" s="2">
        <v>21.6</v>
      </c>
      <c r="AF96" s="2">
        <v>19</v>
      </c>
      <c r="AG96" s="2">
        <v>16</v>
      </c>
      <c r="AH96" s="2">
        <v>14</v>
      </c>
      <c r="AI96" s="2">
        <v>10</v>
      </c>
      <c r="AJ96" s="2">
        <v>5</v>
      </c>
      <c r="AK96" s="2">
        <v>0</v>
      </c>
      <c r="AL96" s="2">
        <v>40</v>
      </c>
      <c r="AM96" s="2">
        <v>80</v>
      </c>
      <c r="AN96" s="2">
        <v>110</v>
      </c>
      <c r="AO96" s="2">
        <v>130</v>
      </c>
      <c r="AP96" s="2">
        <v>165</v>
      </c>
      <c r="AQ96" s="2">
        <v>200</v>
      </c>
    </row>
    <row r="97" spans="25:43" x14ac:dyDescent="0.25">
      <c r="Z97" s="1" t="s">
        <v>86</v>
      </c>
      <c r="AA97" t="s">
        <v>102</v>
      </c>
      <c r="AB97">
        <v>24.4</v>
      </c>
      <c r="AC97" s="2">
        <v>200</v>
      </c>
      <c r="AD97" s="2">
        <v>24.4</v>
      </c>
      <c r="AE97" s="2">
        <v>21.6</v>
      </c>
      <c r="AF97" s="2">
        <v>19</v>
      </c>
      <c r="AG97" s="2">
        <v>16</v>
      </c>
      <c r="AH97" s="2">
        <v>14</v>
      </c>
      <c r="AI97" s="2">
        <v>10</v>
      </c>
      <c r="AJ97" s="2">
        <v>5</v>
      </c>
      <c r="AK97" s="2">
        <v>0</v>
      </c>
      <c r="AL97" s="2">
        <v>40</v>
      </c>
      <c r="AM97" s="2">
        <v>80</v>
      </c>
      <c r="AN97" s="2">
        <v>110</v>
      </c>
      <c r="AO97" s="2">
        <v>130</v>
      </c>
      <c r="AP97" s="2">
        <v>165</v>
      </c>
      <c r="AQ97" s="2">
        <v>200</v>
      </c>
    </row>
    <row r="98" spans="25:43" x14ac:dyDescent="0.25">
      <c r="Z98" s="1" t="s">
        <v>86</v>
      </c>
      <c r="AA98" t="s">
        <v>103</v>
      </c>
      <c r="AB98">
        <v>24.4</v>
      </c>
      <c r="AC98" s="2">
        <v>200</v>
      </c>
      <c r="AD98" s="2">
        <v>24.4</v>
      </c>
      <c r="AE98" s="2">
        <v>21.6</v>
      </c>
      <c r="AF98" s="2">
        <v>19</v>
      </c>
      <c r="AG98" s="2">
        <v>16</v>
      </c>
      <c r="AH98" s="2">
        <v>14</v>
      </c>
      <c r="AI98" s="2">
        <v>10</v>
      </c>
      <c r="AJ98" s="2">
        <v>5</v>
      </c>
      <c r="AK98" s="2">
        <v>0</v>
      </c>
      <c r="AL98" s="2">
        <v>40</v>
      </c>
      <c r="AM98" s="2">
        <v>80</v>
      </c>
      <c r="AN98" s="2">
        <v>110</v>
      </c>
      <c r="AO98" s="2">
        <v>130</v>
      </c>
      <c r="AP98" s="2">
        <v>165</v>
      </c>
      <c r="AQ98" s="2">
        <v>200</v>
      </c>
    </row>
    <row r="99" spans="25:43" x14ac:dyDescent="0.25">
      <c r="Z99" s="1" t="s">
        <v>86</v>
      </c>
      <c r="AA99" t="s">
        <v>104</v>
      </c>
      <c r="AB99">
        <v>24.4</v>
      </c>
      <c r="AC99" s="2">
        <v>200</v>
      </c>
      <c r="AD99" s="2">
        <v>24.4</v>
      </c>
      <c r="AE99" s="2">
        <v>21.6</v>
      </c>
      <c r="AF99" s="2">
        <v>19</v>
      </c>
      <c r="AG99" s="2">
        <v>16</v>
      </c>
      <c r="AH99" s="2">
        <v>14</v>
      </c>
      <c r="AI99" s="2">
        <v>10</v>
      </c>
      <c r="AJ99" s="2">
        <v>5</v>
      </c>
      <c r="AK99" s="2">
        <v>0</v>
      </c>
      <c r="AL99" s="2">
        <v>40</v>
      </c>
      <c r="AM99" s="2">
        <v>80</v>
      </c>
      <c r="AN99" s="2">
        <v>110</v>
      </c>
      <c r="AO99" s="2">
        <v>130</v>
      </c>
      <c r="AP99" s="2">
        <v>165</v>
      </c>
      <c r="AQ99" s="2">
        <v>200</v>
      </c>
    </row>
    <row r="100" spans="25:43" x14ac:dyDescent="0.25">
      <c r="Z100" s="1" t="s">
        <v>86</v>
      </c>
      <c r="AA100" t="s">
        <v>105</v>
      </c>
      <c r="AB100">
        <v>29.7</v>
      </c>
      <c r="AC100" s="2">
        <v>235</v>
      </c>
      <c r="AD100" s="2">
        <v>29.7</v>
      </c>
      <c r="AE100" s="2">
        <v>26.5</v>
      </c>
      <c r="AF100" s="2">
        <v>22.4</v>
      </c>
      <c r="AG100" s="2">
        <v>17.3</v>
      </c>
      <c r="AH100" s="2">
        <v>13.8</v>
      </c>
      <c r="AI100" s="2">
        <v>11</v>
      </c>
      <c r="AJ100" s="2">
        <v>5</v>
      </c>
      <c r="AK100" s="2">
        <v>0</v>
      </c>
      <c r="AL100" s="2">
        <v>50</v>
      </c>
      <c r="AM100" s="2">
        <v>100</v>
      </c>
      <c r="AN100" s="2">
        <v>150</v>
      </c>
      <c r="AO100" s="2">
        <v>180</v>
      </c>
      <c r="AP100" s="2">
        <v>200</v>
      </c>
      <c r="AQ100" s="2">
        <v>235</v>
      </c>
    </row>
    <row r="101" spans="25:43" x14ac:dyDescent="0.25">
      <c r="Z101" s="1" t="s">
        <v>86</v>
      </c>
      <c r="AA101" t="s">
        <v>106</v>
      </c>
      <c r="AB101">
        <v>29.7</v>
      </c>
      <c r="AC101" s="2">
        <v>235</v>
      </c>
      <c r="AD101" s="2">
        <v>29.7</v>
      </c>
      <c r="AE101" s="2">
        <v>26.5</v>
      </c>
      <c r="AF101" s="2">
        <v>22.4</v>
      </c>
      <c r="AG101" s="2">
        <v>17.3</v>
      </c>
      <c r="AH101" s="2">
        <v>13.8</v>
      </c>
      <c r="AI101" s="2">
        <v>11</v>
      </c>
      <c r="AJ101" s="2">
        <v>5</v>
      </c>
      <c r="AK101" s="2">
        <v>0</v>
      </c>
      <c r="AL101" s="2">
        <v>50</v>
      </c>
      <c r="AM101" s="2">
        <v>100</v>
      </c>
      <c r="AN101" s="2">
        <v>150</v>
      </c>
      <c r="AO101" s="2">
        <v>180</v>
      </c>
      <c r="AP101" s="2">
        <v>200</v>
      </c>
      <c r="AQ101" s="2">
        <v>235</v>
      </c>
    </row>
    <row r="102" spans="25:43" x14ac:dyDescent="0.25">
      <c r="Z102" s="1" t="s">
        <v>86</v>
      </c>
      <c r="AA102" t="s">
        <v>107</v>
      </c>
      <c r="AB102">
        <v>29.7</v>
      </c>
      <c r="AC102" s="2">
        <v>235</v>
      </c>
      <c r="AD102" s="2">
        <v>29.7</v>
      </c>
      <c r="AE102" s="2">
        <v>26.5</v>
      </c>
      <c r="AF102" s="2">
        <v>22.4</v>
      </c>
      <c r="AG102" s="2">
        <v>17.3</v>
      </c>
      <c r="AH102" s="2">
        <v>13.8</v>
      </c>
      <c r="AI102" s="2">
        <v>11</v>
      </c>
      <c r="AJ102" s="2">
        <v>5</v>
      </c>
      <c r="AK102" s="2">
        <v>0</v>
      </c>
      <c r="AL102" s="2">
        <v>50</v>
      </c>
      <c r="AM102" s="2">
        <v>100</v>
      </c>
      <c r="AN102" s="2">
        <v>150</v>
      </c>
      <c r="AO102" s="2">
        <v>180</v>
      </c>
      <c r="AP102" s="2">
        <v>200</v>
      </c>
      <c r="AQ102" s="2">
        <v>235</v>
      </c>
    </row>
    <row r="103" spans="25:43" s="93" customFormat="1" x14ac:dyDescent="0.25">
      <c r="Y103" s="93">
        <v>1</v>
      </c>
      <c r="Z103" s="160" t="s">
        <v>344</v>
      </c>
      <c r="AA103" s="93" t="s">
        <v>414</v>
      </c>
      <c r="AB103" s="93">
        <v>30.2</v>
      </c>
      <c r="AC103" s="126">
        <v>49.7</v>
      </c>
      <c r="AD103" s="126">
        <v>30.2</v>
      </c>
      <c r="AE103" s="126">
        <v>22.1</v>
      </c>
      <c r="AF103" s="126">
        <v>17.100000000000001</v>
      </c>
      <c r="AG103" s="126">
        <v>12.8</v>
      </c>
      <c r="AH103" s="126">
        <v>10.6</v>
      </c>
      <c r="AI103" s="126">
        <v>8.3000000000000007</v>
      </c>
      <c r="AJ103" s="126">
        <v>5.2</v>
      </c>
      <c r="AK103" s="126">
        <v>0</v>
      </c>
      <c r="AL103" s="126">
        <v>20</v>
      </c>
      <c r="AM103" s="126">
        <v>29.8</v>
      </c>
      <c r="AN103" s="126">
        <v>37.6</v>
      </c>
      <c r="AO103" s="126">
        <v>41.4</v>
      </c>
      <c r="AP103" s="126">
        <v>45</v>
      </c>
      <c r="AQ103" s="126">
        <v>49.8</v>
      </c>
    </row>
    <row r="104" spans="25:43" s="93" customFormat="1" x14ac:dyDescent="0.25">
      <c r="Y104" s="93">
        <v>2</v>
      </c>
      <c r="Z104" s="160" t="s">
        <v>344</v>
      </c>
      <c r="AA104" s="93" t="s">
        <v>415</v>
      </c>
      <c r="AB104" s="93">
        <v>29.8</v>
      </c>
      <c r="AC104" s="126">
        <v>65.5</v>
      </c>
      <c r="AD104" s="126">
        <v>29.8</v>
      </c>
      <c r="AE104" s="126">
        <v>26</v>
      </c>
      <c r="AF104" s="126">
        <v>20.5</v>
      </c>
      <c r="AG104" s="126">
        <v>16.3</v>
      </c>
      <c r="AH104" s="126">
        <v>10.4</v>
      </c>
      <c r="AI104" s="126">
        <v>9.5</v>
      </c>
      <c r="AJ104" s="126">
        <v>6</v>
      </c>
      <c r="AK104" s="126">
        <v>0</v>
      </c>
      <c r="AL104" s="126">
        <v>11.8</v>
      </c>
      <c r="AM104" s="126">
        <v>28.5</v>
      </c>
      <c r="AN104" s="126">
        <v>41.3</v>
      </c>
      <c r="AO104" s="126">
        <v>57.5</v>
      </c>
      <c r="AP104" s="126">
        <v>59.5</v>
      </c>
      <c r="AQ104" s="126">
        <v>65.5</v>
      </c>
    </row>
    <row r="105" spans="25:43" s="93" customFormat="1" x14ac:dyDescent="0.25">
      <c r="Y105" s="93">
        <v>3</v>
      </c>
      <c r="Z105" s="160" t="s">
        <v>344</v>
      </c>
      <c r="AA105" s="93" t="s">
        <v>416</v>
      </c>
      <c r="AB105" s="93">
        <v>32.5</v>
      </c>
      <c r="AC105" s="126">
        <v>80</v>
      </c>
      <c r="AD105" s="126">
        <v>32.5</v>
      </c>
      <c r="AE105" s="126">
        <v>27.5</v>
      </c>
      <c r="AF105" s="126">
        <v>22.6</v>
      </c>
      <c r="AG105" s="126">
        <v>18.2</v>
      </c>
      <c r="AH105" s="126">
        <v>15.7</v>
      </c>
      <c r="AI105" s="126">
        <v>12.2</v>
      </c>
      <c r="AJ105" s="126">
        <v>5.3</v>
      </c>
      <c r="AK105" s="126">
        <v>0</v>
      </c>
      <c r="AL105" s="126">
        <v>29.7</v>
      </c>
      <c r="AM105" s="126">
        <v>45.4</v>
      </c>
      <c r="AN105" s="126">
        <v>55.6</v>
      </c>
      <c r="AO105" s="126">
        <v>61.4</v>
      </c>
      <c r="AP105" s="126">
        <v>67.5</v>
      </c>
      <c r="AQ105" s="126">
        <v>80</v>
      </c>
    </row>
    <row r="106" spans="25:43" s="93" customFormat="1" x14ac:dyDescent="0.25">
      <c r="Y106" s="93">
        <v>4</v>
      </c>
      <c r="Z106" s="160" t="s">
        <v>344</v>
      </c>
      <c r="AA106" s="93" t="s">
        <v>417</v>
      </c>
      <c r="AB106" s="93">
        <v>44.7</v>
      </c>
      <c r="AC106" s="126">
        <v>48</v>
      </c>
      <c r="AD106" s="126">
        <v>44.7</v>
      </c>
      <c r="AE106" s="126">
        <v>36.299999999999997</v>
      </c>
      <c r="AF106" s="126">
        <v>32</v>
      </c>
      <c r="AG106" s="126">
        <v>25.2</v>
      </c>
      <c r="AH106" s="126">
        <v>19.600000000000001</v>
      </c>
      <c r="AI106" s="126">
        <v>14.6</v>
      </c>
      <c r="AJ106" s="126">
        <v>4.5999999999999996</v>
      </c>
      <c r="AK106" s="126">
        <v>0</v>
      </c>
      <c r="AL106" s="126">
        <v>16.600000000000001</v>
      </c>
      <c r="AM106" s="126">
        <v>24.6</v>
      </c>
      <c r="AN106" s="126">
        <v>33.700000000000003</v>
      </c>
      <c r="AO106" s="126">
        <v>38.6</v>
      </c>
      <c r="AP106" s="126">
        <v>42.3</v>
      </c>
      <c r="AQ106" s="126">
        <v>48</v>
      </c>
    </row>
    <row r="107" spans="25:43" s="93" customFormat="1" x14ac:dyDescent="0.25">
      <c r="Y107" s="93">
        <v>5</v>
      </c>
      <c r="Z107" s="160" t="s">
        <v>344</v>
      </c>
      <c r="AA107" s="93" t="s">
        <v>418</v>
      </c>
      <c r="AB107" s="93">
        <v>30</v>
      </c>
      <c r="AC107" s="126">
        <v>64.7</v>
      </c>
      <c r="AD107" s="126">
        <v>30</v>
      </c>
      <c r="AE107" s="126">
        <v>26.7</v>
      </c>
      <c r="AF107" s="126">
        <v>23.8</v>
      </c>
      <c r="AG107" s="126">
        <v>19.3</v>
      </c>
      <c r="AH107" s="126">
        <v>13.7</v>
      </c>
      <c r="AI107" s="126">
        <v>9.6999999999999993</v>
      </c>
      <c r="AJ107" s="126">
        <v>5.2</v>
      </c>
      <c r="AK107" s="126">
        <v>0</v>
      </c>
      <c r="AL107" s="126">
        <v>15.8</v>
      </c>
      <c r="AM107" s="126">
        <v>31.7</v>
      </c>
      <c r="AN107" s="126">
        <v>45.7</v>
      </c>
      <c r="AO107" s="126">
        <v>54.7</v>
      </c>
      <c r="AP107" s="126">
        <v>59.8</v>
      </c>
      <c r="AQ107" s="126">
        <v>64.7</v>
      </c>
    </row>
    <row r="108" spans="25:43" s="93" customFormat="1" x14ac:dyDescent="0.25">
      <c r="Y108" s="93">
        <v>6</v>
      </c>
      <c r="Z108" s="160" t="s">
        <v>344</v>
      </c>
      <c r="AA108" s="93" t="s">
        <v>419</v>
      </c>
      <c r="AB108" s="93">
        <v>30</v>
      </c>
      <c r="AC108" s="126">
        <v>64.8</v>
      </c>
      <c r="AD108" s="126">
        <v>30</v>
      </c>
      <c r="AE108" s="126">
        <v>26</v>
      </c>
      <c r="AF108" s="126">
        <v>23</v>
      </c>
      <c r="AG108" s="126">
        <v>19.5</v>
      </c>
      <c r="AH108" s="126">
        <v>14.5</v>
      </c>
      <c r="AI108" s="126">
        <v>9.8000000000000007</v>
      </c>
      <c r="AJ108" s="126">
        <v>5</v>
      </c>
      <c r="AK108" s="126">
        <v>0</v>
      </c>
      <c r="AL108" s="126">
        <v>21.1</v>
      </c>
      <c r="AM108" s="126">
        <v>35.9</v>
      </c>
      <c r="AN108" s="126">
        <v>45.4</v>
      </c>
      <c r="AO108" s="126">
        <v>54</v>
      </c>
      <c r="AP108" s="126">
        <v>60</v>
      </c>
      <c r="AQ108" s="126">
        <v>64.8</v>
      </c>
    </row>
    <row r="109" spans="25:43" s="93" customFormat="1" x14ac:dyDescent="0.25">
      <c r="Y109" s="93">
        <v>7</v>
      </c>
      <c r="Z109" s="160" t="s">
        <v>344</v>
      </c>
      <c r="AA109" s="93" t="s">
        <v>420</v>
      </c>
      <c r="AB109" s="93">
        <v>35.5</v>
      </c>
      <c r="AC109" s="126">
        <v>69.5</v>
      </c>
      <c r="AD109" s="126">
        <v>35.5</v>
      </c>
      <c r="AE109" s="126">
        <v>29.5</v>
      </c>
      <c r="AF109" s="126">
        <v>27</v>
      </c>
      <c r="AG109" s="126">
        <v>24.2</v>
      </c>
      <c r="AH109" s="126">
        <v>19.5</v>
      </c>
      <c r="AI109" s="126">
        <v>15.5</v>
      </c>
      <c r="AJ109" s="126">
        <v>10.5</v>
      </c>
      <c r="AK109" s="126">
        <v>0</v>
      </c>
      <c r="AL109" s="126">
        <v>21</v>
      </c>
      <c r="AM109" s="126">
        <v>31</v>
      </c>
      <c r="AN109" s="126">
        <v>42</v>
      </c>
      <c r="AO109" s="126">
        <v>53.8</v>
      </c>
      <c r="AP109" s="126">
        <v>61.5</v>
      </c>
      <c r="AQ109" s="126">
        <v>69.5</v>
      </c>
    </row>
    <row r="110" spans="25:43" s="93" customFormat="1" x14ac:dyDescent="0.25">
      <c r="Y110" s="93">
        <v>8</v>
      </c>
      <c r="Z110" s="160" t="s">
        <v>344</v>
      </c>
      <c r="AA110" s="93" t="s">
        <v>421</v>
      </c>
      <c r="AB110" s="93">
        <v>49</v>
      </c>
      <c r="AC110" s="126">
        <v>98.2</v>
      </c>
      <c r="AD110" s="126">
        <v>49</v>
      </c>
      <c r="AE110" s="126">
        <v>41</v>
      </c>
      <c r="AF110" s="126">
        <v>37</v>
      </c>
      <c r="AG110" s="126">
        <v>31.5</v>
      </c>
      <c r="AH110" s="126">
        <v>22</v>
      </c>
      <c r="AI110" s="126">
        <v>10.5</v>
      </c>
      <c r="AJ110" s="126">
        <v>4.8</v>
      </c>
      <c r="AK110" s="126">
        <v>0</v>
      </c>
      <c r="AL110" s="126">
        <v>18</v>
      </c>
      <c r="AM110" s="126">
        <v>25.5</v>
      </c>
      <c r="AN110" s="126">
        <v>50</v>
      </c>
      <c r="AO110" s="126">
        <v>72</v>
      </c>
      <c r="AP110" s="126">
        <v>91.5</v>
      </c>
      <c r="AQ110" s="126">
        <v>98.2</v>
      </c>
    </row>
    <row r="111" spans="25:43" s="93" customFormat="1" x14ac:dyDescent="0.25">
      <c r="Y111" s="93">
        <v>9</v>
      </c>
      <c r="Z111" s="160" t="s">
        <v>344</v>
      </c>
      <c r="AA111" s="93" t="s">
        <v>422</v>
      </c>
      <c r="AB111" s="93">
        <v>49</v>
      </c>
      <c r="AC111" s="126">
        <v>98</v>
      </c>
      <c r="AD111" s="126">
        <v>49</v>
      </c>
      <c r="AE111" s="126">
        <v>38.5</v>
      </c>
      <c r="AF111" s="126">
        <v>34.200000000000003</v>
      </c>
      <c r="AG111" s="126">
        <v>25.2</v>
      </c>
      <c r="AH111" s="126">
        <v>20.5</v>
      </c>
      <c r="AI111" s="126">
        <v>12</v>
      </c>
      <c r="AJ111" s="126">
        <v>5</v>
      </c>
      <c r="AK111" s="126">
        <v>0</v>
      </c>
      <c r="AL111" s="126">
        <v>24</v>
      </c>
      <c r="AM111" s="126">
        <v>41.6</v>
      </c>
      <c r="AN111" s="126">
        <v>64.7</v>
      </c>
      <c r="AO111" s="126">
        <v>75</v>
      </c>
      <c r="AP111" s="126">
        <v>88.7</v>
      </c>
      <c r="AQ111" s="126">
        <v>98</v>
      </c>
    </row>
    <row r="112" spans="25:43" s="93" customFormat="1" x14ac:dyDescent="0.25">
      <c r="Y112" s="93">
        <v>10</v>
      </c>
      <c r="Z112" s="160" t="s">
        <v>344</v>
      </c>
      <c r="AA112" s="93" t="s">
        <v>423</v>
      </c>
      <c r="AB112" s="93">
        <v>31</v>
      </c>
      <c r="AC112" s="126">
        <v>89.7</v>
      </c>
      <c r="AD112" s="126">
        <v>31</v>
      </c>
      <c r="AE112" s="126">
        <v>28.2</v>
      </c>
      <c r="AF112" s="126">
        <v>24.1</v>
      </c>
      <c r="AG112" s="126">
        <v>20.3</v>
      </c>
      <c r="AH112" s="126">
        <v>12.7</v>
      </c>
      <c r="AI112" s="126">
        <v>8.4</v>
      </c>
      <c r="AJ112" s="126">
        <v>4</v>
      </c>
      <c r="AK112" s="126">
        <v>0</v>
      </c>
      <c r="AL112" s="126">
        <v>23.8</v>
      </c>
      <c r="AM112" s="126">
        <v>39</v>
      </c>
      <c r="AN112" s="126">
        <v>51.7</v>
      </c>
      <c r="AO112" s="126">
        <v>70.900000000000006</v>
      </c>
      <c r="AP112" s="126">
        <v>80.599999999999994</v>
      </c>
      <c r="AQ112" s="126">
        <v>89.7</v>
      </c>
    </row>
    <row r="113" spans="25:43" s="93" customFormat="1" x14ac:dyDescent="0.25">
      <c r="Y113" s="93">
        <v>11</v>
      </c>
      <c r="Z113" s="160" t="s">
        <v>344</v>
      </c>
      <c r="AA113" s="93" t="s">
        <v>424</v>
      </c>
      <c r="AB113" s="93">
        <v>23.4</v>
      </c>
      <c r="AC113" s="126">
        <v>83.8</v>
      </c>
      <c r="AD113" s="126">
        <v>23.4</v>
      </c>
      <c r="AE113" s="126">
        <v>21.7</v>
      </c>
      <c r="AF113" s="126">
        <v>18.5</v>
      </c>
      <c r="AG113" s="126">
        <v>15.7</v>
      </c>
      <c r="AH113" s="126">
        <v>10.3</v>
      </c>
      <c r="AI113" s="126">
        <v>6.5</v>
      </c>
      <c r="AJ113" s="126">
        <v>3.7</v>
      </c>
      <c r="AK113" s="126">
        <v>0</v>
      </c>
      <c r="AL113" s="126">
        <v>20.7</v>
      </c>
      <c r="AM113" s="126">
        <v>36.9</v>
      </c>
      <c r="AN113" s="126">
        <v>48.6</v>
      </c>
      <c r="AO113" s="126">
        <v>66.900000000000006</v>
      </c>
      <c r="AP113" s="126">
        <v>77.599999999999994</v>
      </c>
      <c r="AQ113" s="126">
        <v>83.8</v>
      </c>
    </row>
    <row r="114" spans="25:43" s="93" customFormat="1" x14ac:dyDescent="0.25">
      <c r="Y114" s="93">
        <v>12</v>
      </c>
      <c r="Z114" s="160" t="s">
        <v>344</v>
      </c>
      <c r="AA114" s="93" t="s">
        <v>425</v>
      </c>
      <c r="AB114" s="93">
        <v>35.799999999999997</v>
      </c>
      <c r="AC114" s="126">
        <v>219</v>
      </c>
      <c r="AD114" s="126">
        <v>35.799999999999997</v>
      </c>
      <c r="AE114" s="126">
        <v>31.6</v>
      </c>
      <c r="AF114" s="126">
        <v>27.7</v>
      </c>
      <c r="AG114" s="126">
        <v>25.6</v>
      </c>
      <c r="AH114" s="126">
        <v>21.6</v>
      </c>
      <c r="AI114" s="126">
        <v>16</v>
      </c>
      <c r="AJ114" s="126">
        <v>6.2</v>
      </c>
      <c r="AK114" s="126">
        <v>0</v>
      </c>
      <c r="AL114" s="126">
        <v>34</v>
      </c>
      <c r="AM114" s="126">
        <v>67</v>
      </c>
      <c r="AN114" s="126">
        <v>88</v>
      </c>
      <c r="AO114" s="126">
        <v>120</v>
      </c>
      <c r="AP114" s="126">
        <v>158.5</v>
      </c>
      <c r="AQ114" s="126">
        <v>219</v>
      </c>
    </row>
    <row r="115" spans="25:43" s="93" customFormat="1" x14ac:dyDescent="0.25">
      <c r="Y115" s="93">
        <v>13</v>
      </c>
      <c r="Z115" s="160" t="s">
        <v>344</v>
      </c>
      <c r="AA115" s="93" t="s">
        <v>426</v>
      </c>
      <c r="AB115" s="93">
        <v>29.8</v>
      </c>
      <c r="AC115" s="126">
        <v>179</v>
      </c>
      <c r="AD115" s="126">
        <v>29.8</v>
      </c>
      <c r="AE115" s="126">
        <v>25</v>
      </c>
      <c r="AF115" s="126">
        <v>21.2</v>
      </c>
      <c r="AG115" s="126">
        <v>17.7</v>
      </c>
      <c r="AH115" s="126">
        <v>13</v>
      </c>
      <c r="AI115" s="126">
        <v>10</v>
      </c>
      <c r="AJ115" s="126">
        <v>5.7</v>
      </c>
      <c r="AK115" s="126">
        <v>0</v>
      </c>
      <c r="AL115" s="126">
        <v>43</v>
      </c>
      <c r="AM115" s="126">
        <v>67</v>
      </c>
      <c r="AN115" s="126">
        <v>102</v>
      </c>
      <c r="AO115" s="126">
        <v>136</v>
      </c>
      <c r="AP115" s="126">
        <v>155</v>
      </c>
      <c r="AQ115" s="126">
        <v>179</v>
      </c>
    </row>
    <row r="116" spans="25:43" s="93" customFormat="1" x14ac:dyDescent="0.25">
      <c r="Y116" s="93">
        <v>14</v>
      </c>
      <c r="Z116" s="160" t="s">
        <v>344</v>
      </c>
      <c r="AA116" s="93" t="s">
        <v>427</v>
      </c>
      <c r="AB116" s="93">
        <v>25.5</v>
      </c>
      <c r="AC116" s="126">
        <v>167</v>
      </c>
      <c r="AD116" s="126">
        <v>25.5</v>
      </c>
      <c r="AE116" s="126">
        <v>19.399999999999999</v>
      </c>
      <c r="AF116" s="126">
        <v>16.5</v>
      </c>
      <c r="AG116" s="126">
        <v>15.5</v>
      </c>
      <c r="AH116" s="126">
        <v>13.5</v>
      </c>
      <c r="AI116" s="126">
        <v>10</v>
      </c>
      <c r="AJ116" s="126">
        <v>6.5</v>
      </c>
      <c r="AK116" s="126">
        <v>0</v>
      </c>
      <c r="AL116" s="126">
        <v>54</v>
      </c>
      <c r="AM116" s="126">
        <v>82</v>
      </c>
      <c r="AN116" s="126">
        <v>94</v>
      </c>
      <c r="AO116" s="126">
        <v>108</v>
      </c>
      <c r="AP116" s="126">
        <v>141.5</v>
      </c>
      <c r="AQ116" s="126">
        <v>167</v>
      </c>
    </row>
    <row r="117" spans="25:43" s="93" customFormat="1" x14ac:dyDescent="0.25">
      <c r="Y117" s="93">
        <v>15</v>
      </c>
      <c r="Z117" s="160" t="s">
        <v>344</v>
      </c>
      <c r="AA117" s="93" t="s">
        <v>428</v>
      </c>
      <c r="AB117" s="93">
        <v>25.5</v>
      </c>
      <c r="AC117" s="126">
        <v>132.19999999999999</v>
      </c>
      <c r="AD117" s="126">
        <v>25.5</v>
      </c>
      <c r="AE117" s="126">
        <v>21.9</v>
      </c>
      <c r="AF117" s="126">
        <v>16.8</v>
      </c>
      <c r="AG117" s="126">
        <v>13</v>
      </c>
      <c r="AH117" s="126">
        <v>9.3000000000000007</v>
      </c>
      <c r="AI117" s="126">
        <v>4.0999999999999996</v>
      </c>
      <c r="AJ117" s="126">
        <v>0</v>
      </c>
      <c r="AK117" s="126">
        <v>0</v>
      </c>
      <c r="AL117" s="126">
        <v>26.3</v>
      </c>
      <c r="AM117" s="126">
        <v>54.9</v>
      </c>
      <c r="AN117" s="126">
        <v>79.900000000000006</v>
      </c>
      <c r="AO117" s="126">
        <v>96.7</v>
      </c>
      <c r="AP117" s="126">
        <v>117.4</v>
      </c>
      <c r="AQ117" s="126">
        <v>132.19999999999999</v>
      </c>
    </row>
    <row r="118" spans="25:43" s="93" customFormat="1" x14ac:dyDescent="0.25">
      <c r="Y118" s="93">
        <v>16</v>
      </c>
      <c r="Z118" s="160" t="s">
        <v>344</v>
      </c>
      <c r="AA118" s="93" t="s">
        <v>429</v>
      </c>
      <c r="AB118" s="93">
        <v>30.2</v>
      </c>
      <c r="AC118" s="126">
        <v>49.8</v>
      </c>
      <c r="AD118" s="126">
        <v>30.2</v>
      </c>
      <c r="AE118" s="126">
        <v>27.2</v>
      </c>
      <c r="AF118" s="126">
        <v>21.9</v>
      </c>
      <c r="AG118" s="126">
        <v>16</v>
      </c>
      <c r="AH118" s="126">
        <v>11.1</v>
      </c>
      <c r="AI118" s="126">
        <v>9.1999999999999993</v>
      </c>
      <c r="AJ118" s="126">
        <v>5</v>
      </c>
      <c r="AK118" s="126">
        <v>0</v>
      </c>
      <c r="AL118" s="126">
        <v>7.9</v>
      </c>
      <c r="AM118" s="126">
        <v>20.3</v>
      </c>
      <c r="AN118" s="126">
        <v>31.6</v>
      </c>
      <c r="AO118" s="126">
        <v>40.4</v>
      </c>
      <c r="AP118" s="126">
        <v>43.6</v>
      </c>
      <c r="AQ118" s="126">
        <v>49.8</v>
      </c>
    </row>
    <row r="119" spans="25:43" s="93" customFormat="1" x14ac:dyDescent="0.25">
      <c r="Y119" s="93">
        <v>17</v>
      </c>
      <c r="Z119" s="160" t="s">
        <v>344</v>
      </c>
      <c r="AA119" s="93" t="s">
        <v>430</v>
      </c>
      <c r="AB119" s="93">
        <v>23.5</v>
      </c>
      <c r="AC119" s="126">
        <v>44.7</v>
      </c>
      <c r="AD119" s="126">
        <v>23.5</v>
      </c>
      <c r="AE119" s="126">
        <v>21.8</v>
      </c>
      <c r="AF119" s="126">
        <v>19.3</v>
      </c>
      <c r="AG119" s="126">
        <v>15.4</v>
      </c>
      <c r="AH119" s="126">
        <v>11.9</v>
      </c>
      <c r="AI119" s="126">
        <v>9.5</v>
      </c>
      <c r="AJ119" s="126">
        <v>4.5999999999999996</v>
      </c>
      <c r="AK119" s="126">
        <v>0</v>
      </c>
      <c r="AL119" s="126">
        <v>5</v>
      </c>
      <c r="AM119" s="126">
        <v>12.4</v>
      </c>
      <c r="AN119" s="126">
        <v>23.1</v>
      </c>
      <c r="AO119" s="126">
        <v>31.3</v>
      </c>
      <c r="AP119" s="126">
        <v>35.9</v>
      </c>
      <c r="AQ119" s="126">
        <v>44.7</v>
      </c>
    </row>
    <row r="120" spans="25:43" s="93" customFormat="1" x14ac:dyDescent="0.25">
      <c r="Y120" s="93">
        <v>18</v>
      </c>
      <c r="Z120" s="160" t="s">
        <v>344</v>
      </c>
      <c r="AA120" s="93" t="s">
        <v>431</v>
      </c>
      <c r="AB120" s="93">
        <v>78.7</v>
      </c>
      <c r="AC120" s="126">
        <v>79.099999999999994</v>
      </c>
      <c r="AD120" s="126">
        <v>78.7</v>
      </c>
      <c r="AE120" s="126">
        <v>69.2</v>
      </c>
      <c r="AF120" s="126">
        <v>55.5</v>
      </c>
      <c r="AG120" s="126">
        <v>42.9</v>
      </c>
      <c r="AH120" s="126">
        <v>31.6</v>
      </c>
      <c r="AI120" s="126">
        <v>15</v>
      </c>
      <c r="AJ120" s="126">
        <v>4.2</v>
      </c>
      <c r="AK120" s="126">
        <v>0</v>
      </c>
      <c r="AL120" s="126">
        <v>13.7</v>
      </c>
      <c r="AM120" s="126">
        <v>29.7</v>
      </c>
      <c r="AN120" s="126">
        <v>43.7</v>
      </c>
      <c r="AO120" s="126">
        <v>55.7</v>
      </c>
      <c r="AP120" s="126">
        <v>70</v>
      </c>
      <c r="AQ120" s="126">
        <v>79.099999999999994</v>
      </c>
    </row>
    <row r="121" spans="25:43" s="93" customFormat="1" x14ac:dyDescent="0.25">
      <c r="Y121" s="93">
        <v>19</v>
      </c>
      <c r="Z121" s="160" t="s">
        <v>344</v>
      </c>
      <c r="AA121" s="93" t="s">
        <v>432</v>
      </c>
      <c r="AB121" s="93">
        <v>108.7</v>
      </c>
      <c r="AC121" s="126">
        <v>87.1</v>
      </c>
      <c r="AD121" s="126">
        <v>108.7</v>
      </c>
      <c r="AE121" s="126">
        <v>90.5</v>
      </c>
      <c r="AF121" s="126">
        <v>66.599999999999994</v>
      </c>
      <c r="AG121" s="126">
        <v>50</v>
      </c>
      <c r="AH121" s="126">
        <v>25</v>
      </c>
      <c r="AI121" s="126">
        <v>17.600000000000001</v>
      </c>
      <c r="AJ121" s="126">
        <v>4.2</v>
      </c>
      <c r="AK121" s="126">
        <v>0</v>
      </c>
      <c r="AL121" s="126">
        <v>22</v>
      </c>
      <c r="AM121" s="126">
        <v>46.9</v>
      </c>
      <c r="AN121" s="126">
        <v>61.7</v>
      </c>
      <c r="AO121" s="126">
        <v>77.099999999999994</v>
      </c>
      <c r="AP121" s="126">
        <v>81.099999999999994</v>
      </c>
      <c r="AQ121" s="126">
        <v>87.1</v>
      </c>
    </row>
    <row r="122" spans="25:43" s="93" customFormat="1" x14ac:dyDescent="0.25">
      <c r="Y122" s="93">
        <v>20</v>
      </c>
      <c r="Z122" s="160" t="s">
        <v>344</v>
      </c>
      <c r="AA122" s="93" t="s">
        <v>433</v>
      </c>
      <c r="AB122" s="93">
        <v>78.7</v>
      </c>
      <c r="AC122" s="126">
        <v>75.8</v>
      </c>
      <c r="AD122" s="126">
        <v>78.7</v>
      </c>
      <c r="AE122" s="126">
        <v>60.3</v>
      </c>
      <c r="AF122" s="126">
        <v>45.5</v>
      </c>
      <c r="AG122" s="126">
        <v>34.5</v>
      </c>
      <c r="AH122" s="126">
        <v>20.3</v>
      </c>
      <c r="AI122" s="126">
        <v>10</v>
      </c>
      <c r="AJ122" s="126">
        <v>4.2</v>
      </c>
      <c r="AK122" s="126">
        <v>0</v>
      </c>
      <c r="AL122" s="126">
        <v>24.9</v>
      </c>
      <c r="AM122" s="126">
        <v>41.4</v>
      </c>
      <c r="AN122" s="126">
        <v>53.1</v>
      </c>
      <c r="AO122" s="126">
        <v>66.3</v>
      </c>
      <c r="AP122" s="126">
        <v>74.900000000000006</v>
      </c>
      <c r="AQ122" s="126">
        <v>79.099999999999994</v>
      </c>
    </row>
    <row r="123" spans="25:43" s="93" customFormat="1" x14ac:dyDescent="0.25">
      <c r="Y123" s="93">
        <v>21</v>
      </c>
      <c r="Z123" s="160" t="s">
        <v>344</v>
      </c>
      <c r="AA123" s="93" t="s">
        <v>434</v>
      </c>
      <c r="AB123" s="93">
        <v>108.7</v>
      </c>
      <c r="AC123" s="126">
        <v>86.9</v>
      </c>
      <c r="AD123" s="126">
        <v>108.7</v>
      </c>
      <c r="AE123" s="126">
        <v>87.6</v>
      </c>
      <c r="AF123" s="126">
        <v>75</v>
      </c>
      <c r="AG123" s="126">
        <v>55.3</v>
      </c>
      <c r="AH123" s="126">
        <v>31.1</v>
      </c>
      <c r="AI123" s="126">
        <v>19</v>
      </c>
      <c r="AJ123" s="126">
        <v>4</v>
      </c>
      <c r="AK123" s="126">
        <v>0</v>
      </c>
      <c r="AL123" s="126">
        <v>24.9</v>
      </c>
      <c r="AM123" s="126">
        <v>39.1</v>
      </c>
      <c r="AN123" s="126">
        <v>56.6</v>
      </c>
      <c r="AO123" s="126">
        <v>74</v>
      </c>
      <c r="AP123" s="126">
        <v>80</v>
      </c>
      <c r="AQ123" s="126">
        <v>86.9</v>
      </c>
    </row>
    <row r="124" spans="25:43" s="93" customFormat="1" x14ac:dyDescent="0.25">
      <c r="Y124" s="93">
        <v>22</v>
      </c>
      <c r="Z124" s="160" t="s">
        <v>344</v>
      </c>
      <c r="AA124" s="93" t="s">
        <v>435</v>
      </c>
      <c r="AB124" s="93">
        <v>29.6</v>
      </c>
      <c r="AC124" s="126">
        <v>157</v>
      </c>
      <c r="AD124" s="126">
        <v>29.6</v>
      </c>
      <c r="AE124" s="126">
        <v>27</v>
      </c>
      <c r="AF124" s="126">
        <v>23</v>
      </c>
      <c r="AG124" s="126">
        <v>18.2</v>
      </c>
      <c r="AH124" s="126">
        <v>15.3</v>
      </c>
      <c r="AI124" s="126">
        <v>10.5</v>
      </c>
      <c r="AJ124" s="126">
        <v>7.3</v>
      </c>
      <c r="AK124" s="126">
        <v>0</v>
      </c>
      <c r="AL124" s="126">
        <v>30</v>
      </c>
      <c r="AM124" s="126">
        <v>70</v>
      </c>
      <c r="AN124" s="126">
        <v>102</v>
      </c>
      <c r="AO124" s="126">
        <v>117</v>
      </c>
      <c r="AP124" s="126">
        <v>141</v>
      </c>
      <c r="AQ124" s="126">
        <v>157</v>
      </c>
    </row>
    <row r="125" spans="25:43" s="93" customFormat="1" x14ac:dyDescent="0.25">
      <c r="Y125" s="93">
        <v>23</v>
      </c>
      <c r="Z125" s="160" t="s">
        <v>344</v>
      </c>
      <c r="AA125" s="93" t="s">
        <v>436</v>
      </c>
      <c r="AB125" s="93">
        <v>36.6</v>
      </c>
      <c r="AC125" s="126">
        <v>180.5</v>
      </c>
      <c r="AD125" s="126">
        <v>36.6</v>
      </c>
      <c r="AE125" s="126">
        <v>32.700000000000003</v>
      </c>
      <c r="AF125" s="126">
        <v>26.9</v>
      </c>
      <c r="AG125" s="126">
        <v>21.8</v>
      </c>
      <c r="AH125" s="126">
        <v>18.2</v>
      </c>
      <c r="AI125" s="126">
        <v>13.8</v>
      </c>
      <c r="AJ125" s="126">
        <v>9.3000000000000007</v>
      </c>
      <c r="AK125" s="126">
        <v>0</v>
      </c>
      <c r="AL125" s="126">
        <v>42</v>
      </c>
      <c r="AM125" s="126">
        <v>87.5</v>
      </c>
      <c r="AN125" s="126">
        <v>117</v>
      </c>
      <c r="AO125" s="126">
        <v>137</v>
      </c>
      <c r="AP125" s="126">
        <v>158</v>
      </c>
      <c r="AQ125" s="126">
        <v>180.5</v>
      </c>
    </row>
    <row r="126" spans="25:43" s="93" customFormat="1" x14ac:dyDescent="0.25">
      <c r="Y126" s="93">
        <v>24</v>
      </c>
      <c r="Z126" s="160" t="s">
        <v>344</v>
      </c>
      <c r="AA126" s="93" t="s">
        <v>437</v>
      </c>
      <c r="AB126" s="93">
        <v>27.3</v>
      </c>
      <c r="AC126" s="126">
        <v>137</v>
      </c>
      <c r="AD126" s="126">
        <v>27.3</v>
      </c>
      <c r="AE126" s="126">
        <v>23.7</v>
      </c>
      <c r="AF126" s="126">
        <v>21.8</v>
      </c>
      <c r="AG126" s="126">
        <v>17.5</v>
      </c>
      <c r="AH126" s="126">
        <v>15.6</v>
      </c>
      <c r="AI126" s="126">
        <v>12.2</v>
      </c>
      <c r="AJ126" s="126">
        <v>9</v>
      </c>
      <c r="AK126" s="126">
        <v>0</v>
      </c>
      <c r="AL126" s="126">
        <v>37.5</v>
      </c>
      <c r="AM126" s="126">
        <v>54</v>
      </c>
      <c r="AN126" s="126">
        <v>85</v>
      </c>
      <c r="AO126" s="126">
        <v>97</v>
      </c>
      <c r="AP126" s="126">
        <v>117</v>
      </c>
      <c r="AQ126" s="126">
        <v>137</v>
      </c>
    </row>
    <row r="127" spans="25:43" s="93" customFormat="1" x14ac:dyDescent="0.25">
      <c r="Y127" s="93">
        <v>25</v>
      </c>
      <c r="Z127" s="160" t="s">
        <v>344</v>
      </c>
      <c r="AA127" s="93" t="s">
        <v>438</v>
      </c>
      <c r="AB127" s="93">
        <v>74.3</v>
      </c>
      <c r="AC127" s="126">
        <v>169</v>
      </c>
      <c r="AD127" s="126">
        <v>74.3</v>
      </c>
      <c r="AE127" s="126">
        <v>62.8</v>
      </c>
      <c r="AF127" s="126">
        <v>53.2</v>
      </c>
      <c r="AG127" s="126">
        <v>45.4</v>
      </c>
      <c r="AH127" s="126">
        <v>38</v>
      </c>
      <c r="AI127" s="126">
        <v>28.4</v>
      </c>
      <c r="AJ127" s="126">
        <v>17.2</v>
      </c>
      <c r="AK127" s="126">
        <v>0</v>
      </c>
      <c r="AL127" s="126">
        <v>55.5</v>
      </c>
      <c r="AM127" s="126">
        <v>87</v>
      </c>
      <c r="AN127" s="126">
        <v>106</v>
      </c>
      <c r="AO127" s="126">
        <v>126</v>
      </c>
      <c r="AP127" s="126">
        <v>147.5</v>
      </c>
      <c r="AQ127" s="126">
        <v>169</v>
      </c>
    </row>
    <row r="128" spans="25:43" s="93" customFormat="1" x14ac:dyDescent="0.25">
      <c r="Y128" s="93">
        <v>26</v>
      </c>
      <c r="Z128" s="160" t="s">
        <v>344</v>
      </c>
      <c r="AA128" s="93" t="s">
        <v>439</v>
      </c>
      <c r="AB128" s="93">
        <v>65.7</v>
      </c>
      <c r="AC128" s="126">
        <v>158</v>
      </c>
      <c r="AD128" s="126">
        <v>65.7</v>
      </c>
      <c r="AE128" s="126">
        <v>59</v>
      </c>
      <c r="AF128" s="126">
        <v>46</v>
      </c>
      <c r="AG128" s="126">
        <v>36.6</v>
      </c>
      <c r="AH128" s="126">
        <v>31</v>
      </c>
      <c r="AI128" s="126">
        <v>22.8</v>
      </c>
      <c r="AJ128" s="126">
        <v>14.8</v>
      </c>
      <c r="AK128" s="126">
        <v>0</v>
      </c>
      <c r="AL128" s="126">
        <v>40</v>
      </c>
      <c r="AM128" s="126">
        <v>80</v>
      </c>
      <c r="AN128" s="126">
        <v>108</v>
      </c>
      <c r="AO128" s="126">
        <v>123</v>
      </c>
      <c r="AP128" s="126">
        <v>140.5</v>
      </c>
      <c r="AQ128" s="126">
        <v>158</v>
      </c>
    </row>
    <row r="129" spans="25:43" s="93" customFormat="1" x14ac:dyDescent="0.25">
      <c r="Y129" s="93">
        <v>27</v>
      </c>
      <c r="Z129" s="160" t="s">
        <v>344</v>
      </c>
      <c r="AA129" s="93" t="s">
        <v>440</v>
      </c>
      <c r="AB129" s="93">
        <v>65.400000000000006</v>
      </c>
      <c r="AC129" s="126">
        <v>340</v>
      </c>
      <c r="AD129" s="126">
        <v>65.400000000000006</v>
      </c>
      <c r="AE129" s="126">
        <v>61.4</v>
      </c>
      <c r="AF129" s="126">
        <v>51.4</v>
      </c>
      <c r="AG129" s="126">
        <v>41.4</v>
      </c>
      <c r="AH129" s="126">
        <v>37.4</v>
      </c>
      <c r="AI129" s="126">
        <v>34.6</v>
      </c>
      <c r="AJ129" s="126">
        <v>27.6</v>
      </c>
      <c r="AK129" s="126">
        <v>0</v>
      </c>
      <c r="AL129" s="126">
        <v>56.8</v>
      </c>
      <c r="AM129" s="126">
        <v>156</v>
      </c>
      <c r="AN129" s="126">
        <v>245</v>
      </c>
      <c r="AO129" s="126">
        <v>274</v>
      </c>
      <c r="AP129" s="126">
        <v>300</v>
      </c>
      <c r="AQ129" s="126">
        <v>340</v>
      </c>
    </row>
    <row r="130" spans="25:43" s="93" customFormat="1" x14ac:dyDescent="0.25">
      <c r="Y130" s="93">
        <v>28</v>
      </c>
      <c r="Z130" s="160" t="s">
        <v>344</v>
      </c>
      <c r="AA130" s="93" t="s">
        <v>441</v>
      </c>
      <c r="AB130" s="93">
        <v>66</v>
      </c>
      <c r="AC130" s="126">
        <v>166.5</v>
      </c>
      <c r="AD130" s="126">
        <v>66</v>
      </c>
      <c r="AE130" s="126">
        <v>55</v>
      </c>
      <c r="AF130" s="126">
        <v>45</v>
      </c>
      <c r="AG130" s="126">
        <v>30</v>
      </c>
      <c r="AH130" s="126">
        <v>18.8</v>
      </c>
      <c r="AI130" s="126">
        <v>12.5</v>
      </c>
      <c r="AJ130" s="126">
        <v>0.8</v>
      </c>
      <c r="AK130" s="126">
        <v>0</v>
      </c>
      <c r="AL130" s="126">
        <v>40</v>
      </c>
      <c r="AM130" s="126">
        <v>80</v>
      </c>
      <c r="AN130" s="126">
        <v>127</v>
      </c>
      <c r="AO130" s="126">
        <v>144.5</v>
      </c>
      <c r="AP130" s="126">
        <v>153</v>
      </c>
      <c r="AQ130" s="126">
        <v>166.5</v>
      </c>
    </row>
    <row r="131" spans="25:43" s="93" customFormat="1" x14ac:dyDescent="0.25">
      <c r="Y131" s="93">
        <v>29</v>
      </c>
      <c r="Z131" s="160" t="s">
        <v>344</v>
      </c>
      <c r="AA131" s="93" t="s">
        <v>442</v>
      </c>
      <c r="AB131" s="93">
        <v>77.2</v>
      </c>
      <c r="AC131" s="126">
        <v>172.5</v>
      </c>
      <c r="AD131" s="126">
        <v>77.2</v>
      </c>
      <c r="AE131" s="126">
        <v>66.5</v>
      </c>
      <c r="AF131" s="126">
        <v>56</v>
      </c>
      <c r="AG131" s="126">
        <v>41.2</v>
      </c>
      <c r="AH131" s="126">
        <v>28</v>
      </c>
      <c r="AI131" s="126">
        <v>14</v>
      </c>
      <c r="AJ131" s="126">
        <v>0.6</v>
      </c>
      <c r="AK131" s="126">
        <v>0</v>
      </c>
      <c r="AL131" s="126">
        <v>40</v>
      </c>
      <c r="AM131" s="126">
        <v>80</v>
      </c>
      <c r="AN131" s="126">
        <v>128</v>
      </c>
      <c r="AO131" s="126">
        <v>150</v>
      </c>
      <c r="AP131" s="126">
        <v>162.5</v>
      </c>
      <c r="AQ131" s="126">
        <v>172.5</v>
      </c>
    </row>
    <row r="132" spans="25:43" s="93" customFormat="1" x14ac:dyDescent="0.25">
      <c r="Y132" s="93">
        <v>30</v>
      </c>
      <c r="Z132" s="160" t="s">
        <v>344</v>
      </c>
      <c r="AA132" s="93" t="s">
        <v>443</v>
      </c>
      <c r="AB132" s="93">
        <v>96.4</v>
      </c>
      <c r="AC132" s="126">
        <v>193.5</v>
      </c>
      <c r="AD132" s="126">
        <v>96.4</v>
      </c>
      <c r="AE132" s="126">
        <v>81.5</v>
      </c>
      <c r="AF132" s="126">
        <v>66</v>
      </c>
      <c r="AG132" s="126">
        <v>45</v>
      </c>
      <c r="AH132" s="126">
        <v>39.200000000000003</v>
      </c>
      <c r="AI132" s="126">
        <v>18.8</v>
      </c>
      <c r="AJ132" s="126">
        <v>0.8</v>
      </c>
      <c r="AK132" s="126">
        <v>0</v>
      </c>
      <c r="AL132" s="126">
        <v>50</v>
      </c>
      <c r="AM132" s="126">
        <v>100</v>
      </c>
      <c r="AN132" s="126">
        <v>150</v>
      </c>
      <c r="AO132" s="126">
        <v>161.30000000000001</v>
      </c>
      <c r="AP132" s="126">
        <v>180</v>
      </c>
      <c r="AQ132" s="126">
        <v>193.5</v>
      </c>
    </row>
    <row r="133" spans="25:43" s="93" customFormat="1" x14ac:dyDescent="0.25">
      <c r="Y133" s="93">
        <v>31</v>
      </c>
      <c r="Z133" s="160" t="s">
        <v>344</v>
      </c>
      <c r="AA133" s="93" t="s">
        <v>444</v>
      </c>
      <c r="AB133" s="93">
        <v>25.6</v>
      </c>
      <c r="AC133" s="126">
        <v>167.5</v>
      </c>
      <c r="AD133" s="126">
        <v>25.6</v>
      </c>
      <c r="AE133" s="126">
        <v>20.5</v>
      </c>
      <c r="AF133" s="126">
        <v>17.600000000000001</v>
      </c>
      <c r="AG133" s="126">
        <v>15.5</v>
      </c>
      <c r="AH133" s="126">
        <v>13.2</v>
      </c>
      <c r="AI133" s="126">
        <v>9.4</v>
      </c>
      <c r="AJ133" s="126">
        <v>6.5</v>
      </c>
      <c r="AK133" s="126">
        <v>0</v>
      </c>
      <c r="AL133" s="126">
        <v>44</v>
      </c>
      <c r="AM133" s="126">
        <v>72.5</v>
      </c>
      <c r="AN133" s="126">
        <v>92.5</v>
      </c>
      <c r="AO133" s="126">
        <v>114.9</v>
      </c>
      <c r="AP133" s="126">
        <v>152</v>
      </c>
      <c r="AQ133" s="126">
        <v>167.5</v>
      </c>
    </row>
    <row r="134" spans="25:43" s="93" customFormat="1" x14ac:dyDescent="0.25">
      <c r="Y134" s="93">
        <v>32</v>
      </c>
      <c r="Z134" s="160" t="s">
        <v>344</v>
      </c>
      <c r="AA134" s="93" t="s">
        <v>445</v>
      </c>
      <c r="AB134" s="93">
        <v>29.9</v>
      </c>
      <c r="AC134" s="126">
        <v>178.5</v>
      </c>
      <c r="AD134" s="126">
        <v>29.9</v>
      </c>
      <c r="AE134" s="126">
        <v>26.4</v>
      </c>
      <c r="AF134" s="126">
        <v>22.8</v>
      </c>
      <c r="AG134" s="126">
        <v>18.7</v>
      </c>
      <c r="AH134" s="126">
        <v>15.2</v>
      </c>
      <c r="AI134" s="126">
        <v>11</v>
      </c>
      <c r="AJ134" s="126">
        <v>5.5</v>
      </c>
      <c r="AK134" s="126">
        <v>0</v>
      </c>
      <c r="AL134" s="126">
        <v>29</v>
      </c>
      <c r="AM134" s="126">
        <v>62</v>
      </c>
      <c r="AN134" s="126">
        <v>97.5</v>
      </c>
      <c r="AO134" s="126">
        <v>122</v>
      </c>
      <c r="AP134" s="126">
        <v>149</v>
      </c>
      <c r="AQ134" s="126">
        <v>178.5</v>
      </c>
    </row>
    <row r="135" spans="25:43" s="93" customFormat="1" x14ac:dyDescent="0.25">
      <c r="Y135" s="93">
        <v>33</v>
      </c>
      <c r="Z135" s="160" t="s">
        <v>344</v>
      </c>
      <c r="AA135" s="93" t="s">
        <v>446</v>
      </c>
      <c r="AB135" s="93">
        <v>34.5</v>
      </c>
      <c r="AC135" s="126">
        <v>218</v>
      </c>
      <c r="AD135" s="126">
        <v>34.5</v>
      </c>
      <c r="AE135" s="126">
        <v>29.5</v>
      </c>
      <c r="AF135" s="126">
        <v>24.3</v>
      </c>
      <c r="AG135" s="126">
        <v>21</v>
      </c>
      <c r="AH135" s="126">
        <v>14.4</v>
      </c>
      <c r="AI135" s="126">
        <v>10.5</v>
      </c>
      <c r="AJ135" s="126">
        <v>6.2</v>
      </c>
      <c r="AK135" s="126">
        <v>0</v>
      </c>
      <c r="AL135" s="126">
        <v>50.7</v>
      </c>
      <c r="AM135" s="126">
        <v>100</v>
      </c>
      <c r="AN135" s="126">
        <v>125</v>
      </c>
      <c r="AO135" s="126">
        <v>167.5</v>
      </c>
      <c r="AP135" s="126">
        <v>194</v>
      </c>
      <c r="AQ135" s="126">
        <v>218</v>
      </c>
    </row>
    <row r="136" spans="25:43" s="93" customFormat="1" x14ac:dyDescent="0.25">
      <c r="Y136" s="93">
        <v>1</v>
      </c>
      <c r="Z136" s="160" t="s">
        <v>345</v>
      </c>
      <c r="AA136" s="93" t="s">
        <v>349</v>
      </c>
      <c r="AB136" s="93">
        <v>38</v>
      </c>
      <c r="AC136" s="126">
        <v>56</v>
      </c>
      <c r="AD136" s="126">
        <v>38</v>
      </c>
      <c r="AE136" s="126">
        <v>34</v>
      </c>
      <c r="AF136" s="126">
        <v>30</v>
      </c>
      <c r="AG136" s="126">
        <v>26</v>
      </c>
      <c r="AH136" s="126">
        <v>20</v>
      </c>
      <c r="AI136" s="126">
        <v>15</v>
      </c>
      <c r="AJ136" s="126">
        <v>9</v>
      </c>
      <c r="AK136" s="126">
        <v>0</v>
      </c>
      <c r="AL136" s="126">
        <v>14.7</v>
      </c>
      <c r="AM136" s="126">
        <v>26</v>
      </c>
      <c r="AN136" s="126">
        <v>35</v>
      </c>
      <c r="AO136" s="126">
        <v>44</v>
      </c>
      <c r="AP136" s="126">
        <v>50</v>
      </c>
      <c r="AQ136" s="126">
        <v>56</v>
      </c>
    </row>
    <row r="137" spans="25:43" s="93" customFormat="1" x14ac:dyDescent="0.25">
      <c r="Y137" s="93">
        <v>2</v>
      </c>
      <c r="Z137" s="160" t="s">
        <v>345</v>
      </c>
      <c r="AA137" s="93" t="s">
        <v>350</v>
      </c>
      <c r="AB137" s="93">
        <v>48</v>
      </c>
      <c r="AC137" s="126">
        <v>64</v>
      </c>
      <c r="AD137" s="126">
        <v>48</v>
      </c>
      <c r="AE137" s="126">
        <v>42.2</v>
      </c>
      <c r="AF137" s="126">
        <v>37</v>
      </c>
      <c r="AG137" s="126">
        <v>30</v>
      </c>
      <c r="AH137" s="126">
        <v>23</v>
      </c>
      <c r="AI137" s="126">
        <v>14</v>
      </c>
      <c r="AJ137" s="126">
        <v>9.3000000000000007</v>
      </c>
      <c r="AK137" s="126">
        <v>0</v>
      </c>
      <c r="AL137" s="126">
        <v>16</v>
      </c>
      <c r="AM137" s="126">
        <v>30</v>
      </c>
      <c r="AN137" s="126">
        <v>41</v>
      </c>
      <c r="AO137" s="126">
        <v>50</v>
      </c>
      <c r="AP137" s="126">
        <v>60</v>
      </c>
      <c r="AQ137" s="126">
        <v>64</v>
      </c>
    </row>
    <row r="138" spans="25:43" s="93" customFormat="1" x14ac:dyDescent="0.25">
      <c r="Y138" s="93">
        <v>3</v>
      </c>
      <c r="Z138" s="160" t="s">
        <v>345</v>
      </c>
      <c r="AA138" s="93" t="s">
        <v>347</v>
      </c>
      <c r="AB138" s="93">
        <v>20</v>
      </c>
      <c r="AC138" s="126">
        <v>41</v>
      </c>
      <c r="AD138" s="126">
        <v>20</v>
      </c>
      <c r="AE138" s="126">
        <v>17.5</v>
      </c>
      <c r="AF138" s="126">
        <v>15</v>
      </c>
      <c r="AG138" s="126">
        <v>12.7</v>
      </c>
      <c r="AH138" s="126">
        <v>11.7</v>
      </c>
      <c r="AI138" s="126">
        <v>10</v>
      </c>
      <c r="AJ138" s="126">
        <v>9.1999999999999993</v>
      </c>
      <c r="AK138" s="126">
        <v>0</v>
      </c>
      <c r="AL138" s="126">
        <v>10</v>
      </c>
      <c r="AM138" s="126">
        <v>20</v>
      </c>
      <c r="AN138" s="126">
        <v>30</v>
      </c>
      <c r="AO138" s="126">
        <v>35</v>
      </c>
      <c r="AP138" s="126">
        <v>40</v>
      </c>
      <c r="AQ138" s="126">
        <v>41</v>
      </c>
    </row>
    <row r="139" spans="25:43" s="93" customFormat="1" x14ac:dyDescent="0.25">
      <c r="Y139" s="93">
        <v>4</v>
      </c>
      <c r="Z139" s="160" t="s">
        <v>345</v>
      </c>
      <c r="AA139" s="93" t="s">
        <v>348</v>
      </c>
      <c r="AB139" s="93">
        <v>28</v>
      </c>
      <c r="AC139" s="126">
        <v>85</v>
      </c>
      <c r="AD139" s="126">
        <v>28</v>
      </c>
      <c r="AE139" s="126">
        <v>24</v>
      </c>
      <c r="AF139" s="126">
        <v>20</v>
      </c>
      <c r="AG139" s="126">
        <v>15</v>
      </c>
      <c r="AH139" s="126">
        <v>11.5</v>
      </c>
      <c r="AI139" s="126">
        <v>9</v>
      </c>
      <c r="AJ139" s="126">
        <v>5</v>
      </c>
      <c r="AK139" s="126">
        <v>0</v>
      </c>
      <c r="AL139" s="126">
        <v>20</v>
      </c>
      <c r="AM139" s="126">
        <v>40</v>
      </c>
      <c r="AN139" s="126">
        <v>60</v>
      </c>
      <c r="AO139" s="126">
        <v>70</v>
      </c>
      <c r="AP139" s="126">
        <v>79</v>
      </c>
      <c r="AQ139" s="126">
        <v>85</v>
      </c>
    </row>
    <row r="140" spans="25:43" s="93" customFormat="1" x14ac:dyDescent="0.25">
      <c r="Y140" s="93">
        <v>5</v>
      </c>
      <c r="Z140" s="160" t="s">
        <v>345</v>
      </c>
      <c r="AA140" s="93" t="s">
        <v>351</v>
      </c>
      <c r="AB140" s="93">
        <v>64.400000000000006</v>
      </c>
      <c r="AC140" s="126">
        <v>55</v>
      </c>
      <c r="AD140" s="126">
        <v>64.400000000000006</v>
      </c>
      <c r="AE140" s="126">
        <v>56.2</v>
      </c>
      <c r="AF140" s="126">
        <v>50</v>
      </c>
      <c r="AG140" s="126">
        <v>44.2</v>
      </c>
      <c r="AH140" s="126">
        <v>40</v>
      </c>
      <c r="AI140" s="126">
        <v>30</v>
      </c>
      <c r="AJ140" s="126">
        <v>23</v>
      </c>
      <c r="AK140" s="126">
        <v>0</v>
      </c>
      <c r="AL140" s="126">
        <v>14</v>
      </c>
      <c r="AM140" s="126">
        <v>24</v>
      </c>
      <c r="AN140" s="126">
        <v>34</v>
      </c>
      <c r="AO140" s="126">
        <v>40</v>
      </c>
      <c r="AP140" s="126">
        <v>48.7</v>
      </c>
      <c r="AQ140" s="126">
        <v>55</v>
      </c>
    </row>
    <row r="141" spans="25:43" s="93" customFormat="1" x14ac:dyDescent="0.25">
      <c r="Y141" s="93">
        <v>6</v>
      </c>
      <c r="Z141" s="160" t="s">
        <v>345</v>
      </c>
      <c r="AA141" s="93" t="s">
        <v>352</v>
      </c>
      <c r="AB141" s="93">
        <v>40</v>
      </c>
      <c r="AC141" s="126">
        <v>105</v>
      </c>
      <c r="AD141" s="126">
        <v>40</v>
      </c>
      <c r="AE141" s="126">
        <v>37</v>
      </c>
      <c r="AF141" s="126">
        <v>32</v>
      </c>
      <c r="AG141" s="126">
        <v>27</v>
      </c>
      <c r="AH141" s="126">
        <v>24</v>
      </c>
      <c r="AI141" s="126">
        <v>22</v>
      </c>
      <c r="AJ141" s="126">
        <v>19.8</v>
      </c>
      <c r="AK141" s="126">
        <v>0</v>
      </c>
      <c r="AL141" s="126">
        <v>15</v>
      </c>
      <c r="AM141" s="126">
        <v>37.5</v>
      </c>
      <c r="AN141" s="126">
        <v>60</v>
      </c>
      <c r="AO141" s="126">
        <v>75</v>
      </c>
      <c r="AP141" s="126">
        <v>90</v>
      </c>
      <c r="AQ141" s="126">
        <v>105</v>
      </c>
    </row>
    <row r="142" spans="25:43" s="93" customFormat="1" x14ac:dyDescent="0.25">
      <c r="Y142" s="93">
        <v>7</v>
      </c>
      <c r="Z142" s="160" t="s">
        <v>345</v>
      </c>
      <c r="AA142" s="93" t="s">
        <v>353</v>
      </c>
      <c r="AB142" s="93">
        <v>40</v>
      </c>
      <c r="AC142" s="126">
        <v>105</v>
      </c>
      <c r="AD142" s="126">
        <v>40</v>
      </c>
      <c r="AE142" s="126">
        <v>37</v>
      </c>
      <c r="AF142" s="126">
        <v>32</v>
      </c>
      <c r="AG142" s="126">
        <v>27</v>
      </c>
      <c r="AH142" s="126">
        <v>24</v>
      </c>
      <c r="AI142" s="126">
        <v>22</v>
      </c>
      <c r="AJ142" s="126">
        <v>19.8</v>
      </c>
      <c r="AK142" s="126">
        <v>0</v>
      </c>
      <c r="AL142" s="126">
        <v>15</v>
      </c>
      <c r="AM142" s="126">
        <v>37.5</v>
      </c>
      <c r="AN142" s="126">
        <v>60</v>
      </c>
      <c r="AO142" s="126">
        <v>75</v>
      </c>
      <c r="AP142" s="126">
        <v>90</v>
      </c>
      <c r="AQ142" s="126">
        <v>105</v>
      </c>
    </row>
    <row r="143" spans="25:43" s="93" customFormat="1" x14ac:dyDescent="0.25">
      <c r="Y143" s="93">
        <v>8</v>
      </c>
      <c r="Z143" s="160" t="s">
        <v>345</v>
      </c>
      <c r="AA143" s="93" t="s">
        <v>354</v>
      </c>
      <c r="AB143" s="93">
        <v>40</v>
      </c>
      <c r="AC143" s="126">
        <v>105</v>
      </c>
      <c r="AD143" s="126">
        <v>40</v>
      </c>
      <c r="AE143" s="126">
        <v>37</v>
      </c>
      <c r="AF143" s="126">
        <v>32</v>
      </c>
      <c r="AG143" s="126">
        <v>27</v>
      </c>
      <c r="AH143" s="126">
        <v>24</v>
      </c>
      <c r="AI143" s="126">
        <v>22</v>
      </c>
      <c r="AJ143" s="126">
        <v>19.8</v>
      </c>
      <c r="AK143" s="126">
        <v>0</v>
      </c>
      <c r="AL143" s="126">
        <v>15</v>
      </c>
      <c r="AM143" s="126">
        <v>37.5</v>
      </c>
      <c r="AN143" s="126">
        <v>60</v>
      </c>
      <c r="AO143" s="126">
        <v>75</v>
      </c>
      <c r="AP143" s="126">
        <v>90</v>
      </c>
      <c r="AQ143" s="126">
        <v>105</v>
      </c>
    </row>
    <row r="144" spans="25:43" s="93" customFormat="1" x14ac:dyDescent="0.25">
      <c r="Y144" s="93">
        <v>9</v>
      </c>
      <c r="Z144" s="160" t="s">
        <v>345</v>
      </c>
      <c r="AA144" s="93" t="s">
        <v>355</v>
      </c>
      <c r="AB144" s="93">
        <v>40</v>
      </c>
      <c r="AC144" s="126">
        <v>105</v>
      </c>
      <c r="AD144" s="126">
        <v>40</v>
      </c>
      <c r="AE144" s="126">
        <v>37</v>
      </c>
      <c r="AF144" s="126">
        <v>32</v>
      </c>
      <c r="AG144" s="126">
        <v>27</v>
      </c>
      <c r="AH144" s="126">
        <v>24</v>
      </c>
      <c r="AI144" s="126">
        <v>22</v>
      </c>
      <c r="AJ144" s="126">
        <v>19.8</v>
      </c>
      <c r="AK144" s="126">
        <v>0</v>
      </c>
      <c r="AL144" s="126">
        <v>15</v>
      </c>
      <c r="AM144" s="126">
        <v>37.5</v>
      </c>
      <c r="AN144" s="126">
        <v>60</v>
      </c>
      <c r="AO144" s="126">
        <v>75</v>
      </c>
      <c r="AP144" s="126">
        <v>90</v>
      </c>
      <c r="AQ144" s="126">
        <v>105</v>
      </c>
    </row>
    <row r="145" spans="25:43" s="93" customFormat="1" x14ac:dyDescent="0.25">
      <c r="Y145" s="93">
        <v>10</v>
      </c>
      <c r="Z145" s="160" t="s">
        <v>345</v>
      </c>
      <c r="AA145" s="93" t="s">
        <v>356</v>
      </c>
      <c r="AB145" s="93">
        <v>55</v>
      </c>
      <c r="AC145" s="126">
        <v>150</v>
      </c>
      <c r="AD145" s="126">
        <v>55</v>
      </c>
      <c r="AE145" s="126">
        <v>46</v>
      </c>
      <c r="AF145" s="126">
        <v>40</v>
      </c>
      <c r="AG145" s="126">
        <v>36</v>
      </c>
      <c r="AH145" s="126">
        <v>34</v>
      </c>
      <c r="AI145" s="126">
        <v>30</v>
      </c>
      <c r="AJ145" s="126">
        <v>24.3</v>
      </c>
      <c r="AK145" s="126">
        <v>0</v>
      </c>
      <c r="AL145" s="126">
        <v>41</v>
      </c>
      <c r="AM145" s="126">
        <v>66</v>
      </c>
      <c r="AN145" s="126">
        <v>87.5</v>
      </c>
      <c r="AO145" s="126">
        <v>100</v>
      </c>
      <c r="AP145" s="126">
        <v>121</v>
      </c>
      <c r="AQ145" s="126">
        <v>150</v>
      </c>
    </row>
    <row r="146" spans="25:43" s="93" customFormat="1" x14ac:dyDescent="0.25">
      <c r="Y146" s="93">
        <v>11</v>
      </c>
      <c r="Z146" s="160" t="s">
        <v>345</v>
      </c>
      <c r="AA146" s="93" t="s">
        <v>357</v>
      </c>
      <c r="AB146" s="93">
        <v>55</v>
      </c>
      <c r="AC146" s="126">
        <v>150</v>
      </c>
      <c r="AD146" s="126">
        <v>55</v>
      </c>
      <c r="AE146" s="126">
        <v>46</v>
      </c>
      <c r="AF146" s="126">
        <v>40</v>
      </c>
      <c r="AG146" s="126">
        <v>36</v>
      </c>
      <c r="AH146" s="126">
        <v>34</v>
      </c>
      <c r="AI146" s="126">
        <v>30</v>
      </c>
      <c r="AJ146" s="126">
        <v>24.3</v>
      </c>
      <c r="AK146" s="126">
        <v>0</v>
      </c>
      <c r="AL146" s="126">
        <v>41</v>
      </c>
      <c r="AM146" s="126">
        <v>66</v>
      </c>
      <c r="AN146" s="126">
        <v>87.5</v>
      </c>
      <c r="AO146" s="126">
        <v>100</v>
      </c>
      <c r="AP146" s="126">
        <v>121</v>
      </c>
      <c r="AQ146" s="126">
        <v>150</v>
      </c>
    </row>
    <row r="147" spans="25:43" s="93" customFormat="1" x14ac:dyDescent="0.25">
      <c r="Y147" s="93">
        <v>12</v>
      </c>
      <c r="Z147" s="160" t="s">
        <v>345</v>
      </c>
      <c r="AA147" s="93" t="s">
        <v>358</v>
      </c>
      <c r="AB147" s="93">
        <v>55</v>
      </c>
      <c r="AC147" s="126">
        <v>150</v>
      </c>
      <c r="AD147" s="126">
        <v>55</v>
      </c>
      <c r="AE147" s="126">
        <v>46</v>
      </c>
      <c r="AF147" s="126">
        <v>40</v>
      </c>
      <c r="AG147" s="126">
        <v>36</v>
      </c>
      <c r="AH147" s="126">
        <v>34</v>
      </c>
      <c r="AI147" s="126">
        <v>30</v>
      </c>
      <c r="AJ147" s="126">
        <v>24.3</v>
      </c>
      <c r="AK147" s="126">
        <v>0</v>
      </c>
      <c r="AL147" s="126">
        <v>41</v>
      </c>
      <c r="AM147" s="126">
        <v>66</v>
      </c>
      <c r="AN147" s="126">
        <v>87.5</v>
      </c>
      <c r="AO147" s="126">
        <v>100</v>
      </c>
      <c r="AP147" s="126">
        <v>121</v>
      </c>
      <c r="AQ147" s="126">
        <v>150</v>
      </c>
    </row>
    <row r="148" spans="25:43" s="93" customFormat="1" x14ac:dyDescent="0.25">
      <c r="Y148" s="93">
        <v>13</v>
      </c>
      <c r="Z148" s="160" t="s">
        <v>345</v>
      </c>
      <c r="AA148" s="93" t="s">
        <v>359</v>
      </c>
      <c r="AB148" s="93">
        <v>36</v>
      </c>
      <c r="AC148" s="126">
        <v>373</v>
      </c>
      <c r="AD148" s="126">
        <v>36</v>
      </c>
      <c r="AE148" s="126">
        <v>32</v>
      </c>
      <c r="AF148" s="126">
        <v>24</v>
      </c>
      <c r="AG148" s="126">
        <v>20</v>
      </c>
      <c r="AH148" s="126">
        <v>16</v>
      </c>
      <c r="AI148" s="126">
        <v>10</v>
      </c>
      <c r="AJ148" s="126">
        <v>5</v>
      </c>
      <c r="AK148" s="126">
        <v>0</v>
      </c>
      <c r="AL148" s="126">
        <v>90</v>
      </c>
      <c r="AM148" s="126">
        <v>200</v>
      </c>
      <c r="AN148" s="126">
        <v>246</v>
      </c>
      <c r="AO148" s="126">
        <v>290</v>
      </c>
      <c r="AP148" s="126">
        <v>335</v>
      </c>
      <c r="AQ148" s="126">
        <v>373</v>
      </c>
    </row>
    <row r="149" spans="25:43" s="93" customFormat="1" x14ac:dyDescent="0.25">
      <c r="Y149" s="93">
        <v>14</v>
      </c>
      <c r="Z149" s="160" t="s">
        <v>345</v>
      </c>
      <c r="AA149" s="93" t="s">
        <v>360</v>
      </c>
      <c r="AB149" s="93">
        <v>36</v>
      </c>
      <c r="AC149" s="126">
        <v>373</v>
      </c>
      <c r="AD149" s="126">
        <v>36</v>
      </c>
      <c r="AE149" s="126">
        <v>32</v>
      </c>
      <c r="AF149" s="126">
        <v>24</v>
      </c>
      <c r="AG149" s="126">
        <v>20</v>
      </c>
      <c r="AH149" s="126">
        <v>16</v>
      </c>
      <c r="AI149" s="126">
        <v>10</v>
      </c>
      <c r="AJ149" s="126">
        <v>5</v>
      </c>
      <c r="AK149" s="126">
        <v>0</v>
      </c>
      <c r="AL149" s="126">
        <v>90</v>
      </c>
      <c r="AM149" s="126">
        <v>200</v>
      </c>
      <c r="AN149" s="126">
        <v>246</v>
      </c>
      <c r="AO149" s="126">
        <v>290</v>
      </c>
      <c r="AP149" s="126">
        <v>335</v>
      </c>
      <c r="AQ149" s="126">
        <v>373</v>
      </c>
    </row>
    <row r="150" spans="25:43" s="93" customFormat="1" x14ac:dyDescent="0.25">
      <c r="Y150" s="93">
        <v>15</v>
      </c>
      <c r="Z150" s="160" t="s">
        <v>345</v>
      </c>
      <c r="AA150" s="93" t="s">
        <v>361</v>
      </c>
      <c r="AB150" s="93">
        <v>36</v>
      </c>
      <c r="AC150" s="126">
        <v>373</v>
      </c>
      <c r="AD150" s="126">
        <v>36</v>
      </c>
      <c r="AE150" s="126">
        <v>32</v>
      </c>
      <c r="AF150" s="126">
        <v>24</v>
      </c>
      <c r="AG150" s="126">
        <v>20</v>
      </c>
      <c r="AH150" s="126">
        <v>16</v>
      </c>
      <c r="AI150" s="126">
        <v>10</v>
      </c>
      <c r="AJ150" s="126">
        <v>5</v>
      </c>
      <c r="AK150" s="126">
        <v>0</v>
      </c>
      <c r="AL150" s="126">
        <v>90</v>
      </c>
      <c r="AM150" s="126">
        <v>200</v>
      </c>
      <c r="AN150" s="126">
        <v>246</v>
      </c>
      <c r="AO150" s="126">
        <v>290</v>
      </c>
      <c r="AP150" s="126">
        <v>335</v>
      </c>
      <c r="AQ150" s="126">
        <v>373</v>
      </c>
    </row>
    <row r="151" spans="25:43" s="93" customFormat="1" x14ac:dyDescent="0.25">
      <c r="Y151" s="93">
        <v>16</v>
      </c>
      <c r="Z151" s="160" t="s">
        <v>345</v>
      </c>
      <c r="AA151" s="93" t="s">
        <v>362</v>
      </c>
      <c r="AB151" s="93">
        <v>47</v>
      </c>
      <c r="AC151" s="126">
        <v>410</v>
      </c>
      <c r="AD151" s="126">
        <v>47</v>
      </c>
      <c r="AE151" s="126">
        <v>40</v>
      </c>
      <c r="AF151" s="126">
        <v>35</v>
      </c>
      <c r="AG151" s="126">
        <v>25</v>
      </c>
      <c r="AH151" s="126">
        <v>19.7</v>
      </c>
      <c r="AI151" s="126">
        <v>12.3</v>
      </c>
      <c r="AJ151" s="126">
        <v>5</v>
      </c>
      <c r="AK151" s="126">
        <v>0</v>
      </c>
      <c r="AL151" s="126">
        <v>90</v>
      </c>
      <c r="AM151" s="126">
        <v>150</v>
      </c>
      <c r="AN151" s="126">
        <v>250</v>
      </c>
      <c r="AO151" s="126">
        <v>300</v>
      </c>
      <c r="AP151" s="126">
        <v>360</v>
      </c>
      <c r="AQ151" s="126">
        <v>410</v>
      </c>
    </row>
    <row r="152" spans="25:43" s="93" customFormat="1" x14ac:dyDescent="0.25">
      <c r="Y152" s="93">
        <v>17</v>
      </c>
      <c r="Z152" s="160" t="s">
        <v>345</v>
      </c>
      <c r="AA152" s="93" t="s">
        <v>363</v>
      </c>
      <c r="AB152" s="93">
        <v>47</v>
      </c>
      <c r="AC152" s="126">
        <v>410</v>
      </c>
      <c r="AD152" s="126">
        <v>47</v>
      </c>
      <c r="AE152" s="126">
        <v>40</v>
      </c>
      <c r="AF152" s="126">
        <v>35</v>
      </c>
      <c r="AG152" s="126">
        <v>25</v>
      </c>
      <c r="AH152" s="126">
        <v>19.7</v>
      </c>
      <c r="AI152" s="126">
        <v>12.3</v>
      </c>
      <c r="AJ152" s="126">
        <v>5</v>
      </c>
      <c r="AK152" s="126">
        <v>0</v>
      </c>
      <c r="AL152" s="126">
        <v>90</v>
      </c>
      <c r="AM152" s="126">
        <v>150</v>
      </c>
      <c r="AN152" s="126">
        <v>250</v>
      </c>
      <c r="AO152" s="126">
        <v>300</v>
      </c>
      <c r="AP152" s="126">
        <v>360</v>
      </c>
      <c r="AQ152" s="126">
        <v>410</v>
      </c>
    </row>
    <row r="153" spans="25:43" s="93" customFormat="1" x14ac:dyDescent="0.25">
      <c r="Y153" s="93">
        <v>18</v>
      </c>
      <c r="Z153" s="160" t="s">
        <v>345</v>
      </c>
      <c r="AA153" s="93" t="s">
        <v>364</v>
      </c>
      <c r="AB153" s="93">
        <v>47</v>
      </c>
      <c r="AC153" s="126">
        <v>410</v>
      </c>
      <c r="AD153" s="126">
        <v>47</v>
      </c>
      <c r="AE153" s="126">
        <v>40</v>
      </c>
      <c r="AF153" s="126">
        <v>35</v>
      </c>
      <c r="AG153" s="126">
        <v>25</v>
      </c>
      <c r="AH153" s="126">
        <v>19.7</v>
      </c>
      <c r="AI153" s="126">
        <v>12.3</v>
      </c>
      <c r="AJ153" s="126">
        <v>5</v>
      </c>
      <c r="AK153" s="126">
        <v>0</v>
      </c>
      <c r="AL153" s="126">
        <v>90</v>
      </c>
      <c r="AM153" s="126">
        <v>150</v>
      </c>
      <c r="AN153" s="126">
        <v>250</v>
      </c>
      <c r="AO153" s="126">
        <v>300</v>
      </c>
      <c r="AP153" s="126">
        <v>360</v>
      </c>
      <c r="AQ153" s="126">
        <v>410</v>
      </c>
    </row>
    <row r="154" spans="25:43" s="93" customFormat="1" x14ac:dyDescent="0.25">
      <c r="Y154" s="93">
        <v>19</v>
      </c>
      <c r="Z154" s="160" t="s">
        <v>345</v>
      </c>
      <c r="AA154" s="93" t="s">
        <v>365</v>
      </c>
      <c r="AB154" s="93">
        <v>65</v>
      </c>
      <c r="AC154" s="126">
        <v>435</v>
      </c>
      <c r="AD154" s="126">
        <v>65</v>
      </c>
      <c r="AE154" s="126">
        <v>55</v>
      </c>
      <c r="AF154" s="126">
        <v>45</v>
      </c>
      <c r="AG154" s="126">
        <v>40</v>
      </c>
      <c r="AH154" s="126">
        <v>30</v>
      </c>
      <c r="AI154" s="126">
        <v>20</v>
      </c>
      <c r="AJ154" s="126">
        <v>10</v>
      </c>
      <c r="AK154" s="126">
        <v>0</v>
      </c>
      <c r="AL154" s="126">
        <v>100</v>
      </c>
      <c r="AM154" s="126">
        <v>200</v>
      </c>
      <c r="AN154" s="126">
        <v>240</v>
      </c>
      <c r="AO154" s="126">
        <v>315</v>
      </c>
      <c r="AP154" s="126">
        <v>385</v>
      </c>
      <c r="AQ154" s="126">
        <v>435</v>
      </c>
    </row>
    <row r="155" spans="25:43" s="93" customFormat="1" x14ac:dyDescent="0.25">
      <c r="Y155" s="93">
        <v>20</v>
      </c>
      <c r="Z155" s="160" t="s">
        <v>345</v>
      </c>
      <c r="AA155" s="93" t="s">
        <v>366</v>
      </c>
      <c r="AB155" s="93">
        <v>65</v>
      </c>
      <c r="AC155" s="126">
        <v>435</v>
      </c>
      <c r="AD155" s="126">
        <v>65</v>
      </c>
      <c r="AE155" s="126">
        <v>55</v>
      </c>
      <c r="AF155" s="126">
        <v>45</v>
      </c>
      <c r="AG155" s="126">
        <v>40</v>
      </c>
      <c r="AH155" s="126">
        <v>30</v>
      </c>
      <c r="AI155" s="126">
        <v>20</v>
      </c>
      <c r="AJ155" s="126">
        <v>10</v>
      </c>
      <c r="AK155" s="126">
        <v>0</v>
      </c>
      <c r="AL155" s="126">
        <v>100</v>
      </c>
      <c r="AM155" s="126">
        <v>200</v>
      </c>
      <c r="AN155" s="126">
        <v>240</v>
      </c>
      <c r="AO155" s="126">
        <v>315</v>
      </c>
      <c r="AP155" s="126">
        <v>385</v>
      </c>
      <c r="AQ155" s="126">
        <v>435</v>
      </c>
    </row>
    <row r="156" spans="25:43" s="93" customFormat="1" x14ac:dyDescent="0.25">
      <c r="Y156" s="93">
        <v>21</v>
      </c>
      <c r="Z156" s="160" t="s">
        <v>345</v>
      </c>
      <c r="AA156" s="93" t="s">
        <v>367</v>
      </c>
      <c r="AB156" s="93">
        <v>65</v>
      </c>
      <c r="AC156" s="126">
        <v>435</v>
      </c>
      <c r="AD156" s="126">
        <v>65</v>
      </c>
      <c r="AE156" s="126">
        <v>55</v>
      </c>
      <c r="AF156" s="126">
        <v>45</v>
      </c>
      <c r="AG156" s="126">
        <v>40</v>
      </c>
      <c r="AH156" s="126">
        <v>30</v>
      </c>
      <c r="AI156" s="126">
        <v>20</v>
      </c>
      <c r="AJ156" s="126">
        <v>10</v>
      </c>
      <c r="AK156" s="126">
        <v>0</v>
      </c>
      <c r="AL156" s="126">
        <v>100</v>
      </c>
      <c r="AM156" s="126">
        <v>200</v>
      </c>
      <c r="AN156" s="126">
        <v>240</v>
      </c>
      <c r="AO156" s="126">
        <v>315</v>
      </c>
      <c r="AP156" s="126">
        <v>385</v>
      </c>
      <c r="AQ156" s="126">
        <v>435</v>
      </c>
    </row>
    <row r="157" spans="25:43" s="93" customFormat="1" x14ac:dyDescent="0.25">
      <c r="Y157" s="93">
        <v>22</v>
      </c>
      <c r="Z157" s="160" t="s">
        <v>345</v>
      </c>
      <c r="AA157" s="93" t="s">
        <v>368</v>
      </c>
      <c r="AB157" s="93">
        <v>85</v>
      </c>
      <c r="AC157" s="126">
        <v>82</v>
      </c>
      <c r="AD157" s="126">
        <v>85</v>
      </c>
      <c r="AE157" s="126">
        <v>70</v>
      </c>
      <c r="AF157" s="126">
        <v>62</v>
      </c>
      <c r="AG157" s="126">
        <v>50</v>
      </c>
      <c r="AH157" s="126">
        <v>40</v>
      </c>
      <c r="AI157" s="126">
        <v>25</v>
      </c>
      <c r="AJ157" s="126">
        <v>10</v>
      </c>
      <c r="AK157" s="126">
        <v>0</v>
      </c>
      <c r="AL157" s="126">
        <v>20</v>
      </c>
      <c r="AM157" s="126">
        <v>30</v>
      </c>
      <c r="AN157" s="126">
        <v>43</v>
      </c>
      <c r="AO157" s="126">
        <v>53</v>
      </c>
      <c r="AP157" s="126">
        <v>68</v>
      </c>
      <c r="AQ157" s="126">
        <v>82</v>
      </c>
    </row>
    <row r="158" spans="25:43" s="93" customFormat="1" x14ac:dyDescent="0.25">
      <c r="Y158" s="93">
        <v>23</v>
      </c>
      <c r="Z158" s="160" t="s">
        <v>345</v>
      </c>
      <c r="AA158" s="93" t="s">
        <v>369</v>
      </c>
      <c r="AB158" s="93">
        <v>116</v>
      </c>
      <c r="AC158" s="126">
        <v>90</v>
      </c>
      <c r="AD158" s="126">
        <v>116</v>
      </c>
      <c r="AE158" s="126">
        <v>95</v>
      </c>
      <c r="AF158" s="126">
        <v>74</v>
      </c>
      <c r="AG158" s="126">
        <v>52.5</v>
      </c>
      <c r="AH158" s="126">
        <v>30.5</v>
      </c>
      <c r="AI158" s="126">
        <v>18</v>
      </c>
      <c r="AJ158" s="126">
        <v>10</v>
      </c>
      <c r="AK158" s="126">
        <v>0</v>
      </c>
      <c r="AL158" s="126">
        <v>20</v>
      </c>
      <c r="AM158" s="126">
        <v>40</v>
      </c>
      <c r="AN158" s="126">
        <v>60</v>
      </c>
      <c r="AO158" s="126">
        <v>80</v>
      </c>
      <c r="AP158" s="126">
        <v>88</v>
      </c>
      <c r="AQ158" s="126">
        <v>90</v>
      </c>
    </row>
    <row r="159" spans="25:43" s="93" customFormat="1" x14ac:dyDescent="0.25">
      <c r="Y159" s="93">
        <v>24</v>
      </c>
      <c r="Z159" s="160" t="s">
        <v>345</v>
      </c>
      <c r="AA159" s="93" t="s">
        <v>370</v>
      </c>
      <c r="AB159" s="93">
        <v>108</v>
      </c>
      <c r="AC159" s="126">
        <v>110</v>
      </c>
      <c r="AD159" s="126">
        <v>108</v>
      </c>
      <c r="AE159" s="126">
        <v>89</v>
      </c>
      <c r="AF159" s="126">
        <v>65</v>
      </c>
      <c r="AG159" s="126">
        <v>46</v>
      </c>
      <c r="AH159" s="126">
        <v>39</v>
      </c>
      <c r="AI159" s="126">
        <v>26</v>
      </c>
      <c r="AJ159" s="126">
        <v>10</v>
      </c>
      <c r="AK159" s="126">
        <v>0</v>
      </c>
      <c r="AL159" s="126">
        <v>35</v>
      </c>
      <c r="AM159" s="126">
        <v>70</v>
      </c>
      <c r="AN159" s="126">
        <v>95</v>
      </c>
      <c r="AO159" s="126">
        <v>100</v>
      </c>
      <c r="AP159" s="126">
        <v>105</v>
      </c>
      <c r="AQ159" s="126">
        <v>110</v>
      </c>
    </row>
    <row r="160" spans="25:43" s="93" customFormat="1" x14ac:dyDescent="0.25">
      <c r="Y160" s="93">
        <v>25</v>
      </c>
      <c r="Z160" s="160" t="s">
        <v>345</v>
      </c>
      <c r="AA160" s="93" t="s">
        <v>371</v>
      </c>
      <c r="AB160" s="93">
        <v>122.5</v>
      </c>
      <c r="AC160" s="126">
        <v>121</v>
      </c>
      <c r="AD160" s="126">
        <v>122.5</v>
      </c>
      <c r="AE160" s="126">
        <v>106</v>
      </c>
      <c r="AF160" s="126">
        <v>87</v>
      </c>
      <c r="AG160" s="126">
        <v>65</v>
      </c>
      <c r="AH160" s="126">
        <v>46</v>
      </c>
      <c r="AI160" s="126">
        <v>35</v>
      </c>
      <c r="AJ160" s="126">
        <v>10</v>
      </c>
      <c r="AK160" s="126">
        <v>0</v>
      </c>
      <c r="AL160" s="126">
        <v>30</v>
      </c>
      <c r="AM160" s="126">
        <v>60</v>
      </c>
      <c r="AN160" s="126">
        <v>90</v>
      </c>
      <c r="AO160" s="126">
        <v>110</v>
      </c>
      <c r="AP160" s="126">
        <v>115</v>
      </c>
      <c r="AQ160" s="126">
        <v>121</v>
      </c>
    </row>
    <row r="161" spans="25:43" s="93" customFormat="1" x14ac:dyDescent="0.25">
      <c r="Y161" s="93">
        <v>26</v>
      </c>
      <c r="Z161" s="160" t="s">
        <v>345</v>
      </c>
      <c r="AA161" s="93" t="s">
        <v>372</v>
      </c>
      <c r="AB161" s="93">
        <v>25.5</v>
      </c>
      <c r="AC161" s="126">
        <v>109</v>
      </c>
      <c r="AD161" s="126">
        <v>25.5</v>
      </c>
      <c r="AE161" s="126">
        <v>24</v>
      </c>
      <c r="AF161" s="126">
        <v>20</v>
      </c>
      <c r="AG161" s="126">
        <v>17.8</v>
      </c>
      <c r="AH161" s="126">
        <v>13.5</v>
      </c>
      <c r="AI161" s="126">
        <v>10</v>
      </c>
      <c r="AJ161" s="126">
        <v>5</v>
      </c>
      <c r="AK161" s="126">
        <v>0</v>
      </c>
      <c r="AL161" s="126">
        <v>25</v>
      </c>
      <c r="AM161" s="126">
        <v>57</v>
      </c>
      <c r="AN161" s="126">
        <v>70</v>
      </c>
      <c r="AO161" s="126">
        <v>90</v>
      </c>
      <c r="AP161" s="126">
        <v>100</v>
      </c>
      <c r="AQ161" s="126">
        <v>109</v>
      </c>
    </row>
    <row r="162" spans="25:43" s="93" customFormat="1" x14ac:dyDescent="0.25">
      <c r="Y162" s="93">
        <v>27</v>
      </c>
      <c r="Z162" s="160" t="s">
        <v>345</v>
      </c>
      <c r="AA162" s="93" t="s">
        <v>373</v>
      </c>
      <c r="AB162" s="93">
        <v>34.5</v>
      </c>
      <c r="AC162" s="126">
        <v>94</v>
      </c>
      <c r="AD162" s="126">
        <v>34.5</v>
      </c>
      <c r="AE162" s="126">
        <v>28</v>
      </c>
      <c r="AF162" s="126">
        <v>23</v>
      </c>
      <c r="AG162" s="126">
        <v>18</v>
      </c>
      <c r="AH162" s="126">
        <v>14</v>
      </c>
      <c r="AI162" s="126">
        <v>10</v>
      </c>
      <c r="AJ162" s="126">
        <v>5</v>
      </c>
      <c r="AK162" s="126">
        <v>0</v>
      </c>
      <c r="AL162" s="126">
        <v>30</v>
      </c>
      <c r="AM162" s="126">
        <v>50</v>
      </c>
      <c r="AN162" s="126">
        <v>66</v>
      </c>
      <c r="AO162" s="126">
        <v>80</v>
      </c>
      <c r="AP162" s="126">
        <v>87</v>
      </c>
      <c r="AQ162" s="126">
        <v>94</v>
      </c>
    </row>
    <row r="163" spans="25:43" s="93" customFormat="1" x14ac:dyDescent="0.25">
      <c r="Y163" s="93">
        <v>1</v>
      </c>
      <c r="Z163" s="160" t="s">
        <v>24</v>
      </c>
      <c r="AA163" s="93" t="s">
        <v>374</v>
      </c>
      <c r="AB163" s="93">
        <v>20</v>
      </c>
      <c r="AC163" s="126">
        <v>75</v>
      </c>
      <c r="AD163" s="126">
        <v>20</v>
      </c>
      <c r="AE163" s="126">
        <v>17</v>
      </c>
      <c r="AF163" s="126">
        <v>15</v>
      </c>
      <c r="AG163" s="126">
        <v>12.5</v>
      </c>
      <c r="AH163" s="126">
        <v>10</v>
      </c>
      <c r="AI163" s="126">
        <v>7.5</v>
      </c>
      <c r="AJ163" s="126">
        <v>5</v>
      </c>
      <c r="AK163" s="126">
        <v>0</v>
      </c>
      <c r="AL163" s="126">
        <v>20</v>
      </c>
      <c r="AM163" s="126">
        <v>30</v>
      </c>
      <c r="AN163" s="126">
        <v>50</v>
      </c>
      <c r="AO163" s="126">
        <v>63</v>
      </c>
      <c r="AP163" s="126">
        <v>70</v>
      </c>
      <c r="AQ163" s="126">
        <v>75</v>
      </c>
    </row>
    <row r="164" spans="25:43" s="93" customFormat="1" x14ac:dyDescent="0.25">
      <c r="Y164" s="93">
        <v>2</v>
      </c>
      <c r="Z164" s="160" t="s">
        <v>24</v>
      </c>
      <c r="AA164" s="93" t="s">
        <v>76</v>
      </c>
      <c r="AB164" s="93">
        <v>32.5</v>
      </c>
      <c r="AC164" s="126">
        <v>70</v>
      </c>
      <c r="AD164" s="126">
        <v>32.5</v>
      </c>
      <c r="AE164" s="126">
        <v>28</v>
      </c>
      <c r="AF164" s="126">
        <v>25</v>
      </c>
      <c r="AG164" s="126">
        <v>20</v>
      </c>
      <c r="AH164" s="126">
        <v>15</v>
      </c>
      <c r="AI164" s="126">
        <v>12</v>
      </c>
      <c r="AJ164" s="126">
        <v>5.5</v>
      </c>
      <c r="AK164" s="126">
        <v>0</v>
      </c>
      <c r="AL164" s="126">
        <v>10</v>
      </c>
      <c r="AM164" s="126">
        <v>20</v>
      </c>
      <c r="AN164" s="126">
        <v>32.5</v>
      </c>
      <c r="AO164" s="126">
        <v>45</v>
      </c>
      <c r="AP164" s="126">
        <v>55</v>
      </c>
      <c r="AQ164" s="126">
        <v>70</v>
      </c>
    </row>
    <row r="165" spans="25:43" s="93" customFormat="1" x14ac:dyDescent="0.25">
      <c r="Y165" s="93">
        <v>3</v>
      </c>
      <c r="Z165" s="160" t="s">
        <v>24</v>
      </c>
      <c r="AA165" s="93" t="s">
        <v>375</v>
      </c>
      <c r="AB165" s="93">
        <v>40</v>
      </c>
      <c r="AC165" s="126">
        <v>64</v>
      </c>
      <c r="AD165" s="126">
        <v>40</v>
      </c>
      <c r="AE165" s="126">
        <v>30.5</v>
      </c>
      <c r="AF165" s="126">
        <v>24.8</v>
      </c>
      <c r="AG165" s="126">
        <v>18.5</v>
      </c>
      <c r="AH165" s="126">
        <v>12</v>
      </c>
      <c r="AI165" s="126">
        <v>6</v>
      </c>
      <c r="AJ165" s="126">
        <v>3</v>
      </c>
      <c r="AK165" s="126">
        <v>0</v>
      </c>
      <c r="AL165" s="126">
        <v>20</v>
      </c>
      <c r="AM165" s="126">
        <v>30</v>
      </c>
      <c r="AN165" s="126">
        <v>40</v>
      </c>
      <c r="AO165" s="126">
        <v>50</v>
      </c>
      <c r="AP165" s="126">
        <v>60</v>
      </c>
      <c r="AQ165" s="126">
        <v>64</v>
      </c>
    </row>
    <row r="166" spans="25:43" s="93" customFormat="1" x14ac:dyDescent="0.25">
      <c r="Y166" s="93">
        <v>4</v>
      </c>
      <c r="Z166" s="160" t="s">
        <v>24</v>
      </c>
      <c r="AA166" s="93" t="s">
        <v>376</v>
      </c>
      <c r="AB166" s="93">
        <v>25.2</v>
      </c>
      <c r="AC166" s="126">
        <v>140</v>
      </c>
      <c r="AD166" s="126">
        <v>25.2</v>
      </c>
      <c r="AE166" s="126">
        <v>23.3</v>
      </c>
      <c r="AF166" s="126">
        <v>19.2</v>
      </c>
      <c r="AG166" s="126">
        <v>15</v>
      </c>
      <c r="AH166" s="126">
        <v>12.5</v>
      </c>
      <c r="AI166" s="126">
        <v>8</v>
      </c>
      <c r="AJ166" s="126">
        <v>2</v>
      </c>
      <c r="AK166" s="126">
        <v>0</v>
      </c>
      <c r="AL166" s="126">
        <v>30</v>
      </c>
      <c r="AM166" s="126">
        <v>60</v>
      </c>
      <c r="AN166" s="126">
        <v>87</v>
      </c>
      <c r="AO166" s="126">
        <v>100</v>
      </c>
      <c r="AP166" s="126">
        <v>120</v>
      </c>
      <c r="AQ166" s="126">
        <v>140</v>
      </c>
    </row>
    <row r="167" spans="25:43" s="93" customFormat="1" x14ac:dyDescent="0.25">
      <c r="Y167" s="93">
        <v>5</v>
      </c>
      <c r="Z167" s="160" t="s">
        <v>24</v>
      </c>
      <c r="AA167" s="93" t="s">
        <v>377</v>
      </c>
      <c r="AB167" s="93">
        <v>24.4</v>
      </c>
      <c r="AC167" s="126">
        <v>60</v>
      </c>
      <c r="AD167" s="126">
        <v>24.4</v>
      </c>
      <c r="AE167" s="126">
        <v>24</v>
      </c>
      <c r="AF167" s="126">
        <v>22.2</v>
      </c>
      <c r="AG167" s="126">
        <v>19</v>
      </c>
      <c r="AH167" s="126">
        <v>14</v>
      </c>
      <c r="AI167" s="126">
        <v>8</v>
      </c>
      <c r="AJ167" s="126">
        <v>5</v>
      </c>
      <c r="AK167" s="126">
        <v>0</v>
      </c>
      <c r="AL167" s="126">
        <v>10</v>
      </c>
      <c r="AM167" s="126">
        <v>20</v>
      </c>
      <c r="AN167" s="126">
        <v>32</v>
      </c>
      <c r="AO167" s="126">
        <v>44</v>
      </c>
      <c r="AP167" s="126">
        <v>55</v>
      </c>
      <c r="AQ167" s="126">
        <v>60</v>
      </c>
    </row>
    <row r="168" spans="25:43" s="93" customFormat="1" x14ac:dyDescent="0.25">
      <c r="Y168" s="93">
        <v>6</v>
      </c>
      <c r="Z168" s="160" t="s">
        <v>24</v>
      </c>
      <c r="AA168" s="93" t="s">
        <v>378</v>
      </c>
      <c r="AB168" s="93">
        <v>12.5</v>
      </c>
      <c r="AC168" s="126">
        <v>152</v>
      </c>
      <c r="AD168" s="126">
        <v>12.5</v>
      </c>
      <c r="AE168" s="126">
        <v>10</v>
      </c>
      <c r="AF168" s="126">
        <v>8.1999999999999993</v>
      </c>
      <c r="AG168" s="126">
        <v>7.2</v>
      </c>
      <c r="AH168" s="126">
        <v>6.2</v>
      </c>
      <c r="AI168" s="126">
        <v>5.2</v>
      </c>
      <c r="AJ168" s="126">
        <v>4.5</v>
      </c>
      <c r="AK168" s="126">
        <v>0</v>
      </c>
      <c r="AL168" s="126">
        <v>46</v>
      </c>
      <c r="AM168" s="126">
        <v>80</v>
      </c>
      <c r="AN168" s="126">
        <v>100</v>
      </c>
      <c r="AO168" s="126">
        <v>120</v>
      </c>
      <c r="AP168" s="126">
        <v>140</v>
      </c>
      <c r="AQ168" s="126">
        <v>152</v>
      </c>
    </row>
    <row r="169" spans="25:43" s="93" customFormat="1" x14ac:dyDescent="0.25">
      <c r="Y169" s="93">
        <v>7</v>
      </c>
      <c r="Z169" s="160" t="s">
        <v>24</v>
      </c>
      <c r="AA169" s="93" t="s">
        <v>379</v>
      </c>
      <c r="AB169" s="93">
        <v>15.2</v>
      </c>
      <c r="AC169" s="126">
        <v>180</v>
      </c>
      <c r="AD169" s="126">
        <v>15.2</v>
      </c>
      <c r="AE169" s="126">
        <v>13.8</v>
      </c>
      <c r="AF169" s="126">
        <v>11.5</v>
      </c>
      <c r="AG169" s="126">
        <v>9.3000000000000007</v>
      </c>
      <c r="AH169" s="126">
        <v>8</v>
      </c>
      <c r="AI169" s="126">
        <v>6.5</v>
      </c>
      <c r="AJ169" s="126">
        <v>5.5</v>
      </c>
      <c r="AK169" s="126">
        <v>0</v>
      </c>
      <c r="AL169" s="126">
        <v>30</v>
      </c>
      <c r="AM169" s="126">
        <v>70</v>
      </c>
      <c r="AN169" s="126">
        <v>110</v>
      </c>
      <c r="AO169" s="126">
        <v>133</v>
      </c>
      <c r="AP169" s="126">
        <v>160</v>
      </c>
      <c r="AQ169" s="126">
        <v>180</v>
      </c>
    </row>
    <row r="170" spans="25:43" s="93" customFormat="1" x14ac:dyDescent="0.25">
      <c r="Y170" s="93">
        <v>8</v>
      </c>
      <c r="Z170" s="160" t="s">
        <v>24</v>
      </c>
      <c r="AA170" s="93" t="s">
        <v>380</v>
      </c>
      <c r="AB170" s="93">
        <v>23.2</v>
      </c>
      <c r="AC170" s="126">
        <v>213</v>
      </c>
      <c r="AD170" s="126">
        <v>23.2</v>
      </c>
      <c r="AE170" s="126">
        <v>22</v>
      </c>
      <c r="AF170" s="126">
        <v>20.2</v>
      </c>
      <c r="AG170" s="126">
        <v>18.3</v>
      </c>
      <c r="AH170" s="126">
        <v>16.2</v>
      </c>
      <c r="AI170" s="126">
        <v>13.1</v>
      </c>
      <c r="AJ170" s="126">
        <v>9.5</v>
      </c>
      <c r="AK170" s="126">
        <v>0</v>
      </c>
      <c r="AL170" s="126">
        <v>50</v>
      </c>
      <c r="AM170" s="126">
        <v>80</v>
      </c>
      <c r="AN170" s="126">
        <v>120</v>
      </c>
      <c r="AO170" s="126">
        <v>150</v>
      </c>
      <c r="AP170" s="126">
        <v>180</v>
      </c>
      <c r="AQ170" s="126">
        <v>213</v>
      </c>
    </row>
    <row r="171" spans="25:43" s="93" customFormat="1" x14ac:dyDescent="0.25">
      <c r="Y171" s="93">
        <v>9</v>
      </c>
      <c r="Z171" s="160" t="s">
        <v>24</v>
      </c>
      <c r="AA171" s="93" t="s">
        <v>381</v>
      </c>
      <c r="AB171" s="93">
        <v>29.5</v>
      </c>
      <c r="AC171" s="126">
        <v>245</v>
      </c>
      <c r="AD171" s="126">
        <v>29.5</v>
      </c>
      <c r="AE171" s="126">
        <v>28</v>
      </c>
      <c r="AF171" s="126">
        <v>25</v>
      </c>
      <c r="AG171" s="126">
        <v>21.9</v>
      </c>
      <c r="AH171" s="126">
        <v>18</v>
      </c>
      <c r="AI171" s="126">
        <v>14</v>
      </c>
      <c r="AJ171" s="126">
        <v>11</v>
      </c>
      <c r="AK171" s="126">
        <v>0</v>
      </c>
      <c r="AL171" s="126">
        <v>40</v>
      </c>
      <c r="AM171" s="126">
        <v>100</v>
      </c>
      <c r="AN171" s="126">
        <v>140</v>
      </c>
      <c r="AO171" s="126">
        <v>180</v>
      </c>
      <c r="AP171" s="126">
        <v>220</v>
      </c>
      <c r="AQ171" s="126">
        <v>245</v>
      </c>
    </row>
    <row r="172" spans="25:43" s="93" customFormat="1" x14ac:dyDescent="0.25">
      <c r="Y172" s="93">
        <v>10</v>
      </c>
      <c r="Z172" s="160" t="s">
        <v>24</v>
      </c>
      <c r="AA172" s="93" t="s">
        <v>382</v>
      </c>
      <c r="AB172" s="93">
        <v>25.5</v>
      </c>
      <c r="AC172" s="126">
        <v>215</v>
      </c>
      <c r="AD172" s="126">
        <v>25.5</v>
      </c>
      <c r="AE172" s="126">
        <v>23</v>
      </c>
      <c r="AF172" s="126">
        <v>20</v>
      </c>
      <c r="AG172" s="126">
        <v>18</v>
      </c>
      <c r="AH172" s="126">
        <v>16</v>
      </c>
      <c r="AI172" s="126">
        <v>15</v>
      </c>
      <c r="AJ172" s="126">
        <v>13.5</v>
      </c>
      <c r="AK172" s="126">
        <v>0</v>
      </c>
      <c r="AL172" s="126">
        <v>45</v>
      </c>
      <c r="AM172" s="126">
        <v>110</v>
      </c>
      <c r="AN172" s="126">
        <v>150</v>
      </c>
      <c r="AO172" s="126">
        <v>185</v>
      </c>
      <c r="AP172" s="126">
        <v>200</v>
      </c>
      <c r="AQ172" s="126">
        <v>215</v>
      </c>
    </row>
    <row r="173" spans="25:43" s="93" customFormat="1" x14ac:dyDescent="0.25">
      <c r="Y173" s="93">
        <v>11</v>
      </c>
      <c r="Z173" s="160" t="s">
        <v>24</v>
      </c>
      <c r="AA173" s="93" t="s">
        <v>383</v>
      </c>
      <c r="AB173" s="93">
        <v>31</v>
      </c>
      <c r="AC173" s="126">
        <v>247</v>
      </c>
      <c r="AD173" s="126">
        <v>31</v>
      </c>
      <c r="AE173" s="126">
        <v>28.5</v>
      </c>
      <c r="AF173" s="126">
        <v>26</v>
      </c>
      <c r="AG173" s="126">
        <v>24</v>
      </c>
      <c r="AH173" s="126">
        <v>22.3</v>
      </c>
      <c r="AI173" s="126">
        <v>20</v>
      </c>
      <c r="AJ173" s="126">
        <v>18</v>
      </c>
      <c r="AK173" s="126">
        <v>0</v>
      </c>
      <c r="AL173" s="126">
        <v>50</v>
      </c>
      <c r="AM173" s="126">
        <v>105</v>
      </c>
      <c r="AN173" s="126">
        <v>145</v>
      </c>
      <c r="AO173" s="126">
        <v>180</v>
      </c>
      <c r="AP173" s="126">
        <v>220</v>
      </c>
      <c r="AQ173" s="126">
        <v>247</v>
      </c>
    </row>
    <row r="174" spans="25:43" s="93" customFormat="1" x14ac:dyDescent="0.25">
      <c r="Y174" s="93">
        <v>12</v>
      </c>
      <c r="Z174" s="160" t="s">
        <v>24</v>
      </c>
      <c r="AA174" s="93" t="s">
        <v>384</v>
      </c>
      <c r="AB174" s="93">
        <v>22</v>
      </c>
      <c r="AC174" s="126">
        <v>330</v>
      </c>
      <c r="AD174" s="126">
        <v>22</v>
      </c>
      <c r="AE174" s="126">
        <v>18.5</v>
      </c>
      <c r="AF174" s="126">
        <v>16.3</v>
      </c>
      <c r="AG174" s="126">
        <v>14.3</v>
      </c>
      <c r="AH174" s="126">
        <v>12.5</v>
      </c>
      <c r="AI174" s="126">
        <v>10.8</v>
      </c>
      <c r="AJ174" s="126">
        <v>9.1999999999999993</v>
      </c>
      <c r="AK174" s="126">
        <v>0</v>
      </c>
      <c r="AL174" s="126">
        <v>75</v>
      </c>
      <c r="AM174" s="126">
        <v>125</v>
      </c>
      <c r="AN174" s="126">
        <v>175</v>
      </c>
      <c r="AO174" s="126">
        <v>225</v>
      </c>
      <c r="AP174" s="126">
        <v>275</v>
      </c>
      <c r="AQ174" s="126">
        <v>330</v>
      </c>
    </row>
    <row r="175" spans="25:43" s="93" customFormat="1" x14ac:dyDescent="0.25">
      <c r="Y175" s="93">
        <v>13</v>
      </c>
      <c r="Z175" s="160" t="s">
        <v>24</v>
      </c>
      <c r="AA175" s="93" t="s">
        <v>385</v>
      </c>
      <c r="AB175" s="93">
        <v>125</v>
      </c>
      <c r="AC175" s="126">
        <v>54.25</v>
      </c>
      <c r="AD175" s="126">
        <v>125</v>
      </c>
      <c r="AE175" s="126">
        <v>110</v>
      </c>
      <c r="AF175" s="126">
        <v>90</v>
      </c>
      <c r="AG175" s="126">
        <v>70</v>
      </c>
      <c r="AH175" s="126">
        <v>60</v>
      </c>
      <c r="AI175" s="126">
        <v>40</v>
      </c>
      <c r="AJ175" s="126">
        <v>11</v>
      </c>
      <c r="AK175" s="126">
        <v>0</v>
      </c>
      <c r="AL175" s="126">
        <v>16.25</v>
      </c>
      <c r="AM175" s="126">
        <v>31.25</v>
      </c>
      <c r="AN175" s="126">
        <v>42.5</v>
      </c>
      <c r="AO175" s="126">
        <v>46</v>
      </c>
      <c r="AP175" s="126">
        <v>50.7</v>
      </c>
      <c r="AQ175" s="126">
        <v>54.25</v>
      </c>
    </row>
    <row r="176" spans="25:43" s="93" customFormat="1" x14ac:dyDescent="0.25">
      <c r="Y176" s="93">
        <v>14</v>
      </c>
      <c r="Z176" s="160" t="s">
        <v>24</v>
      </c>
      <c r="AA176" s="93" t="s">
        <v>386</v>
      </c>
      <c r="AB176" s="93">
        <v>50</v>
      </c>
      <c r="AC176" s="126">
        <v>110</v>
      </c>
      <c r="AD176" s="126">
        <v>50</v>
      </c>
      <c r="AE176" s="126">
        <v>41.7</v>
      </c>
      <c r="AF176" s="126">
        <v>32.299999999999997</v>
      </c>
      <c r="AG176" s="126">
        <v>24.5</v>
      </c>
      <c r="AH176" s="126">
        <v>18.5</v>
      </c>
      <c r="AI176" s="126">
        <v>13.8</v>
      </c>
      <c r="AJ176" s="126">
        <v>7</v>
      </c>
      <c r="AK176" s="126">
        <v>0</v>
      </c>
      <c r="AL176" s="126">
        <v>18</v>
      </c>
      <c r="AM176" s="126">
        <v>42</v>
      </c>
      <c r="AN176" s="126">
        <v>66</v>
      </c>
      <c r="AO176" s="126">
        <v>84</v>
      </c>
      <c r="AP176" s="126">
        <v>96</v>
      </c>
      <c r="AQ176" s="126">
        <v>110</v>
      </c>
    </row>
    <row r="177" spans="25:43" s="93" customFormat="1" x14ac:dyDescent="0.25">
      <c r="Y177" s="93">
        <v>15</v>
      </c>
      <c r="Z177" s="160" t="s">
        <v>24</v>
      </c>
      <c r="AA177" s="93" t="s">
        <v>387</v>
      </c>
      <c r="AB177" s="93">
        <v>63</v>
      </c>
      <c r="AC177" s="126">
        <v>140</v>
      </c>
      <c r="AD177" s="126">
        <v>63</v>
      </c>
      <c r="AE177" s="126">
        <v>51.5</v>
      </c>
      <c r="AF177" s="126">
        <v>44.5</v>
      </c>
      <c r="AG177" s="126">
        <v>39</v>
      </c>
      <c r="AH177" s="126">
        <v>31</v>
      </c>
      <c r="AI177" s="126">
        <v>20.399999999999999</v>
      </c>
      <c r="AJ177" s="126">
        <v>7</v>
      </c>
      <c r="AK177" s="126">
        <v>0</v>
      </c>
      <c r="AL177" s="126">
        <v>24</v>
      </c>
      <c r="AM177" s="126">
        <v>48</v>
      </c>
      <c r="AN177" s="126">
        <v>72</v>
      </c>
      <c r="AO177" s="126">
        <v>96</v>
      </c>
      <c r="AP177" s="126">
        <v>120</v>
      </c>
      <c r="AQ177" s="126">
        <v>140</v>
      </c>
    </row>
    <row r="178" spans="25:43" s="93" customFormat="1" x14ac:dyDescent="0.25">
      <c r="Y178" s="93">
        <v>16</v>
      </c>
      <c r="Z178" s="160" t="s">
        <v>24</v>
      </c>
      <c r="AA178" s="93" t="s">
        <v>388</v>
      </c>
      <c r="AB178" s="93">
        <v>25</v>
      </c>
      <c r="AC178" s="126">
        <v>95</v>
      </c>
      <c r="AD178" s="126">
        <v>25</v>
      </c>
      <c r="AE178" s="126">
        <v>22.5</v>
      </c>
      <c r="AF178" s="126">
        <v>20.6</v>
      </c>
      <c r="AG178" s="126">
        <v>20</v>
      </c>
      <c r="AH178" s="126">
        <v>18.5</v>
      </c>
      <c r="AI178" s="126">
        <v>17</v>
      </c>
      <c r="AJ178" s="126">
        <v>16</v>
      </c>
      <c r="AK178" s="126">
        <v>0</v>
      </c>
      <c r="AL178" s="126">
        <v>15</v>
      </c>
      <c r="AM178" s="126">
        <v>30</v>
      </c>
      <c r="AN178" s="126">
        <v>50</v>
      </c>
      <c r="AO178" s="126">
        <v>70</v>
      </c>
      <c r="AP178" s="126">
        <v>85</v>
      </c>
      <c r="AQ178" s="126">
        <v>95</v>
      </c>
    </row>
    <row r="179" spans="25:43" s="93" customFormat="1" x14ac:dyDescent="0.25">
      <c r="Y179" s="93">
        <v>17</v>
      </c>
      <c r="Z179" s="160" t="s">
        <v>24</v>
      </c>
      <c r="AA179" s="93" t="s">
        <v>389</v>
      </c>
      <c r="AB179" s="93">
        <v>35.299999999999997</v>
      </c>
      <c r="AC179" s="126">
        <v>73</v>
      </c>
      <c r="AD179" s="126">
        <v>35.299999999999997</v>
      </c>
      <c r="AE179" s="126">
        <v>35</v>
      </c>
      <c r="AF179" s="126">
        <v>32.299999999999997</v>
      </c>
      <c r="AG179" s="126">
        <v>28.75</v>
      </c>
      <c r="AH179" s="126">
        <v>24.5</v>
      </c>
      <c r="AI179" s="126">
        <v>19.7</v>
      </c>
      <c r="AJ179" s="126">
        <v>12.5</v>
      </c>
      <c r="AK179" s="126">
        <v>0</v>
      </c>
      <c r="AL179" s="126">
        <v>15</v>
      </c>
      <c r="AM179" s="126">
        <v>30</v>
      </c>
      <c r="AN179" s="126">
        <v>40</v>
      </c>
      <c r="AO179" s="126">
        <v>50</v>
      </c>
      <c r="AP179" s="126">
        <v>60</v>
      </c>
      <c r="AQ179" s="126">
        <v>73</v>
      </c>
    </row>
    <row r="180" spans="25:43" s="93" customFormat="1" x14ac:dyDescent="0.25">
      <c r="Y180" s="93">
        <v>1</v>
      </c>
      <c r="Z180" s="160" t="s">
        <v>447</v>
      </c>
      <c r="AA180" s="176" t="s">
        <v>448</v>
      </c>
      <c r="AB180" s="93">
        <v>19.8</v>
      </c>
      <c r="AC180" s="126">
        <v>59</v>
      </c>
      <c r="AD180" s="126">
        <v>19.8</v>
      </c>
      <c r="AE180" s="126">
        <v>18</v>
      </c>
      <c r="AF180" s="126">
        <v>16.25</v>
      </c>
      <c r="AG180" s="126">
        <v>13</v>
      </c>
      <c r="AH180" s="126">
        <v>9.5</v>
      </c>
      <c r="AI180" s="126">
        <v>5</v>
      </c>
      <c r="AJ180" s="126">
        <v>0</v>
      </c>
      <c r="AK180" s="126">
        <v>0</v>
      </c>
      <c r="AL180" s="126">
        <v>10</v>
      </c>
      <c r="AM180" s="126">
        <v>20</v>
      </c>
      <c r="AN180" s="126">
        <v>35</v>
      </c>
      <c r="AO180" s="126">
        <v>45</v>
      </c>
      <c r="AP180" s="126">
        <v>53</v>
      </c>
      <c r="AQ180" s="126">
        <v>59</v>
      </c>
    </row>
    <row r="181" spans="25:43" s="93" customFormat="1" x14ac:dyDescent="0.25">
      <c r="Y181" s="93">
        <v>2</v>
      </c>
      <c r="Z181" s="160" t="s">
        <v>447</v>
      </c>
      <c r="AA181" s="176" t="s">
        <v>449</v>
      </c>
      <c r="AB181" s="93">
        <v>55</v>
      </c>
      <c r="AC181" s="126">
        <v>92</v>
      </c>
      <c r="AD181" s="126">
        <v>55</v>
      </c>
      <c r="AE181" s="126">
        <v>47.5</v>
      </c>
      <c r="AF181" s="126">
        <v>39</v>
      </c>
      <c r="AG181" s="126">
        <v>27.5</v>
      </c>
      <c r="AH181" s="126">
        <v>20.399999999999999</v>
      </c>
      <c r="AI181" s="126">
        <v>12.5</v>
      </c>
      <c r="AJ181" s="126">
        <v>0</v>
      </c>
      <c r="AK181" s="126">
        <v>0</v>
      </c>
      <c r="AL181" s="126">
        <v>20</v>
      </c>
      <c r="AM181" s="126">
        <v>40</v>
      </c>
      <c r="AN181" s="126">
        <v>60</v>
      </c>
      <c r="AO181" s="126">
        <v>70</v>
      </c>
      <c r="AP181" s="126">
        <v>80</v>
      </c>
      <c r="AQ181" s="126">
        <v>92</v>
      </c>
    </row>
    <row r="182" spans="25:43" s="93" customFormat="1" x14ac:dyDescent="0.25">
      <c r="Y182" s="93">
        <v>3</v>
      </c>
      <c r="Z182" s="160" t="s">
        <v>447</v>
      </c>
      <c r="AA182" s="176" t="s">
        <v>450</v>
      </c>
      <c r="AB182" s="93">
        <v>65</v>
      </c>
      <c r="AC182" s="126">
        <v>98</v>
      </c>
      <c r="AD182" s="126">
        <v>65</v>
      </c>
      <c r="AE182" s="126">
        <v>55.5</v>
      </c>
      <c r="AF182" s="126">
        <v>40</v>
      </c>
      <c r="AG182" s="126">
        <v>29.9</v>
      </c>
      <c r="AH182" s="126">
        <v>20.2</v>
      </c>
      <c r="AI182" s="126">
        <v>10.199999999999999</v>
      </c>
      <c r="AJ182" s="126">
        <v>0.5</v>
      </c>
      <c r="AK182" s="126">
        <v>0</v>
      </c>
      <c r="AL182" s="126">
        <v>30</v>
      </c>
      <c r="AM182" s="126">
        <v>57</v>
      </c>
      <c r="AN182" s="126">
        <v>70</v>
      </c>
      <c r="AO182" s="126">
        <v>80</v>
      </c>
      <c r="AP182" s="126">
        <v>90</v>
      </c>
      <c r="AQ182" s="126">
        <v>98</v>
      </c>
    </row>
    <row r="183" spans="25:43" s="93" customFormat="1" x14ac:dyDescent="0.25">
      <c r="Y183" s="93">
        <v>4</v>
      </c>
      <c r="Z183" s="160" t="s">
        <v>447</v>
      </c>
      <c r="AA183" s="176" t="s">
        <v>451</v>
      </c>
      <c r="AB183" s="93">
        <v>76.599999999999994</v>
      </c>
      <c r="AC183" s="126">
        <v>98</v>
      </c>
      <c r="AD183" s="126">
        <v>76.599999999999994</v>
      </c>
      <c r="AE183" s="126">
        <v>66.599999999999994</v>
      </c>
      <c r="AF183" s="126">
        <v>55</v>
      </c>
      <c r="AG183" s="126">
        <v>40.5</v>
      </c>
      <c r="AH183" s="126">
        <v>30</v>
      </c>
      <c r="AI183" s="126">
        <v>13.3</v>
      </c>
      <c r="AJ183" s="126">
        <v>0.5</v>
      </c>
      <c r="AK183" s="126">
        <v>0</v>
      </c>
      <c r="AL183" s="126">
        <v>20</v>
      </c>
      <c r="AM183" s="126">
        <v>40</v>
      </c>
      <c r="AN183" s="126">
        <v>60</v>
      </c>
      <c r="AO183" s="126">
        <v>72.5</v>
      </c>
      <c r="AP183" s="126">
        <v>90</v>
      </c>
      <c r="AQ183" s="126">
        <v>98</v>
      </c>
    </row>
    <row r="184" spans="25:43" s="93" customFormat="1" x14ac:dyDescent="0.25">
      <c r="Y184" s="93">
        <v>5</v>
      </c>
      <c r="Z184" s="160" t="s">
        <v>447</v>
      </c>
      <c r="AA184" s="93" t="s">
        <v>452</v>
      </c>
      <c r="AB184" s="93">
        <v>90</v>
      </c>
      <c r="AC184" s="126">
        <v>106</v>
      </c>
      <c r="AD184" s="126">
        <v>90</v>
      </c>
      <c r="AE184" s="126">
        <v>80</v>
      </c>
      <c r="AF184" s="126">
        <v>70</v>
      </c>
      <c r="AG184" s="126">
        <v>54</v>
      </c>
      <c r="AH184" s="126">
        <v>30</v>
      </c>
      <c r="AI184" s="126">
        <v>14</v>
      </c>
      <c r="AJ184" s="126">
        <v>0</v>
      </c>
      <c r="AK184" s="126">
        <v>0</v>
      </c>
      <c r="AL184" s="126">
        <v>25</v>
      </c>
      <c r="AM184" s="126">
        <v>48</v>
      </c>
      <c r="AN184" s="126">
        <v>70</v>
      </c>
      <c r="AO184" s="126">
        <v>90</v>
      </c>
      <c r="AP184" s="126">
        <v>100</v>
      </c>
      <c r="AQ184" s="126">
        <v>106</v>
      </c>
    </row>
    <row r="185" spans="25:43" s="93" customFormat="1" x14ac:dyDescent="0.25">
      <c r="Y185" s="93">
        <v>6</v>
      </c>
      <c r="Z185" s="160" t="s">
        <v>447</v>
      </c>
      <c r="AA185" s="93" t="s">
        <v>453</v>
      </c>
      <c r="AB185" s="93">
        <v>110</v>
      </c>
      <c r="AC185" s="126">
        <v>130</v>
      </c>
      <c r="AD185" s="126">
        <v>110</v>
      </c>
      <c r="AE185" s="126">
        <v>90</v>
      </c>
      <c r="AF185" s="126">
        <v>67</v>
      </c>
      <c r="AG185" s="126">
        <v>50</v>
      </c>
      <c r="AH185" s="126">
        <v>30</v>
      </c>
      <c r="AI185" s="126">
        <v>18</v>
      </c>
      <c r="AJ185" s="126">
        <v>0</v>
      </c>
      <c r="AK185" s="126">
        <v>0</v>
      </c>
      <c r="AL185" s="126">
        <v>30</v>
      </c>
      <c r="AM185" s="126">
        <v>60</v>
      </c>
      <c r="AN185" s="126">
        <v>85</v>
      </c>
      <c r="AO185" s="126">
        <v>110</v>
      </c>
      <c r="AP185" s="126">
        <v>120</v>
      </c>
      <c r="AQ185" s="126">
        <v>130</v>
      </c>
    </row>
    <row r="186" spans="25:43" s="93" customFormat="1" x14ac:dyDescent="0.25">
      <c r="Y186" s="93">
        <v>7</v>
      </c>
      <c r="Z186" s="160" t="s">
        <v>447</v>
      </c>
      <c r="AA186" s="176" t="s">
        <v>454</v>
      </c>
      <c r="AB186" s="93">
        <v>20</v>
      </c>
      <c r="AC186" s="126">
        <v>114</v>
      </c>
      <c r="AD186" s="126">
        <v>20</v>
      </c>
      <c r="AE186" s="126">
        <v>19</v>
      </c>
      <c r="AF186" s="126">
        <v>16.5</v>
      </c>
      <c r="AG186" s="126">
        <v>13.3</v>
      </c>
      <c r="AH186" s="126">
        <v>10</v>
      </c>
      <c r="AI186" s="126">
        <v>5</v>
      </c>
      <c r="AJ186" s="126">
        <v>0</v>
      </c>
      <c r="AK186" s="126">
        <v>0</v>
      </c>
      <c r="AL186" s="126">
        <v>20</v>
      </c>
      <c r="AM186" s="126">
        <v>50</v>
      </c>
      <c r="AN186" s="126">
        <v>80</v>
      </c>
      <c r="AO186" s="126">
        <v>100</v>
      </c>
      <c r="AP186" s="126">
        <v>125</v>
      </c>
      <c r="AQ186" s="126">
        <v>144</v>
      </c>
    </row>
    <row r="187" spans="25:43" s="93" customFormat="1" x14ac:dyDescent="0.25">
      <c r="Y187" s="93">
        <v>8</v>
      </c>
      <c r="Z187" s="160" t="s">
        <v>447</v>
      </c>
      <c r="AA187" s="176" t="s">
        <v>455</v>
      </c>
      <c r="AB187" s="93">
        <v>24</v>
      </c>
      <c r="AC187" s="126">
        <v>160</v>
      </c>
      <c r="AD187" s="126">
        <v>24</v>
      </c>
      <c r="AE187" s="126">
        <v>22</v>
      </c>
      <c r="AF187" s="126">
        <v>19.5</v>
      </c>
      <c r="AG187" s="126">
        <v>15</v>
      </c>
      <c r="AH187" s="126">
        <v>9.6999999999999993</v>
      </c>
      <c r="AI187" s="126">
        <v>5.2</v>
      </c>
      <c r="AJ187" s="126">
        <v>0</v>
      </c>
      <c r="AK187" s="126">
        <v>0</v>
      </c>
      <c r="AL187" s="126">
        <v>34</v>
      </c>
      <c r="AM187" s="126">
        <v>60</v>
      </c>
      <c r="AN187" s="126">
        <v>92</v>
      </c>
      <c r="AO187" s="126">
        <v>120</v>
      </c>
      <c r="AP187" s="126">
        <v>140</v>
      </c>
      <c r="AQ187" s="126">
        <v>160</v>
      </c>
    </row>
    <row r="188" spans="25:43" s="93" customFormat="1" x14ac:dyDescent="0.25">
      <c r="Y188" s="93">
        <v>9</v>
      </c>
      <c r="Z188" s="160" t="s">
        <v>447</v>
      </c>
      <c r="AA188" s="176" t="s">
        <v>456</v>
      </c>
      <c r="AB188" s="93">
        <v>28</v>
      </c>
      <c r="AC188" s="126">
        <v>155</v>
      </c>
      <c r="AD188" s="126">
        <v>28</v>
      </c>
      <c r="AE188" s="126">
        <v>25</v>
      </c>
      <c r="AF188" s="126">
        <v>22</v>
      </c>
      <c r="AG188" s="126">
        <v>16</v>
      </c>
      <c r="AH188" s="126">
        <v>11.5</v>
      </c>
      <c r="AI188" s="126">
        <v>6.25</v>
      </c>
      <c r="AJ188" s="126">
        <v>0</v>
      </c>
      <c r="AK188" s="126">
        <v>0</v>
      </c>
      <c r="AL188" s="126">
        <v>30</v>
      </c>
      <c r="AM188" s="126">
        <v>60</v>
      </c>
      <c r="AN188" s="126">
        <v>100</v>
      </c>
      <c r="AO188" s="126">
        <v>120</v>
      </c>
      <c r="AP188" s="126">
        <v>140</v>
      </c>
      <c r="AQ188" s="126">
        <v>155</v>
      </c>
    </row>
    <row r="189" spans="25:43" s="93" customFormat="1" x14ac:dyDescent="0.25">
      <c r="Y189" s="93">
        <v>10</v>
      </c>
      <c r="Z189" s="160" t="s">
        <v>447</v>
      </c>
      <c r="AA189" s="176" t="s">
        <v>457</v>
      </c>
      <c r="AB189" s="93">
        <v>39</v>
      </c>
      <c r="AC189" s="126">
        <v>190</v>
      </c>
      <c r="AD189" s="126">
        <v>39</v>
      </c>
      <c r="AE189" s="126">
        <v>35</v>
      </c>
      <c r="AF189" s="126">
        <v>31</v>
      </c>
      <c r="AG189" s="126">
        <v>25.5</v>
      </c>
      <c r="AH189" s="126">
        <v>22</v>
      </c>
      <c r="AI189" s="126">
        <v>11.5</v>
      </c>
      <c r="AJ189" s="126">
        <v>0</v>
      </c>
      <c r="AK189" s="126">
        <v>0</v>
      </c>
      <c r="AL189" s="126">
        <v>25</v>
      </c>
      <c r="AM189" s="126">
        <v>60</v>
      </c>
      <c r="AN189" s="126">
        <v>100</v>
      </c>
      <c r="AO189" s="126">
        <v>120</v>
      </c>
      <c r="AP189" s="126">
        <v>160</v>
      </c>
      <c r="AQ189" s="126">
        <v>190</v>
      </c>
    </row>
    <row r="190" spans="25:43" s="93" customFormat="1" x14ac:dyDescent="0.25">
      <c r="Y190" s="93">
        <v>11</v>
      </c>
      <c r="Z190" s="160" t="s">
        <v>447</v>
      </c>
      <c r="AA190" s="176">
        <v>250</v>
      </c>
      <c r="AB190" s="93">
        <v>23</v>
      </c>
      <c r="AC190" s="126">
        <v>50</v>
      </c>
      <c r="AD190" s="126">
        <v>23</v>
      </c>
      <c r="AE190" s="126">
        <v>21</v>
      </c>
      <c r="AF190" s="126">
        <v>18</v>
      </c>
      <c r="AG190" s="126">
        <v>13.5</v>
      </c>
      <c r="AH190" s="126">
        <v>8</v>
      </c>
      <c r="AI190" s="126">
        <v>5</v>
      </c>
      <c r="AJ190" s="126">
        <v>1</v>
      </c>
      <c r="AK190" s="126">
        <v>0</v>
      </c>
      <c r="AL190" s="126">
        <v>10</v>
      </c>
      <c r="AM190" s="126">
        <v>20</v>
      </c>
      <c r="AN190" s="126">
        <v>30</v>
      </c>
      <c r="AO190" s="126">
        <v>40</v>
      </c>
      <c r="AP190" s="126">
        <v>44</v>
      </c>
      <c r="AQ190" s="126">
        <v>50</v>
      </c>
    </row>
    <row r="191" spans="25:43" s="93" customFormat="1" x14ac:dyDescent="0.25">
      <c r="Y191" s="93">
        <v>12</v>
      </c>
      <c r="Z191" s="160" t="s">
        <v>447</v>
      </c>
      <c r="AA191" s="176">
        <v>280</v>
      </c>
      <c r="AB191" s="93">
        <v>37</v>
      </c>
      <c r="AC191" s="126">
        <v>68</v>
      </c>
      <c r="AD191" s="126">
        <v>37</v>
      </c>
      <c r="AE191" s="126">
        <v>31</v>
      </c>
      <c r="AF191" s="126">
        <v>26.5</v>
      </c>
      <c r="AG191" s="126">
        <v>21</v>
      </c>
      <c r="AH191" s="126">
        <v>14.5</v>
      </c>
      <c r="AI191" s="126">
        <v>7</v>
      </c>
      <c r="AJ191" s="126">
        <v>0</v>
      </c>
      <c r="AK191" s="126">
        <v>0</v>
      </c>
      <c r="AL191" s="126">
        <v>20</v>
      </c>
      <c r="AM191" s="126">
        <v>30</v>
      </c>
      <c r="AN191" s="126">
        <v>40</v>
      </c>
      <c r="AO191" s="126">
        <v>50</v>
      </c>
      <c r="AP191" s="126">
        <v>60</v>
      </c>
      <c r="AQ191" s="126">
        <v>68</v>
      </c>
    </row>
    <row r="192" spans="25:43" s="93" customFormat="1" x14ac:dyDescent="0.25">
      <c r="Y192" s="93">
        <v>13</v>
      </c>
      <c r="Z192" s="160" t="s">
        <v>447</v>
      </c>
      <c r="AA192" s="176">
        <v>290</v>
      </c>
      <c r="AB192" s="93">
        <v>48</v>
      </c>
      <c r="AC192" s="126">
        <v>83</v>
      </c>
      <c r="AD192" s="126">
        <v>48</v>
      </c>
      <c r="AE192" s="126">
        <v>41.5</v>
      </c>
      <c r="AF192" s="126">
        <v>31.5</v>
      </c>
      <c r="AG192" s="126">
        <v>25.5</v>
      </c>
      <c r="AH192" s="126">
        <v>19</v>
      </c>
      <c r="AI192" s="126">
        <v>11.5</v>
      </c>
      <c r="AJ192" s="126">
        <v>0</v>
      </c>
      <c r="AK192" s="126">
        <v>0</v>
      </c>
      <c r="AL192" s="126">
        <v>20</v>
      </c>
      <c r="AM192" s="126">
        <v>40</v>
      </c>
      <c r="AN192" s="126">
        <v>50</v>
      </c>
      <c r="AO192" s="126">
        <v>60</v>
      </c>
      <c r="AP192" s="126">
        <v>70</v>
      </c>
      <c r="AQ192" s="126">
        <v>83</v>
      </c>
    </row>
    <row r="193" spans="25:43" s="93" customFormat="1" x14ac:dyDescent="0.25">
      <c r="Y193" s="93">
        <v>1</v>
      </c>
      <c r="Z193" s="160" t="s">
        <v>346</v>
      </c>
      <c r="AA193" s="93" t="s">
        <v>390</v>
      </c>
      <c r="AB193" s="93">
        <v>30</v>
      </c>
      <c r="AC193" s="126">
        <v>67</v>
      </c>
      <c r="AD193" s="126">
        <v>30</v>
      </c>
      <c r="AE193" s="126">
        <v>28</v>
      </c>
      <c r="AF193" s="126">
        <v>24</v>
      </c>
      <c r="AG193" s="126">
        <v>20</v>
      </c>
      <c r="AH193" s="126">
        <v>15</v>
      </c>
      <c r="AI193" s="126">
        <v>10</v>
      </c>
      <c r="AJ193" s="126">
        <v>5</v>
      </c>
      <c r="AK193" s="126">
        <v>0</v>
      </c>
      <c r="AL193" s="126">
        <v>10</v>
      </c>
      <c r="AM193" s="126">
        <v>30</v>
      </c>
      <c r="AN193" s="126">
        <v>40</v>
      </c>
      <c r="AO193" s="126">
        <v>50</v>
      </c>
      <c r="AP193" s="126">
        <v>61</v>
      </c>
      <c r="AQ193" s="126">
        <v>67</v>
      </c>
    </row>
    <row r="194" spans="25:43" s="93" customFormat="1" x14ac:dyDescent="0.25">
      <c r="Y194" s="93">
        <v>2</v>
      </c>
      <c r="Z194" s="160" t="s">
        <v>346</v>
      </c>
      <c r="AA194" s="93" t="s">
        <v>391</v>
      </c>
      <c r="AB194" s="93">
        <v>30</v>
      </c>
      <c r="AC194" s="126">
        <v>67</v>
      </c>
      <c r="AD194" s="126">
        <v>30</v>
      </c>
      <c r="AE194" s="126">
        <v>27</v>
      </c>
      <c r="AF194" s="126">
        <v>24</v>
      </c>
      <c r="AG194" s="126">
        <v>20</v>
      </c>
      <c r="AH194" s="126">
        <v>15</v>
      </c>
      <c r="AI194" s="126">
        <v>10</v>
      </c>
      <c r="AJ194" s="126">
        <v>5</v>
      </c>
      <c r="AK194" s="126">
        <v>0</v>
      </c>
      <c r="AL194" s="126">
        <v>15</v>
      </c>
      <c r="AM194" s="126">
        <v>30</v>
      </c>
      <c r="AN194" s="126">
        <v>40</v>
      </c>
      <c r="AO194" s="126">
        <v>50</v>
      </c>
      <c r="AP194" s="126">
        <v>61</v>
      </c>
      <c r="AQ194" s="126">
        <v>67</v>
      </c>
    </row>
    <row r="195" spans="25:43" s="93" customFormat="1" x14ac:dyDescent="0.25">
      <c r="Y195" s="93">
        <v>3</v>
      </c>
      <c r="Z195" s="160" t="s">
        <v>346</v>
      </c>
      <c r="AA195" s="93" t="s">
        <v>392</v>
      </c>
      <c r="AB195" s="93">
        <v>22</v>
      </c>
      <c r="AC195" s="126">
        <v>50</v>
      </c>
      <c r="AD195" s="126">
        <v>22</v>
      </c>
      <c r="AE195" s="126">
        <v>20.399999999999999</v>
      </c>
      <c r="AF195" s="126">
        <v>18</v>
      </c>
      <c r="AG195" s="126">
        <v>15</v>
      </c>
      <c r="AH195" s="126">
        <v>13</v>
      </c>
      <c r="AI195" s="126">
        <v>10</v>
      </c>
      <c r="AJ195" s="126">
        <v>5</v>
      </c>
      <c r="AK195" s="126">
        <v>0</v>
      </c>
      <c r="AL195" s="126">
        <v>10</v>
      </c>
      <c r="AM195" s="126">
        <v>20</v>
      </c>
      <c r="AN195" s="126">
        <v>30</v>
      </c>
      <c r="AO195" s="126">
        <v>36</v>
      </c>
      <c r="AP195" s="126">
        <v>42</v>
      </c>
      <c r="AQ195" s="126">
        <v>50</v>
      </c>
    </row>
    <row r="196" spans="25:43" s="93" customFormat="1" x14ac:dyDescent="0.25">
      <c r="Y196" s="93">
        <v>4</v>
      </c>
      <c r="Z196" s="160" t="s">
        <v>346</v>
      </c>
      <c r="AA196" s="93" t="s">
        <v>393</v>
      </c>
      <c r="AB196" s="93">
        <v>32</v>
      </c>
      <c r="AC196" s="126">
        <v>80</v>
      </c>
      <c r="AD196" s="126">
        <v>32</v>
      </c>
      <c r="AE196" s="126">
        <v>25</v>
      </c>
      <c r="AF196" s="126">
        <v>20</v>
      </c>
      <c r="AG196" s="126">
        <v>17.5</v>
      </c>
      <c r="AH196" s="126">
        <v>15</v>
      </c>
      <c r="AI196" s="126">
        <v>10</v>
      </c>
      <c r="AJ196" s="126">
        <v>5</v>
      </c>
      <c r="AK196" s="126">
        <v>0</v>
      </c>
      <c r="AL196" s="126">
        <v>25</v>
      </c>
      <c r="AM196" s="126">
        <v>45</v>
      </c>
      <c r="AN196" s="126">
        <v>53.5</v>
      </c>
      <c r="AO196" s="126">
        <v>60</v>
      </c>
      <c r="AP196" s="126">
        <v>70</v>
      </c>
      <c r="AQ196" s="126">
        <v>80</v>
      </c>
    </row>
    <row r="197" spans="25:43" s="93" customFormat="1" x14ac:dyDescent="0.25">
      <c r="Y197" s="93">
        <v>5</v>
      </c>
      <c r="Z197" s="160" t="s">
        <v>346</v>
      </c>
      <c r="AA197" s="93" t="s">
        <v>394</v>
      </c>
      <c r="AB197" s="93">
        <v>45</v>
      </c>
      <c r="AC197" s="126">
        <v>70</v>
      </c>
      <c r="AD197" s="126">
        <v>45</v>
      </c>
      <c r="AE197" s="126">
        <v>40</v>
      </c>
      <c r="AF197" s="126">
        <v>30</v>
      </c>
      <c r="AG197" s="126">
        <v>26.5</v>
      </c>
      <c r="AH197" s="126">
        <v>20</v>
      </c>
      <c r="AI197" s="126">
        <v>10</v>
      </c>
      <c r="AJ197" s="126">
        <v>5</v>
      </c>
      <c r="AK197" s="126">
        <v>0</v>
      </c>
      <c r="AL197" s="126">
        <v>12.5</v>
      </c>
      <c r="AM197" s="126">
        <v>31.5</v>
      </c>
      <c r="AN197" s="126">
        <v>40</v>
      </c>
      <c r="AO197" s="126">
        <v>53</v>
      </c>
      <c r="AP197" s="126">
        <v>64</v>
      </c>
      <c r="AQ197" s="126">
        <v>70</v>
      </c>
    </row>
    <row r="198" spans="25:43" s="93" customFormat="1" x14ac:dyDescent="0.25">
      <c r="Y198" s="93">
        <v>6</v>
      </c>
      <c r="Z198" s="160" t="s">
        <v>346</v>
      </c>
      <c r="AA198" s="93" t="s">
        <v>395</v>
      </c>
      <c r="AB198" s="93">
        <v>60</v>
      </c>
      <c r="AC198" s="126">
        <v>60</v>
      </c>
      <c r="AD198" s="126">
        <v>60</v>
      </c>
      <c r="AE198" s="126">
        <v>48.5</v>
      </c>
      <c r="AF198" s="126">
        <v>40</v>
      </c>
      <c r="AG198" s="126">
        <v>30</v>
      </c>
      <c r="AH198" s="126">
        <v>20</v>
      </c>
      <c r="AI198" s="126">
        <v>10</v>
      </c>
      <c r="AJ198" s="126">
        <v>5</v>
      </c>
      <c r="AK198" s="126">
        <v>0</v>
      </c>
      <c r="AL198" s="126">
        <v>10</v>
      </c>
      <c r="AM198" s="126">
        <v>18</v>
      </c>
      <c r="AN198" s="126">
        <v>30</v>
      </c>
      <c r="AO198" s="126">
        <v>42</v>
      </c>
      <c r="AP198" s="126">
        <v>52</v>
      </c>
      <c r="AQ198" s="126">
        <v>60</v>
      </c>
    </row>
    <row r="199" spans="25:43" s="93" customFormat="1" x14ac:dyDescent="0.25">
      <c r="Y199" s="93">
        <v>7</v>
      </c>
      <c r="Z199" s="160" t="s">
        <v>346</v>
      </c>
      <c r="AA199" s="93" t="s">
        <v>396</v>
      </c>
      <c r="AB199" s="93">
        <v>50</v>
      </c>
      <c r="AC199" s="126">
        <v>60</v>
      </c>
      <c r="AD199" s="126">
        <v>50</v>
      </c>
      <c r="AE199" s="126">
        <v>45</v>
      </c>
      <c r="AF199" s="126">
        <v>40</v>
      </c>
      <c r="AG199" s="126">
        <v>35</v>
      </c>
      <c r="AH199" s="126">
        <v>30</v>
      </c>
      <c r="AI199" s="126">
        <v>24</v>
      </c>
      <c r="AJ199" s="126">
        <v>20</v>
      </c>
      <c r="AK199" s="126">
        <v>0</v>
      </c>
      <c r="AL199" s="126">
        <v>10</v>
      </c>
      <c r="AM199" s="126">
        <v>20</v>
      </c>
      <c r="AN199" s="126">
        <v>30</v>
      </c>
      <c r="AO199" s="126">
        <v>40</v>
      </c>
      <c r="AP199" s="126">
        <v>50</v>
      </c>
      <c r="AQ199" s="126">
        <v>60</v>
      </c>
    </row>
    <row r="200" spans="25:43" s="93" customFormat="1" x14ac:dyDescent="0.25">
      <c r="Y200" s="93">
        <v>8</v>
      </c>
      <c r="Z200" s="160" t="s">
        <v>346</v>
      </c>
      <c r="AA200" s="93" t="s">
        <v>397</v>
      </c>
      <c r="AB200" s="93">
        <v>81</v>
      </c>
      <c r="AC200" s="126">
        <v>90</v>
      </c>
      <c r="AD200" s="126">
        <v>81</v>
      </c>
      <c r="AE200" s="126">
        <v>70</v>
      </c>
      <c r="AF200" s="126">
        <v>60</v>
      </c>
      <c r="AG200" s="126">
        <v>50</v>
      </c>
      <c r="AH200" s="126">
        <v>40</v>
      </c>
      <c r="AI200" s="126">
        <v>35</v>
      </c>
      <c r="AJ200" s="126">
        <v>30</v>
      </c>
      <c r="AK200" s="126">
        <v>0</v>
      </c>
      <c r="AL200" s="126">
        <v>20</v>
      </c>
      <c r="AM200" s="126">
        <v>36</v>
      </c>
      <c r="AN200" s="126">
        <v>53</v>
      </c>
      <c r="AO200" s="126">
        <v>72</v>
      </c>
      <c r="AP200" s="126">
        <v>80</v>
      </c>
      <c r="AQ200" s="126">
        <v>90</v>
      </c>
    </row>
    <row r="201" spans="25:43" s="93" customFormat="1" x14ac:dyDescent="0.25">
      <c r="Y201" s="93">
        <v>9</v>
      </c>
      <c r="Z201" s="160" t="s">
        <v>346</v>
      </c>
      <c r="AA201" s="93" t="s">
        <v>398</v>
      </c>
      <c r="AB201" s="93">
        <v>110</v>
      </c>
      <c r="AC201" s="126">
        <v>135</v>
      </c>
      <c r="AD201" s="126">
        <v>110</v>
      </c>
      <c r="AE201" s="126">
        <v>91</v>
      </c>
      <c r="AF201" s="126">
        <v>80</v>
      </c>
      <c r="AG201" s="126">
        <v>60</v>
      </c>
      <c r="AH201" s="126">
        <v>40</v>
      </c>
      <c r="AI201" s="126">
        <v>30</v>
      </c>
      <c r="AJ201" s="126">
        <v>20</v>
      </c>
      <c r="AK201" s="126">
        <v>0</v>
      </c>
      <c r="AL201" s="126">
        <v>40</v>
      </c>
      <c r="AM201" s="126">
        <v>62</v>
      </c>
      <c r="AN201" s="126">
        <v>89</v>
      </c>
      <c r="AO201" s="126">
        <v>110</v>
      </c>
      <c r="AP201" s="126">
        <v>125</v>
      </c>
      <c r="AQ201" s="126">
        <v>135</v>
      </c>
    </row>
    <row r="202" spans="25:43" s="93" customFormat="1" x14ac:dyDescent="0.25">
      <c r="Y202" s="93">
        <v>1</v>
      </c>
      <c r="Z202" s="160" t="s">
        <v>399</v>
      </c>
      <c r="AA202" s="93" t="s">
        <v>400</v>
      </c>
      <c r="AB202" s="93">
        <v>19</v>
      </c>
      <c r="AC202" s="126">
        <v>95</v>
      </c>
      <c r="AD202" s="126">
        <v>19</v>
      </c>
      <c r="AE202" s="126">
        <v>16.25</v>
      </c>
      <c r="AF202" s="126">
        <v>13.75</v>
      </c>
      <c r="AG202" s="126">
        <v>10</v>
      </c>
      <c r="AH202" s="126">
        <v>6.25</v>
      </c>
      <c r="AI202" s="126">
        <v>4.3</v>
      </c>
      <c r="AJ202" s="126">
        <v>2.5</v>
      </c>
      <c r="AK202" s="126">
        <v>0</v>
      </c>
      <c r="AL202" s="126">
        <v>20</v>
      </c>
      <c r="AM202" s="126">
        <v>40</v>
      </c>
      <c r="AN202" s="126">
        <v>60</v>
      </c>
      <c r="AO202" s="126">
        <v>80</v>
      </c>
      <c r="AP202" s="126">
        <v>90</v>
      </c>
      <c r="AQ202" s="126">
        <v>95</v>
      </c>
    </row>
    <row r="203" spans="25:43" s="93" customFormat="1" x14ac:dyDescent="0.25">
      <c r="Y203" s="93">
        <v>2</v>
      </c>
      <c r="Z203" s="160" t="s">
        <v>399</v>
      </c>
      <c r="AA203" s="93" t="s">
        <v>401</v>
      </c>
      <c r="AB203" s="93">
        <v>31</v>
      </c>
      <c r="AC203" s="126">
        <v>66</v>
      </c>
      <c r="AD203" s="126">
        <v>31</v>
      </c>
      <c r="AE203" s="126">
        <v>27.8</v>
      </c>
      <c r="AF203" s="126">
        <v>23</v>
      </c>
      <c r="AG203" s="126">
        <v>19.100000000000001</v>
      </c>
      <c r="AH203" s="126">
        <v>14.7</v>
      </c>
      <c r="AI203" s="126">
        <v>9</v>
      </c>
      <c r="AJ203" s="126">
        <v>5.7</v>
      </c>
      <c r="AK203" s="126">
        <v>0</v>
      </c>
      <c r="AL203" s="126">
        <v>15</v>
      </c>
      <c r="AM203" s="126">
        <v>30</v>
      </c>
      <c r="AN203" s="126">
        <v>40</v>
      </c>
      <c r="AO203" s="126">
        <v>50</v>
      </c>
      <c r="AP203" s="126">
        <v>60</v>
      </c>
      <c r="AQ203" s="126">
        <v>66</v>
      </c>
    </row>
    <row r="204" spans="25:43" s="93" customFormat="1" x14ac:dyDescent="0.25">
      <c r="Y204" s="93">
        <v>3</v>
      </c>
      <c r="Z204" s="160" t="s">
        <v>399</v>
      </c>
      <c r="AA204" s="93" t="s">
        <v>402</v>
      </c>
      <c r="AB204" s="93">
        <v>35</v>
      </c>
      <c r="AC204" s="126">
        <v>33</v>
      </c>
      <c r="AD204" s="126">
        <v>35</v>
      </c>
      <c r="AE204" s="126">
        <v>33</v>
      </c>
      <c r="AF204" s="126">
        <v>30.2</v>
      </c>
      <c r="AG204" s="126">
        <v>25.4</v>
      </c>
      <c r="AH204" s="126">
        <v>20</v>
      </c>
      <c r="AI204" s="126">
        <v>14.1</v>
      </c>
      <c r="AJ204" s="126">
        <v>10</v>
      </c>
      <c r="AK204" s="126">
        <v>0</v>
      </c>
      <c r="AL204" s="126">
        <v>10</v>
      </c>
      <c r="AM204" s="126">
        <v>15</v>
      </c>
      <c r="AN204" s="126">
        <v>20</v>
      </c>
      <c r="AO204" s="126">
        <v>25</v>
      </c>
      <c r="AP204" s="126">
        <v>30</v>
      </c>
      <c r="AQ204" s="126">
        <v>33</v>
      </c>
    </row>
    <row r="205" spans="25:43" s="93" customFormat="1" x14ac:dyDescent="0.25">
      <c r="Y205" s="93">
        <v>4</v>
      </c>
      <c r="Z205" s="160" t="s">
        <v>399</v>
      </c>
      <c r="AA205" s="93" t="s">
        <v>403</v>
      </c>
      <c r="AB205" s="93">
        <v>32</v>
      </c>
      <c r="AC205" s="126">
        <v>80</v>
      </c>
      <c r="AD205" s="126">
        <v>32</v>
      </c>
      <c r="AE205" s="126">
        <v>28</v>
      </c>
      <c r="AF205" s="126">
        <v>25</v>
      </c>
      <c r="AG205" s="126">
        <v>20</v>
      </c>
      <c r="AH205" s="126">
        <v>14</v>
      </c>
      <c r="AI205" s="126">
        <v>9.8000000000000007</v>
      </c>
      <c r="AJ205" s="126">
        <v>5</v>
      </c>
      <c r="AK205" s="126">
        <v>0</v>
      </c>
      <c r="AL205" s="126">
        <v>20</v>
      </c>
      <c r="AM205" s="126">
        <v>31</v>
      </c>
      <c r="AN205" s="126">
        <v>45</v>
      </c>
      <c r="AO205" s="126">
        <v>60</v>
      </c>
      <c r="AP205" s="126">
        <v>70</v>
      </c>
      <c r="AQ205" s="126">
        <v>80</v>
      </c>
    </row>
    <row r="206" spans="25:43" s="93" customFormat="1" x14ac:dyDescent="0.25">
      <c r="Y206" s="93">
        <v>5</v>
      </c>
      <c r="Z206" s="160" t="s">
        <v>399</v>
      </c>
      <c r="AA206" s="93" t="s">
        <v>404</v>
      </c>
      <c r="AB206" s="93">
        <v>44</v>
      </c>
      <c r="AC206" s="126">
        <v>87</v>
      </c>
      <c r="AD206" s="126">
        <v>44</v>
      </c>
      <c r="AE206" s="126">
        <v>34.799999999999997</v>
      </c>
      <c r="AF206" s="126">
        <v>30</v>
      </c>
      <c r="AG206" s="126">
        <v>25</v>
      </c>
      <c r="AH206" s="126">
        <v>20</v>
      </c>
      <c r="AI206" s="126">
        <v>14.5</v>
      </c>
      <c r="AJ206" s="126">
        <v>12</v>
      </c>
      <c r="AK206" s="126">
        <v>0</v>
      </c>
      <c r="AL206" s="126">
        <v>20</v>
      </c>
      <c r="AM206" s="126">
        <v>32</v>
      </c>
      <c r="AN206" s="126">
        <v>45</v>
      </c>
      <c r="AO206" s="126">
        <v>60</v>
      </c>
      <c r="AP206" s="126">
        <v>80</v>
      </c>
      <c r="AQ206" s="126">
        <v>87</v>
      </c>
    </row>
    <row r="207" spans="25:43" s="93" customFormat="1" x14ac:dyDescent="0.25">
      <c r="Y207" s="93">
        <v>6</v>
      </c>
      <c r="Z207" s="160" t="s">
        <v>399</v>
      </c>
      <c r="AA207" s="93" t="s">
        <v>405</v>
      </c>
      <c r="AB207" s="93">
        <v>54.5</v>
      </c>
      <c r="AC207" s="126">
        <v>90</v>
      </c>
      <c r="AD207" s="126">
        <v>54.5</v>
      </c>
      <c r="AE207" s="126">
        <v>50.4</v>
      </c>
      <c r="AF207" s="126">
        <v>40.4</v>
      </c>
      <c r="AG207" s="126">
        <v>33.5</v>
      </c>
      <c r="AH207" s="126">
        <v>24</v>
      </c>
      <c r="AI207" s="126">
        <v>10</v>
      </c>
      <c r="AJ207" s="126">
        <v>7</v>
      </c>
      <c r="AK207" s="126">
        <v>0</v>
      </c>
      <c r="AL207" s="126">
        <v>25</v>
      </c>
      <c r="AM207" s="126">
        <v>50</v>
      </c>
      <c r="AN207" s="126">
        <v>62.5</v>
      </c>
      <c r="AO207" s="126">
        <v>75</v>
      </c>
      <c r="AP207" s="126">
        <v>87.5</v>
      </c>
      <c r="AQ207" s="126">
        <v>90</v>
      </c>
    </row>
    <row r="208" spans="25:43" s="93" customFormat="1" x14ac:dyDescent="0.25">
      <c r="Y208" s="93">
        <v>7</v>
      </c>
      <c r="Z208" s="160" t="s">
        <v>399</v>
      </c>
      <c r="AA208" s="93" t="s">
        <v>406</v>
      </c>
      <c r="AB208" s="93">
        <v>64</v>
      </c>
      <c r="AC208" s="126">
        <v>98</v>
      </c>
      <c r="AD208" s="126">
        <v>64</v>
      </c>
      <c r="AE208" s="126">
        <v>57.5</v>
      </c>
      <c r="AF208" s="126">
        <v>48</v>
      </c>
      <c r="AG208" s="126">
        <v>40.700000000000003</v>
      </c>
      <c r="AH208" s="126">
        <v>32.5</v>
      </c>
      <c r="AI208" s="126">
        <v>21.7</v>
      </c>
      <c r="AJ208" s="126">
        <v>11</v>
      </c>
      <c r="AK208" s="126">
        <v>0</v>
      </c>
      <c r="AL208" s="126">
        <v>25</v>
      </c>
      <c r="AM208" s="126">
        <v>50</v>
      </c>
      <c r="AN208" s="126">
        <v>62.5</v>
      </c>
      <c r="AO208" s="126">
        <v>75</v>
      </c>
      <c r="AP208" s="126">
        <v>87.5</v>
      </c>
      <c r="AQ208" s="126">
        <v>98</v>
      </c>
    </row>
    <row r="209" spans="25:43" s="93" customFormat="1" x14ac:dyDescent="0.25">
      <c r="Y209" s="93">
        <v>8</v>
      </c>
      <c r="Z209" s="160" t="s">
        <v>399</v>
      </c>
      <c r="AA209" s="93" t="s">
        <v>407</v>
      </c>
      <c r="AB209" s="93">
        <v>27</v>
      </c>
      <c r="AC209" s="126">
        <v>135</v>
      </c>
      <c r="AD209" s="126">
        <v>27</v>
      </c>
      <c r="AE209" s="126">
        <v>22.8</v>
      </c>
      <c r="AF209" s="126">
        <v>21</v>
      </c>
      <c r="AG209" s="126">
        <v>18.600000000000001</v>
      </c>
      <c r="AH209" s="126">
        <v>16.100000000000001</v>
      </c>
      <c r="AI209" s="126">
        <v>12.6</v>
      </c>
      <c r="AJ209" s="126">
        <v>10.5</v>
      </c>
      <c r="AK209" s="126">
        <v>0</v>
      </c>
      <c r="AL209" s="126">
        <v>40</v>
      </c>
      <c r="AM209" s="126">
        <v>60</v>
      </c>
      <c r="AN209" s="126">
        <v>80</v>
      </c>
      <c r="AO209" s="126">
        <v>100</v>
      </c>
      <c r="AP209" s="126">
        <v>120</v>
      </c>
      <c r="AQ209" s="126">
        <v>135</v>
      </c>
    </row>
    <row r="210" spans="25:43" s="93" customFormat="1" x14ac:dyDescent="0.25">
      <c r="Y210" s="93">
        <v>9</v>
      </c>
      <c r="Z210" s="160" t="s">
        <v>399</v>
      </c>
      <c r="AA210" s="93" t="s">
        <v>408</v>
      </c>
      <c r="AB210" s="93">
        <v>36.799999999999997</v>
      </c>
      <c r="AC210" s="126">
        <v>123.5</v>
      </c>
      <c r="AD210" s="126">
        <v>36.799999999999997</v>
      </c>
      <c r="AE210" s="126">
        <v>34</v>
      </c>
      <c r="AF210" s="126">
        <v>28.7</v>
      </c>
      <c r="AG210" s="126">
        <v>24</v>
      </c>
      <c r="AH210" s="126">
        <v>19</v>
      </c>
      <c r="AI210" s="126">
        <v>17</v>
      </c>
      <c r="AJ210" s="126">
        <v>15</v>
      </c>
      <c r="AK210" s="126">
        <v>0</v>
      </c>
      <c r="AL210" s="126">
        <v>25</v>
      </c>
      <c r="AM210" s="126">
        <v>50</v>
      </c>
      <c r="AN210" s="126">
        <v>75</v>
      </c>
      <c r="AO210" s="126">
        <v>100</v>
      </c>
      <c r="AP210" s="126">
        <v>112.5</v>
      </c>
      <c r="AQ210" s="126">
        <v>123.5</v>
      </c>
    </row>
    <row r="211" spans="25:43" s="93" customFormat="1" x14ac:dyDescent="0.25">
      <c r="Y211" s="93">
        <v>10</v>
      </c>
      <c r="Z211" s="160" t="s">
        <v>399</v>
      </c>
      <c r="AA211" s="93" t="s">
        <v>409</v>
      </c>
      <c r="AB211" s="93">
        <v>21</v>
      </c>
      <c r="AC211" s="126">
        <v>43</v>
      </c>
      <c r="AD211" s="126">
        <v>21</v>
      </c>
      <c r="AE211" s="126">
        <v>20</v>
      </c>
      <c r="AF211" s="126">
        <v>18</v>
      </c>
      <c r="AG211" s="126">
        <v>15.5</v>
      </c>
      <c r="AH211" s="126">
        <v>13.75</v>
      </c>
      <c r="AI211" s="126">
        <v>11.4</v>
      </c>
      <c r="AJ211" s="126">
        <v>10</v>
      </c>
      <c r="AK211" s="126">
        <v>0</v>
      </c>
      <c r="AL211" s="126">
        <v>10</v>
      </c>
      <c r="AM211" s="126">
        <v>20</v>
      </c>
      <c r="AN211" s="126">
        <v>30</v>
      </c>
      <c r="AO211" s="126">
        <v>35</v>
      </c>
      <c r="AP211" s="126">
        <v>40</v>
      </c>
      <c r="AQ211" s="126">
        <v>43</v>
      </c>
    </row>
    <row r="212" spans="25:43" s="93" customFormat="1" x14ac:dyDescent="0.25">
      <c r="Y212" s="93">
        <v>11</v>
      </c>
      <c r="Z212" s="160" t="s">
        <v>399</v>
      </c>
      <c r="AA212" s="93" t="s">
        <v>410</v>
      </c>
      <c r="AB212" s="93">
        <v>50</v>
      </c>
      <c r="AC212" s="126">
        <v>100</v>
      </c>
      <c r="AD212" s="126">
        <v>50</v>
      </c>
      <c r="AE212" s="126">
        <v>45</v>
      </c>
      <c r="AF212" s="126">
        <v>35</v>
      </c>
      <c r="AG212" s="126">
        <v>26</v>
      </c>
      <c r="AH212" s="126">
        <v>20</v>
      </c>
      <c r="AI212" s="126">
        <v>13</v>
      </c>
      <c r="AJ212" s="126">
        <v>6</v>
      </c>
      <c r="AK212" s="126">
        <v>0</v>
      </c>
      <c r="AL212" s="126">
        <v>25</v>
      </c>
      <c r="AM212" s="126">
        <v>51.5</v>
      </c>
      <c r="AN212" s="126">
        <v>70</v>
      </c>
      <c r="AO212" s="126">
        <v>80</v>
      </c>
      <c r="AP212" s="126">
        <v>90</v>
      </c>
      <c r="AQ212" s="126">
        <v>100</v>
      </c>
    </row>
    <row r="213" spans="25:43" s="93" customFormat="1" x14ac:dyDescent="0.25">
      <c r="Y213" s="93">
        <v>12</v>
      </c>
      <c r="Z213" s="160" t="s">
        <v>399</v>
      </c>
      <c r="AA213" s="93" t="s">
        <v>74</v>
      </c>
      <c r="AB213" s="93">
        <v>19</v>
      </c>
      <c r="AC213" s="126">
        <v>95</v>
      </c>
      <c r="AD213" s="126">
        <v>19</v>
      </c>
      <c r="AE213" s="126">
        <v>16.399999999999999</v>
      </c>
      <c r="AF213" s="126">
        <v>15</v>
      </c>
      <c r="AG213" s="126">
        <v>13.4</v>
      </c>
      <c r="AH213" s="126">
        <v>10</v>
      </c>
      <c r="AI213" s="126">
        <v>6.7</v>
      </c>
      <c r="AJ213" s="126">
        <v>4</v>
      </c>
      <c r="AK213" s="126">
        <v>0</v>
      </c>
      <c r="AL213" s="126">
        <v>20</v>
      </c>
      <c r="AM213" s="126">
        <v>30</v>
      </c>
      <c r="AN213" s="126">
        <v>40</v>
      </c>
      <c r="AO213" s="126">
        <v>60</v>
      </c>
      <c r="AP213" s="126">
        <v>80</v>
      </c>
      <c r="AQ213" s="126">
        <v>95</v>
      </c>
    </row>
    <row r="214" spans="25:43" s="93" customFormat="1" x14ac:dyDescent="0.25">
      <c r="Y214" s="93">
        <v>13</v>
      </c>
      <c r="Z214" s="160" t="s">
        <v>399</v>
      </c>
      <c r="AA214" s="93" t="s">
        <v>75</v>
      </c>
      <c r="AB214" s="93">
        <v>23</v>
      </c>
      <c r="AC214" s="126">
        <v>31</v>
      </c>
      <c r="AD214" s="126">
        <v>23</v>
      </c>
      <c r="AE214" s="126">
        <v>20.6</v>
      </c>
      <c r="AF214" s="126">
        <v>18.8</v>
      </c>
      <c r="AG214" s="126">
        <v>16.3</v>
      </c>
      <c r="AH214" s="126">
        <v>13.8</v>
      </c>
      <c r="AI214" s="126">
        <v>10</v>
      </c>
      <c r="AJ214" s="126">
        <v>3.5</v>
      </c>
      <c r="AK214" s="126">
        <v>0</v>
      </c>
      <c r="AL214" s="126">
        <v>10</v>
      </c>
      <c r="AM214" s="126">
        <v>17.5</v>
      </c>
      <c r="AN214" s="126">
        <v>22.5</v>
      </c>
      <c r="AO214" s="126">
        <v>26.3</v>
      </c>
      <c r="AP214" s="126">
        <v>28</v>
      </c>
      <c r="AQ214" s="126">
        <v>31</v>
      </c>
    </row>
    <row r="215" spans="25:43" s="93" customFormat="1" x14ac:dyDescent="0.25">
      <c r="Y215" s="93">
        <v>14</v>
      </c>
      <c r="Z215" s="160" t="s">
        <v>399</v>
      </c>
      <c r="AA215" s="93" t="s">
        <v>411</v>
      </c>
      <c r="AB215" s="93">
        <v>23.75</v>
      </c>
      <c r="AC215" s="126">
        <v>129.30000000000001</v>
      </c>
      <c r="AD215" s="126">
        <v>23.75</v>
      </c>
      <c r="AE215" s="126">
        <v>21.7</v>
      </c>
      <c r="AF215" s="126">
        <v>19</v>
      </c>
      <c r="AG215" s="126">
        <v>15.6</v>
      </c>
      <c r="AH215" s="126">
        <v>11.3</v>
      </c>
      <c r="AI215" s="126">
        <v>7.5</v>
      </c>
      <c r="AJ215" s="126">
        <v>3.7</v>
      </c>
      <c r="AK215" s="126">
        <v>0</v>
      </c>
      <c r="AL215" s="126">
        <v>25</v>
      </c>
      <c r="AM215" s="126">
        <v>50</v>
      </c>
      <c r="AN215" s="126">
        <v>75</v>
      </c>
      <c r="AO215" s="126">
        <v>100</v>
      </c>
      <c r="AP215" s="126">
        <v>117.5</v>
      </c>
      <c r="AQ215" s="126">
        <v>129.30000000000001</v>
      </c>
    </row>
    <row r="216" spans="25:43" s="93" customFormat="1" x14ac:dyDescent="0.25">
      <c r="Y216" s="93">
        <v>15</v>
      </c>
      <c r="Z216" s="160" t="s">
        <v>399</v>
      </c>
      <c r="AA216" s="93" t="s">
        <v>412</v>
      </c>
      <c r="AB216" s="93">
        <v>27.5</v>
      </c>
      <c r="AC216" s="126">
        <v>148.5</v>
      </c>
      <c r="AD216" s="126">
        <v>27.5</v>
      </c>
      <c r="AE216" s="126">
        <v>23.3</v>
      </c>
      <c r="AF216" s="126">
        <v>20.3</v>
      </c>
      <c r="AG216" s="126">
        <v>16.5</v>
      </c>
      <c r="AH216" s="126">
        <v>12</v>
      </c>
      <c r="AI216" s="126">
        <v>8.8000000000000007</v>
      </c>
      <c r="AJ216" s="126">
        <v>3.7</v>
      </c>
      <c r="AK216" s="126">
        <v>0</v>
      </c>
      <c r="AL216" s="126">
        <v>50</v>
      </c>
      <c r="AM216" s="126">
        <v>75</v>
      </c>
      <c r="AN216" s="126">
        <v>100</v>
      </c>
      <c r="AO216" s="126">
        <v>125</v>
      </c>
      <c r="AP216" s="126">
        <v>137.5</v>
      </c>
      <c r="AQ216" s="126">
        <v>148.5</v>
      </c>
    </row>
    <row r="217" spans="25:43" s="93" customFormat="1" x14ac:dyDescent="0.25">
      <c r="Y217" s="93">
        <v>16</v>
      </c>
      <c r="Z217" s="160" t="s">
        <v>399</v>
      </c>
      <c r="AA217" s="93" t="s">
        <v>413</v>
      </c>
      <c r="AB217" s="93">
        <v>32.5</v>
      </c>
      <c r="AC217" s="126">
        <v>178</v>
      </c>
      <c r="AD217" s="126">
        <v>32.5</v>
      </c>
      <c r="AE217" s="126">
        <v>28.75</v>
      </c>
      <c r="AF217" s="126">
        <v>25</v>
      </c>
      <c r="AG217" s="126">
        <v>20</v>
      </c>
      <c r="AH217" s="126">
        <v>15</v>
      </c>
      <c r="AI217" s="126">
        <v>10</v>
      </c>
      <c r="AJ217" s="126">
        <v>4</v>
      </c>
      <c r="AK217" s="126">
        <v>0</v>
      </c>
      <c r="AL217" s="126">
        <v>50</v>
      </c>
      <c r="AM217" s="126">
        <v>87.5</v>
      </c>
      <c r="AN217" s="126">
        <v>122.5</v>
      </c>
      <c r="AO217" s="126">
        <v>147.5</v>
      </c>
      <c r="AP217" s="126">
        <v>165</v>
      </c>
      <c r="AQ217" s="126">
        <v>178</v>
      </c>
    </row>
    <row r="218" spans="25:43" x14ac:dyDescent="0.25">
      <c r="Z218" s="1" t="s">
        <v>5</v>
      </c>
      <c r="AA218" s="1">
        <v>53</v>
      </c>
      <c r="AB218" s="2">
        <v>19.25</v>
      </c>
      <c r="AC218" s="2">
        <v>43</v>
      </c>
      <c r="AD218" s="2">
        <v>19.25</v>
      </c>
      <c r="AE218" s="2">
        <v>17.5</v>
      </c>
      <c r="AF218" s="2">
        <v>15</v>
      </c>
      <c r="AG218" s="2">
        <v>12.5</v>
      </c>
      <c r="AH218" s="2">
        <v>10</v>
      </c>
      <c r="AI218" s="2">
        <v>7.5</v>
      </c>
      <c r="AJ218" s="2">
        <v>5</v>
      </c>
      <c r="AK218" s="2">
        <v>0</v>
      </c>
      <c r="AL218" s="2">
        <v>8.5</v>
      </c>
      <c r="AM218" s="2">
        <v>19</v>
      </c>
      <c r="AN218" s="2">
        <v>27</v>
      </c>
      <c r="AO218" s="2">
        <v>34</v>
      </c>
      <c r="AP218" s="2">
        <v>39</v>
      </c>
      <c r="AQ218" s="2">
        <v>43</v>
      </c>
    </row>
    <row r="219" spans="25:43" x14ac:dyDescent="0.25">
      <c r="Z219" s="1" t="s">
        <v>5</v>
      </c>
      <c r="AA219" s="1">
        <v>55</v>
      </c>
      <c r="AB219" s="2">
        <v>19.25</v>
      </c>
      <c r="AC219" s="2">
        <v>43</v>
      </c>
      <c r="AD219" s="2">
        <v>19.25</v>
      </c>
      <c r="AE219" s="2">
        <v>17.5</v>
      </c>
      <c r="AF219" s="2">
        <v>15</v>
      </c>
      <c r="AG219" s="2">
        <v>12.5</v>
      </c>
      <c r="AH219" s="2">
        <v>10</v>
      </c>
      <c r="AI219" s="2">
        <v>7.5</v>
      </c>
      <c r="AJ219" s="2">
        <v>5</v>
      </c>
      <c r="AK219" s="2">
        <v>0</v>
      </c>
      <c r="AL219" s="2">
        <v>8.5</v>
      </c>
      <c r="AM219" s="2">
        <v>19</v>
      </c>
      <c r="AN219" s="2">
        <v>27</v>
      </c>
      <c r="AO219" s="2">
        <v>34</v>
      </c>
      <c r="AP219" s="2">
        <v>39</v>
      </c>
      <c r="AQ219" s="2">
        <v>43</v>
      </c>
    </row>
    <row r="220" spans="25:43" x14ac:dyDescent="0.25">
      <c r="Z220" s="1" t="s">
        <v>5</v>
      </c>
      <c r="AA220" s="1">
        <v>57</v>
      </c>
      <c r="AB220" s="2">
        <v>19.25</v>
      </c>
      <c r="AC220" s="2">
        <v>43</v>
      </c>
      <c r="AD220" s="2">
        <v>19.25</v>
      </c>
      <c r="AE220" s="2">
        <v>17.5</v>
      </c>
      <c r="AF220" s="2">
        <v>15</v>
      </c>
      <c r="AG220" s="2">
        <v>12.5</v>
      </c>
      <c r="AH220" s="2">
        <v>10</v>
      </c>
      <c r="AI220" s="2">
        <v>7.5</v>
      </c>
      <c r="AJ220" s="2">
        <v>5</v>
      </c>
      <c r="AK220" s="2">
        <v>0</v>
      </c>
      <c r="AL220" s="2">
        <v>8.5</v>
      </c>
      <c r="AM220" s="2">
        <v>19</v>
      </c>
      <c r="AN220" s="2">
        <v>27</v>
      </c>
      <c r="AO220" s="2">
        <v>34</v>
      </c>
      <c r="AP220" s="2">
        <v>39</v>
      </c>
      <c r="AQ220" s="2">
        <v>43</v>
      </c>
    </row>
    <row r="221" spans="25:43" x14ac:dyDescent="0.25">
      <c r="Z221" s="1" t="s">
        <v>5</v>
      </c>
      <c r="AA221" s="1">
        <v>59</v>
      </c>
      <c r="AB221" s="2">
        <v>19.25</v>
      </c>
      <c r="AC221" s="2">
        <v>43</v>
      </c>
      <c r="AD221" s="2">
        <v>19.25</v>
      </c>
      <c r="AE221" s="2">
        <v>17.5</v>
      </c>
      <c r="AF221" s="2">
        <v>15</v>
      </c>
      <c r="AG221" s="2">
        <v>12.5</v>
      </c>
      <c r="AH221" s="2">
        <v>10</v>
      </c>
      <c r="AI221" s="2">
        <v>7.5</v>
      </c>
      <c r="AJ221" s="2">
        <v>5</v>
      </c>
      <c r="AK221" s="2">
        <v>0</v>
      </c>
      <c r="AL221" s="2">
        <v>8.5</v>
      </c>
      <c r="AM221" s="2">
        <v>19</v>
      </c>
      <c r="AN221" s="2">
        <v>27</v>
      </c>
      <c r="AO221" s="2">
        <v>34</v>
      </c>
      <c r="AP221" s="2">
        <v>39</v>
      </c>
      <c r="AQ221" s="2">
        <v>43</v>
      </c>
    </row>
    <row r="222" spans="25:43" x14ac:dyDescent="0.25">
      <c r="Z222" s="1" t="s">
        <v>5</v>
      </c>
      <c r="AA222" s="1">
        <v>98</v>
      </c>
      <c r="AB222" s="2">
        <v>23</v>
      </c>
      <c r="AC222" s="2">
        <v>73</v>
      </c>
      <c r="AD222" s="2">
        <v>23</v>
      </c>
      <c r="AE222" s="2">
        <v>20</v>
      </c>
      <c r="AF222" s="2">
        <v>17.5</v>
      </c>
      <c r="AG222" s="2">
        <v>15</v>
      </c>
      <c r="AH222" s="2">
        <v>12.5</v>
      </c>
      <c r="AI222" s="2">
        <v>10</v>
      </c>
      <c r="AJ222" s="2">
        <v>5</v>
      </c>
      <c r="AK222" s="2">
        <v>0</v>
      </c>
      <c r="AL222" s="2">
        <v>25</v>
      </c>
      <c r="AM222" s="2">
        <v>35</v>
      </c>
      <c r="AN222" s="2">
        <v>45</v>
      </c>
      <c r="AO222" s="2">
        <v>52</v>
      </c>
      <c r="AP222" s="2">
        <v>61</v>
      </c>
      <c r="AQ222" s="2">
        <v>73</v>
      </c>
    </row>
    <row r="223" spans="25:43" x14ac:dyDescent="0.25">
      <c r="Z223" s="1" t="s">
        <v>5</v>
      </c>
      <c r="AA223" s="1">
        <v>137</v>
      </c>
      <c r="AB223" s="2">
        <v>26</v>
      </c>
      <c r="AC223" s="2">
        <v>93</v>
      </c>
      <c r="AD223" s="2">
        <v>26</v>
      </c>
      <c r="AE223" s="2">
        <v>22.5</v>
      </c>
      <c r="AF223" s="2">
        <v>20</v>
      </c>
      <c r="AG223" s="2">
        <v>17.5</v>
      </c>
      <c r="AH223" s="2">
        <v>15</v>
      </c>
      <c r="AI223" s="2">
        <v>10</v>
      </c>
      <c r="AJ223" s="2">
        <v>5</v>
      </c>
      <c r="AK223" s="2">
        <v>0</v>
      </c>
      <c r="AL223" s="2">
        <v>20</v>
      </c>
      <c r="AM223" s="2">
        <v>36</v>
      </c>
      <c r="AN223" s="2">
        <v>50</v>
      </c>
      <c r="AO223" s="2">
        <v>64</v>
      </c>
      <c r="AP223" s="2">
        <v>79</v>
      </c>
      <c r="AQ223" s="2">
        <v>93</v>
      </c>
    </row>
    <row r="224" spans="25:43" x14ac:dyDescent="0.25">
      <c r="Z224" s="1" t="s">
        <v>5</v>
      </c>
      <c r="AA224" s="1">
        <v>139</v>
      </c>
      <c r="AB224" s="2">
        <v>26</v>
      </c>
      <c r="AC224" s="2">
        <v>93</v>
      </c>
      <c r="AD224" s="2">
        <v>26</v>
      </c>
      <c r="AE224" s="2">
        <v>22.5</v>
      </c>
      <c r="AF224" s="2">
        <v>20</v>
      </c>
      <c r="AG224" s="2">
        <v>17.5</v>
      </c>
      <c r="AH224" s="2">
        <v>15</v>
      </c>
      <c r="AI224" s="2">
        <v>10</v>
      </c>
      <c r="AJ224" s="2">
        <v>5</v>
      </c>
      <c r="AK224" s="2">
        <v>0</v>
      </c>
      <c r="AL224" s="2">
        <v>20</v>
      </c>
      <c r="AM224" s="2">
        <v>36</v>
      </c>
      <c r="AN224" s="2">
        <v>50</v>
      </c>
      <c r="AO224" s="2">
        <v>64</v>
      </c>
      <c r="AP224" s="2">
        <v>79</v>
      </c>
      <c r="AQ224" s="2">
        <v>93</v>
      </c>
    </row>
    <row r="225" spans="26:43" x14ac:dyDescent="0.25">
      <c r="Z225" s="1" t="s">
        <v>5</v>
      </c>
      <c r="AA225" t="s">
        <v>78</v>
      </c>
      <c r="AB225" s="2">
        <v>50</v>
      </c>
      <c r="AC225" s="2">
        <v>86</v>
      </c>
      <c r="AD225" s="2">
        <v>50</v>
      </c>
      <c r="AE225" s="2">
        <v>40</v>
      </c>
      <c r="AF225" s="2">
        <v>30</v>
      </c>
      <c r="AG225" s="2">
        <v>25</v>
      </c>
      <c r="AH225" s="2">
        <v>20</v>
      </c>
      <c r="AI225" s="2">
        <v>10</v>
      </c>
      <c r="AJ225" s="2">
        <v>5</v>
      </c>
      <c r="AK225" s="2">
        <v>0</v>
      </c>
      <c r="AL225" s="2">
        <v>28</v>
      </c>
      <c r="AM225" s="2">
        <v>49</v>
      </c>
      <c r="AN225" s="2">
        <v>59</v>
      </c>
      <c r="AO225" s="2">
        <v>66</v>
      </c>
      <c r="AP225" s="2">
        <v>80</v>
      </c>
      <c r="AQ225" s="2">
        <v>86</v>
      </c>
    </row>
    <row r="226" spans="26:43" x14ac:dyDescent="0.25">
      <c r="Z226" s="1" t="s">
        <v>5</v>
      </c>
      <c r="AA226" t="s">
        <v>77</v>
      </c>
      <c r="AB226" s="2">
        <v>74</v>
      </c>
      <c r="AC226" s="2">
        <v>61</v>
      </c>
      <c r="AD226" s="2">
        <v>74</v>
      </c>
      <c r="AE226" s="2">
        <v>60</v>
      </c>
      <c r="AF226" s="2">
        <v>40</v>
      </c>
      <c r="AG226" s="2">
        <v>25</v>
      </c>
      <c r="AH226" s="2">
        <v>15</v>
      </c>
      <c r="AI226" s="2">
        <v>10</v>
      </c>
      <c r="AJ226" s="2">
        <v>5</v>
      </c>
      <c r="AK226" s="2">
        <v>0</v>
      </c>
      <c r="AL226" s="2">
        <v>16</v>
      </c>
      <c r="AM226" s="2">
        <v>35</v>
      </c>
      <c r="AN226" s="2">
        <v>49</v>
      </c>
      <c r="AO226" s="2">
        <v>56</v>
      </c>
      <c r="AP226" s="2">
        <v>60</v>
      </c>
      <c r="AQ226" s="2">
        <v>61</v>
      </c>
    </row>
    <row r="227" spans="26:43" x14ac:dyDescent="0.25">
      <c r="Z227" s="1" t="s">
        <v>5</v>
      </c>
      <c r="AA227" s="1">
        <v>151</v>
      </c>
      <c r="AB227" s="2">
        <v>30</v>
      </c>
      <c r="AC227" s="2">
        <v>50</v>
      </c>
      <c r="AD227" s="2">
        <v>30</v>
      </c>
      <c r="AE227" s="2">
        <v>25</v>
      </c>
      <c r="AF227" s="2">
        <v>23</v>
      </c>
      <c r="AG227" s="2">
        <v>20</v>
      </c>
      <c r="AH227" s="2">
        <v>15</v>
      </c>
      <c r="AI227" s="2">
        <v>10</v>
      </c>
      <c r="AJ227" s="2">
        <v>5</v>
      </c>
      <c r="AK227" s="2">
        <v>0</v>
      </c>
      <c r="AL227" s="2">
        <v>16</v>
      </c>
      <c r="AM227" s="2">
        <v>20</v>
      </c>
      <c r="AN227" s="2">
        <v>29</v>
      </c>
      <c r="AO227" s="2">
        <v>38</v>
      </c>
      <c r="AP227" s="2">
        <v>45</v>
      </c>
      <c r="AQ227" s="2">
        <v>50</v>
      </c>
    </row>
    <row r="228" spans="26:43" x14ac:dyDescent="0.25">
      <c r="Z228" s="1" t="s">
        <v>5</v>
      </c>
      <c r="AA228" s="1">
        <v>152</v>
      </c>
      <c r="AB228" s="2">
        <v>38</v>
      </c>
      <c r="AC228" s="2">
        <v>69</v>
      </c>
      <c r="AD228" s="2">
        <v>38</v>
      </c>
      <c r="AE228" s="2">
        <v>30</v>
      </c>
      <c r="AF228" s="2">
        <v>25</v>
      </c>
      <c r="AG228" s="2">
        <v>20</v>
      </c>
      <c r="AH228" s="2">
        <v>15</v>
      </c>
      <c r="AI228" s="2">
        <v>10</v>
      </c>
      <c r="AJ228" s="2">
        <v>5</v>
      </c>
      <c r="AK228" s="2">
        <v>0</v>
      </c>
      <c r="AL228" s="2">
        <v>23</v>
      </c>
      <c r="AM228" s="2">
        <v>34</v>
      </c>
      <c r="AN228" s="2">
        <v>44</v>
      </c>
      <c r="AO228" s="2">
        <v>53</v>
      </c>
      <c r="AP228" s="2">
        <v>61</v>
      </c>
      <c r="AQ228" s="2">
        <v>69</v>
      </c>
    </row>
    <row r="229" spans="26:43" x14ac:dyDescent="0.25">
      <c r="Z229" s="1" t="s">
        <v>5</v>
      </c>
      <c r="AA229" s="1">
        <v>153</v>
      </c>
      <c r="AB229" s="2">
        <v>44</v>
      </c>
      <c r="AC229" s="2">
        <v>77</v>
      </c>
      <c r="AD229" s="2">
        <v>44</v>
      </c>
      <c r="AE229" s="2">
        <v>35</v>
      </c>
      <c r="AF229" s="2">
        <v>30</v>
      </c>
      <c r="AG229" s="2">
        <v>25</v>
      </c>
      <c r="AH229" s="2">
        <v>20</v>
      </c>
      <c r="AI229" s="2">
        <v>15</v>
      </c>
      <c r="AJ229" s="2">
        <v>5</v>
      </c>
      <c r="AK229" s="2">
        <v>0</v>
      </c>
      <c r="AL229" s="2">
        <v>22</v>
      </c>
      <c r="AM229" s="2">
        <v>33</v>
      </c>
      <c r="AN229" s="2">
        <v>42</v>
      </c>
      <c r="AO229" s="2">
        <v>52</v>
      </c>
      <c r="AP229" s="2">
        <v>61</v>
      </c>
      <c r="AQ229" s="2">
        <v>77</v>
      </c>
    </row>
    <row r="230" spans="26:43" x14ac:dyDescent="0.25">
      <c r="Z230" s="1" t="s">
        <v>5</v>
      </c>
      <c r="AA230" s="1" t="s">
        <v>79</v>
      </c>
      <c r="AB230" s="2">
        <v>56</v>
      </c>
      <c r="AC230" s="2">
        <v>100</v>
      </c>
      <c r="AD230" s="2">
        <v>56</v>
      </c>
      <c r="AE230" s="2">
        <v>50</v>
      </c>
      <c r="AF230" s="2">
        <v>40</v>
      </c>
      <c r="AG230" s="2">
        <v>30</v>
      </c>
      <c r="AH230" s="2">
        <v>20</v>
      </c>
      <c r="AI230" s="2">
        <v>15</v>
      </c>
      <c r="AJ230" s="2">
        <v>5</v>
      </c>
      <c r="AK230" s="2">
        <v>0</v>
      </c>
      <c r="AL230" s="2">
        <v>20</v>
      </c>
      <c r="AM230" s="2">
        <v>45</v>
      </c>
      <c r="AN230" s="2">
        <v>62</v>
      </c>
      <c r="AO230" s="2">
        <v>79</v>
      </c>
      <c r="AP230" s="2">
        <v>85</v>
      </c>
      <c r="AQ230" s="2">
        <v>100</v>
      </c>
    </row>
    <row r="231" spans="26:43" x14ac:dyDescent="0.25">
      <c r="Z231" s="1" t="s">
        <v>5</v>
      </c>
      <c r="AA231" s="1" t="s">
        <v>80</v>
      </c>
      <c r="AB231" s="2">
        <v>66</v>
      </c>
      <c r="AC231" s="2">
        <v>61</v>
      </c>
      <c r="AD231" s="2">
        <v>66</v>
      </c>
      <c r="AE231" s="2">
        <v>60</v>
      </c>
      <c r="AF231" s="2">
        <v>55</v>
      </c>
      <c r="AG231" s="2">
        <v>45</v>
      </c>
      <c r="AH231" s="2">
        <v>40</v>
      </c>
      <c r="AI231" s="2">
        <v>25</v>
      </c>
      <c r="AJ231" s="2">
        <v>5</v>
      </c>
      <c r="AK231" s="2">
        <v>0</v>
      </c>
      <c r="AL231" s="2">
        <v>15</v>
      </c>
      <c r="AM231" s="2">
        <v>25</v>
      </c>
      <c r="AN231" s="2">
        <v>40</v>
      </c>
      <c r="AO231" s="2">
        <v>46</v>
      </c>
      <c r="AP231" s="2">
        <v>57</v>
      </c>
      <c r="AQ231" s="2">
        <v>61</v>
      </c>
    </row>
    <row r="232" spans="26:43" x14ac:dyDescent="0.25">
      <c r="Z232" s="1" t="s">
        <v>5</v>
      </c>
      <c r="AA232" s="1" t="s">
        <v>81</v>
      </c>
      <c r="AB232" s="2">
        <v>86.5</v>
      </c>
      <c r="AC232" s="2">
        <v>61</v>
      </c>
      <c r="AD232" s="2">
        <v>86.5</v>
      </c>
      <c r="AE232" s="2">
        <v>80</v>
      </c>
      <c r="AF232" s="2">
        <v>70</v>
      </c>
      <c r="AG232" s="2">
        <v>60</v>
      </c>
      <c r="AH232" s="2">
        <v>50</v>
      </c>
      <c r="AI232" s="2">
        <v>30</v>
      </c>
      <c r="AJ232" s="2">
        <v>5</v>
      </c>
      <c r="AK232" s="2">
        <v>0</v>
      </c>
      <c r="AL232" s="2">
        <v>10</v>
      </c>
      <c r="AM232" s="2">
        <v>23</v>
      </c>
      <c r="AN232" s="2">
        <v>39</v>
      </c>
      <c r="AO232" s="2">
        <v>50</v>
      </c>
      <c r="AP232" s="2">
        <v>58</v>
      </c>
      <c r="AQ232" s="2">
        <v>61</v>
      </c>
    </row>
    <row r="233" spans="26:43" x14ac:dyDescent="0.25">
      <c r="Z233" s="1" t="s">
        <v>5</v>
      </c>
      <c r="AA233" s="1" t="s">
        <v>253</v>
      </c>
      <c r="AB233" s="2">
        <v>19.5</v>
      </c>
      <c r="AC233" s="2">
        <v>82</v>
      </c>
      <c r="AD233" s="2">
        <v>19.5</v>
      </c>
      <c r="AE233" s="2">
        <v>16.7</v>
      </c>
      <c r="AF233" s="2">
        <v>15.3</v>
      </c>
      <c r="AG233" s="2">
        <v>13</v>
      </c>
      <c r="AH233" s="2">
        <v>10.8</v>
      </c>
      <c r="AI233" s="2">
        <v>9</v>
      </c>
      <c r="AJ233" s="2">
        <v>5</v>
      </c>
      <c r="AK233" s="2">
        <v>0</v>
      </c>
      <c r="AL233" s="2">
        <v>20</v>
      </c>
      <c r="AM233" s="2">
        <v>30</v>
      </c>
      <c r="AN233" s="2">
        <v>40</v>
      </c>
      <c r="AO233" s="2">
        <v>50</v>
      </c>
      <c r="AP233" s="2">
        <v>60</v>
      </c>
      <c r="AQ233" s="2">
        <v>82</v>
      </c>
    </row>
    <row r="234" spans="26:43" x14ac:dyDescent="0.25">
      <c r="Z234" s="1" t="s">
        <v>5</v>
      </c>
      <c r="AA234" s="13">
        <v>264</v>
      </c>
      <c r="AB234" s="2">
        <v>18</v>
      </c>
      <c r="AC234" s="2">
        <v>90</v>
      </c>
      <c r="AD234" s="2">
        <v>18</v>
      </c>
      <c r="AE234" s="2">
        <v>17.5</v>
      </c>
      <c r="AF234" s="2">
        <v>15</v>
      </c>
      <c r="AG234" s="2">
        <v>12.5</v>
      </c>
      <c r="AH234" s="2">
        <v>10</v>
      </c>
      <c r="AI234" s="2">
        <v>7.5</v>
      </c>
      <c r="AJ234" s="2">
        <v>5</v>
      </c>
      <c r="AK234" s="2">
        <v>0</v>
      </c>
      <c r="AL234" s="2">
        <v>8</v>
      </c>
      <c r="AM234" s="2">
        <v>23</v>
      </c>
      <c r="AN234" s="2">
        <v>44</v>
      </c>
      <c r="AO234" s="2">
        <v>60</v>
      </c>
      <c r="AP234" s="2">
        <v>76</v>
      </c>
      <c r="AQ234" s="2">
        <v>90</v>
      </c>
    </row>
    <row r="235" spans="26:43" x14ac:dyDescent="0.25">
      <c r="Z235" s="1" t="s">
        <v>5</v>
      </c>
      <c r="AA235" s="1">
        <v>266</v>
      </c>
      <c r="AB235" s="12">
        <v>21.5</v>
      </c>
      <c r="AC235" s="12">
        <v>128</v>
      </c>
      <c r="AD235" s="12">
        <v>21.5</v>
      </c>
      <c r="AE235" s="12">
        <v>17.5</v>
      </c>
      <c r="AF235" s="12">
        <v>15</v>
      </c>
      <c r="AG235" s="12">
        <v>12.5</v>
      </c>
      <c r="AH235" s="12">
        <v>10</v>
      </c>
      <c r="AI235" s="12">
        <v>7.5</v>
      </c>
      <c r="AJ235" s="12">
        <v>5</v>
      </c>
      <c r="AK235" s="12">
        <v>0</v>
      </c>
      <c r="AL235" s="12">
        <v>30</v>
      </c>
      <c r="AM235" s="12">
        <v>50</v>
      </c>
      <c r="AN235" s="12">
        <v>70</v>
      </c>
      <c r="AO235" s="12">
        <v>89</v>
      </c>
      <c r="AP235" s="12">
        <v>110</v>
      </c>
      <c r="AQ235" s="12">
        <v>128</v>
      </c>
    </row>
    <row r="236" spans="26:43" x14ac:dyDescent="0.25">
      <c r="Z236" s="1" t="s">
        <v>5</v>
      </c>
      <c r="AA236" s="1">
        <v>267</v>
      </c>
      <c r="AB236" s="12">
        <v>21.5</v>
      </c>
      <c r="AC236" s="12">
        <v>128</v>
      </c>
      <c r="AD236" s="12">
        <v>21.5</v>
      </c>
      <c r="AE236" s="12">
        <v>17.5</v>
      </c>
      <c r="AF236" s="12">
        <v>15</v>
      </c>
      <c r="AG236" s="12">
        <v>12.5</v>
      </c>
      <c r="AH236" s="12">
        <v>10</v>
      </c>
      <c r="AI236" s="12">
        <v>7.5</v>
      </c>
      <c r="AJ236" s="12">
        <v>5</v>
      </c>
      <c r="AK236" s="12">
        <v>0</v>
      </c>
      <c r="AL236" s="12">
        <v>30</v>
      </c>
      <c r="AM236" s="12">
        <v>50</v>
      </c>
      <c r="AN236" s="12">
        <v>70</v>
      </c>
      <c r="AO236" s="12">
        <v>89</v>
      </c>
      <c r="AP236" s="12">
        <v>110</v>
      </c>
      <c r="AQ236" s="12">
        <v>128</v>
      </c>
    </row>
    <row r="237" spans="26:43" x14ac:dyDescent="0.25">
      <c r="Z237" s="1" t="s">
        <v>5</v>
      </c>
      <c r="AA237" s="1">
        <v>268</v>
      </c>
      <c r="AB237" s="12">
        <v>21.5</v>
      </c>
      <c r="AC237" s="12">
        <v>128</v>
      </c>
      <c r="AD237" s="12">
        <v>21.5</v>
      </c>
      <c r="AE237" s="12">
        <v>17.5</v>
      </c>
      <c r="AF237" s="12">
        <v>15</v>
      </c>
      <c r="AG237" s="12">
        <v>12.5</v>
      </c>
      <c r="AH237" s="12">
        <v>10</v>
      </c>
      <c r="AI237" s="12">
        <v>7.5</v>
      </c>
      <c r="AJ237" s="12">
        <v>5</v>
      </c>
      <c r="AK237" s="12">
        <v>0</v>
      </c>
      <c r="AL237" s="12">
        <v>30</v>
      </c>
      <c r="AM237" s="12">
        <v>50</v>
      </c>
      <c r="AN237" s="12">
        <v>70</v>
      </c>
      <c r="AO237" s="12">
        <v>89</v>
      </c>
      <c r="AP237" s="12">
        <v>110</v>
      </c>
      <c r="AQ237" s="12">
        <v>128</v>
      </c>
    </row>
    <row r="238" spans="26:43" x14ac:dyDescent="0.25">
      <c r="Z238" s="1" t="s">
        <v>5</v>
      </c>
      <c r="AA238" s="1" t="s">
        <v>254</v>
      </c>
      <c r="AB238" s="12">
        <v>29</v>
      </c>
      <c r="AC238" s="12">
        <v>132</v>
      </c>
      <c r="AD238" s="12">
        <v>29</v>
      </c>
      <c r="AE238" s="12">
        <v>25</v>
      </c>
      <c r="AF238" s="12">
        <v>20</v>
      </c>
      <c r="AG238" s="12">
        <v>15</v>
      </c>
      <c r="AH238" s="12">
        <v>10</v>
      </c>
      <c r="AI238" s="12">
        <v>7.5</v>
      </c>
      <c r="AJ238" s="12">
        <v>5</v>
      </c>
      <c r="AK238" s="12">
        <v>0</v>
      </c>
      <c r="AL238" s="12">
        <v>29</v>
      </c>
      <c r="AM238" s="12">
        <v>56</v>
      </c>
      <c r="AN238" s="12">
        <v>77</v>
      </c>
      <c r="AO238" s="12">
        <v>101</v>
      </c>
      <c r="AP238" s="12">
        <v>115</v>
      </c>
      <c r="AQ238" s="12">
        <v>132</v>
      </c>
    </row>
    <row r="239" spans="26:43" x14ac:dyDescent="0.25">
      <c r="Z239" s="1" t="s">
        <v>5</v>
      </c>
      <c r="AA239" s="1" t="s">
        <v>255</v>
      </c>
      <c r="AB239" s="12">
        <v>26</v>
      </c>
      <c r="AC239" s="12">
        <v>127</v>
      </c>
      <c r="AD239" s="12">
        <v>26</v>
      </c>
      <c r="AE239" s="12">
        <v>25</v>
      </c>
      <c r="AF239" s="12">
        <v>20</v>
      </c>
      <c r="AG239" s="12">
        <v>15</v>
      </c>
      <c r="AH239" s="12">
        <v>10</v>
      </c>
      <c r="AI239" s="12">
        <v>7.5</v>
      </c>
      <c r="AJ239" s="12">
        <v>5</v>
      </c>
      <c r="AK239" s="12">
        <v>0</v>
      </c>
      <c r="AL239" s="12">
        <v>6</v>
      </c>
      <c r="AM239" s="12">
        <v>34</v>
      </c>
      <c r="AN239" s="12">
        <v>64</v>
      </c>
      <c r="AO239" s="12">
        <v>96</v>
      </c>
      <c r="AP239" s="12">
        <v>110</v>
      </c>
      <c r="AQ239" s="12">
        <v>127</v>
      </c>
    </row>
    <row r="240" spans="26:43" x14ac:dyDescent="0.25">
      <c r="Z240" s="1" t="s">
        <v>5</v>
      </c>
      <c r="AA240" s="1" t="s">
        <v>256</v>
      </c>
      <c r="AB240" s="12">
        <v>35</v>
      </c>
      <c r="AC240" s="12">
        <v>179</v>
      </c>
      <c r="AD240" s="12">
        <v>35</v>
      </c>
      <c r="AE240" s="12">
        <v>30</v>
      </c>
      <c r="AF240" s="12">
        <v>25</v>
      </c>
      <c r="AG240" s="12">
        <v>20</v>
      </c>
      <c r="AH240" s="12">
        <v>15</v>
      </c>
      <c r="AI240" s="12">
        <v>10</v>
      </c>
      <c r="AJ240" s="12">
        <v>5</v>
      </c>
      <c r="AK240" s="12">
        <v>0</v>
      </c>
      <c r="AL240" s="12">
        <v>42</v>
      </c>
      <c r="AM240" s="12">
        <v>73</v>
      </c>
      <c r="AN240" s="12">
        <v>106</v>
      </c>
      <c r="AO240" s="12">
        <v>133</v>
      </c>
      <c r="AP240" s="12">
        <v>157</v>
      </c>
      <c r="AQ240" s="12">
        <v>179</v>
      </c>
    </row>
    <row r="241" spans="26:43" x14ac:dyDescent="0.25">
      <c r="Z241" s="1" t="s">
        <v>5</v>
      </c>
      <c r="AA241" t="s">
        <v>82</v>
      </c>
      <c r="AB241" s="12">
        <v>42</v>
      </c>
      <c r="AC241" s="12">
        <v>140</v>
      </c>
      <c r="AD241" s="12">
        <v>42</v>
      </c>
      <c r="AE241" s="12">
        <v>30</v>
      </c>
      <c r="AF241" s="12">
        <v>25</v>
      </c>
      <c r="AG241" s="12">
        <v>20</v>
      </c>
      <c r="AH241" s="12">
        <v>15</v>
      </c>
      <c r="AI241" s="12">
        <v>10</v>
      </c>
      <c r="AJ241" s="12">
        <v>5</v>
      </c>
      <c r="AK241" s="12">
        <v>0</v>
      </c>
      <c r="AL241" s="12">
        <v>56</v>
      </c>
      <c r="AM241" s="12">
        <v>75</v>
      </c>
      <c r="AN241" s="12">
        <v>91</v>
      </c>
      <c r="AO241" s="12">
        <v>108</v>
      </c>
      <c r="AP241" s="12">
        <v>124</v>
      </c>
      <c r="AQ241" s="12">
        <v>140</v>
      </c>
    </row>
    <row r="242" spans="26:43" x14ac:dyDescent="0.25">
      <c r="Z242" s="1" t="s">
        <v>5</v>
      </c>
      <c r="AA242" t="s">
        <v>85</v>
      </c>
      <c r="AB242" s="12">
        <v>50</v>
      </c>
      <c r="AC242" s="12">
        <v>118</v>
      </c>
      <c r="AD242" s="12">
        <v>50</v>
      </c>
      <c r="AE242" s="12">
        <v>45</v>
      </c>
      <c r="AF242" s="12">
        <v>40</v>
      </c>
      <c r="AG242" s="12">
        <v>30</v>
      </c>
      <c r="AH242" s="12">
        <v>25</v>
      </c>
      <c r="AI242" s="12">
        <v>20</v>
      </c>
      <c r="AJ242" s="12">
        <v>15</v>
      </c>
      <c r="AK242" s="12">
        <v>0</v>
      </c>
      <c r="AL242" s="12">
        <v>23</v>
      </c>
      <c r="AM242" s="12">
        <v>48</v>
      </c>
      <c r="AN242" s="12">
        <v>82</v>
      </c>
      <c r="AO242" s="12">
        <v>96</v>
      </c>
      <c r="AP242" s="12">
        <v>108</v>
      </c>
      <c r="AQ242" s="12">
        <v>118</v>
      </c>
    </row>
    <row r="243" spans="26:43" x14ac:dyDescent="0.25">
      <c r="Z243" s="1" t="s">
        <v>5</v>
      </c>
      <c r="AA243" t="s">
        <v>83</v>
      </c>
      <c r="AB243" s="2">
        <v>62</v>
      </c>
      <c r="AC243" s="12">
        <v>196</v>
      </c>
      <c r="AD243" s="12">
        <v>62</v>
      </c>
      <c r="AE243" s="12">
        <v>50</v>
      </c>
      <c r="AF243" s="12">
        <v>40</v>
      </c>
      <c r="AG243" s="12">
        <v>30</v>
      </c>
      <c r="AH243" s="12">
        <v>25</v>
      </c>
      <c r="AI243" s="12">
        <v>15</v>
      </c>
      <c r="AJ243" s="12">
        <v>5</v>
      </c>
      <c r="AK243" s="12">
        <v>0</v>
      </c>
      <c r="AL243" s="12">
        <v>58</v>
      </c>
      <c r="AM243" s="12">
        <v>94</v>
      </c>
      <c r="AN243" s="12">
        <v>121</v>
      </c>
      <c r="AO243" s="12">
        <v>136</v>
      </c>
      <c r="AP243" s="12">
        <v>165</v>
      </c>
      <c r="AQ243" s="12">
        <v>196</v>
      </c>
    </row>
    <row r="244" spans="26:43" x14ac:dyDescent="0.25">
      <c r="Z244" s="1" t="s">
        <v>5</v>
      </c>
      <c r="AA244" t="s">
        <v>84</v>
      </c>
      <c r="AB244" s="2">
        <v>75</v>
      </c>
      <c r="AC244" s="12">
        <v>214</v>
      </c>
      <c r="AD244" s="12">
        <v>75</v>
      </c>
      <c r="AE244" s="12">
        <v>60</v>
      </c>
      <c r="AF244" s="12">
        <v>40</v>
      </c>
      <c r="AG244" s="12">
        <v>30</v>
      </c>
      <c r="AH244" s="12">
        <v>20</v>
      </c>
      <c r="AI244" s="12">
        <v>15</v>
      </c>
      <c r="AJ244" s="12">
        <v>5</v>
      </c>
      <c r="AK244" s="12">
        <v>0</v>
      </c>
      <c r="AL244" s="12">
        <v>59</v>
      </c>
      <c r="AM244" s="12">
        <v>115</v>
      </c>
      <c r="AN244" s="12">
        <v>140</v>
      </c>
      <c r="AO244" s="12">
        <v>168</v>
      </c>
      <c r="AP244" s="12">
        <v>184</v>
      </c>
      <c r="AQ244" s="12">
        <v>214</v>
      </c>
    </row>
    <row r="245" spans="26:43" x14ac:dyDescent="0.25">
      <c r="Z245" s="1"/>
    </row>
    <row r="246" spans="26:43" x14ac:dyDescent="0.25">
      <c r="Z246" s="1"/>
      <c r="AA246" s="3"/>
      <c r="AB246" s="2"/>
      <c r="AC246" s="2"/>
      <c r="AD246" s="2"/>
      <c r="AE246" s="2"/>
      <c r="AF246" s="2"/>
      <c r="AG246" s="2"/>
      <c r="AH246" s="2"/>
      <c r="AI246" s="2"/>
      <c r="AJ246" s="2"/>
      <c r="AK246" s="2"/>
      <c r="AL246" s="2"/>
      <c r="AM246" s="2"/>
      <c r="AN246" s="2"/>
      <c r="AO246" s="2"/>
      <c r="AP246" s="2"/>
      <c r="AQ246" s="2"/>
    </row>
    <row r="247" spans="26:43" x14ac:dyDescent="0.25">
      <c r="Z247" s="1" t="s">
        <v>25</v>
      </c>
      <c r="AA247" s="3"/>
      <c r="AB247" s="66"/>
      <c r="AC247" s="66"/>
      <c r="AD247" s="66"/>
      <c r="AE247" s="66"/>
      <c r="AF247" s="66"/>
      <c r="AG247" s="66"/>
      <c r="AH247" s="66"/>
      <c r="AI247" s="66"/>
      <c r="AJ247" s="66"/>
      <c r="AK247" s="66"/>
      <c r="AL247" s="66"/>
      <c r="AM247" s="66"/>
      <c r="AN247" s="66"/>
      <c r="AO247" s="66"/>
      <c r="AP247" s="66"/>
      <c r="AQ247" s="66"/>
    </row>
    <row r="248" spans="26:43" x14ac:dyDescent="0.25">
      <c r="Z248" s="1" t="s">
        <v>86</v>
      </c>
      <c r="AA248" s="3"/>
      <c r="AB248" s="2"/>
      <c r="AC248" s="2"/>
      <c r="AD248" s="2"/>
      <c r="AE248" s="2"/>
      <c r="AF248" s="2"/>
      <c r="AG248" s="2"/>
      <c r="AH248" s="2"/>
      <c r="AI248" s="2"/>
      <c r="AJ248" s="2"/>
      <c r="AK248" s="2"/>
      <c r="AL248" s="2"/>
      <c r="AM248" s="2"/>
      <c r="AN248" s="2"/>
      <c r="AO248" s="2"/>
      <c r="AP248" s="2"/>
      <c r="AQ248" s="2"/>
    </row>
    <row r="249" spans="26:43" x14ac:dyDescent="0.25">
      <c r="Z249" s="1" t="s">
        <v>344</v>
      </c>
      <c r="AA249" s="3"/>
      <c r="AB249" s="2"/>
      <c r="AC249" s="2"/>
      <c r="AD249" s="2"/>
      <c r="AE249" s="2"/>
      <c r="AF249" s="2"/>
      <c r="AG249" s="2"/>
      <c r="AH249" s="2"/>
      <c r="AI249" s="2"/>
      <c r="AJ249" s="2"/>
      <c r="AK249" s="2"/>
      <c r="AL249" s="2"/>
      <c r="AM249" s="2"/>
      <c r="AN249" s="2"/>
      <c r="AO249" s="2"/>
      <c r="AP249" s="2"/>
      <c r="AQ249" s="2"/>
    </row>
    <row r="250" spans="26:43" x14ac:dyDescent="0.25">
      <c r="Z250" s="1" t="s">
        <v>345</v>
      </c>
      <c r="AA250" s="3"/>
      <c r="AB250" s="2"/>
      <c r="AC250" s="2"/>
      <c r="AD250" s="2"/>
      <c r="AE250" s="2"/>
      <c r="AF250" s="2"/>
      <c r="AG250" s="2"/>
      <c r="AH250" s="2"/>
      <c r="AI250" s="2"/>
      <c r="AJ250" s="2"/>
      <c r="AK250" s="2"/>
      <c r="AL250" s="2"/>
      <c r="AM250" s="2"/>
      <c r="AN250" s="2"/>
      <c r="AO250" s="2"/>
      <c r="AP250" s="2"/>
      <c r="AQ250" s="2"/>
    </row>
    <row r="251" spans="26:43" x14ac:dyDescent="0.25">
      <c r="Z251" s="1" t="s">
        <v>24</v>
      </c>
      <c r="AA251" s="3"/>
      <c r="AB251" s="2"/>
      <c r="AC251" s="2"/>
      <c r="AD251" s="2"/>
      <c r="AE251" s="2"/>
      <c r="AF251" s="2"/>
      <c r="AG251" s="2"/>
      <c r="AH251" s="2"/>
      <c r="AI251" s="2"/>
      <c r="AJ251" s="2"/>
      <c r="AK251" s="2"/>
      <c r="AL251" s="2"/>
      <c r="AM251" s="2"/>
      <c r="AN251" s="2"/>
      <c r="AO251" s="2"/>
      <c r="AP251" s="2"/>
      <c r="AQ251" s="2"/>
    </row>
    <row r="252" spans="26:43" x14ac:dyDescent="0.25">
      <c r="Z252" s="1" t="s">
        <v>447</v>
      </c>
      <c r="AA252" s="3"/>
      <c r="AB252" s="2"/>
      <c r="AC252" s="2"/>
      <c r="AD252" s="2"/>
      <c r="AE252" s="2"/>
      <c r="AF252" s="2"/>
      <c r="AG252" s="2"/>
      <c r="AH252" s="2"/>
      <c r="AI252" s="2"/>
      <c r="AJ252" s="2"/>
      <c r="AK252" s="2"/>
      <c r="AL252" s="2"/>
      <c r="AM252" s="2"/>
      <c r="AN252" s="2"/>
      <c r="AO252" s="2"/>
      <c r="AP252" s="2"/>
      <c r="AQ252" s="2"/>
    </row>
    <row r="253" spans="26:43" x14ac:dyDescent="0.25">
      <c r="Z253" s="1" t="s">
        <v>346</v>
      </c>
      <c r="AA253" s="3"/>
      <c r="AB253" s="2"/>
      <c r="AC253" s="2"/>
      <c r="AD253" s="2"/>
      <c r="AE253" s="2"/>
      <c r="AF253" s="2"/>
      <c r="AG253" s="2"/>
      <c r="AH253" s="2"/>
      <c r="AI253" s="2"/>
      <c r="AJ253" s="2"/>
      <c r="AK253" s="2"/>
      <c r="AL253" s="2"/>
      <c r="AM253" s="2"/>
      <c r="AN253" s="2"/>
      <c r="AO253" s="2"/>
      <c r="AP253" s="2"/>
      <c r="AQ253" s="2"/>
    </row>
    <row r="254" spans="26:43" x14ac:dyDescent="0.25">
      <c r="Z254" s="1" t="s">
        <v>399</v>
      </c>
      <c r="AA254" s="3"/>
      <c r="AB254" s="3"/>
      <c r="AC254" s="3"/>
      <c r="AD254" s="3"/>
      <c r="AE254" s="3"/>
      <c r="AF254" s="3"/>
      <c r="AG254" s="3"/>
      <c r="AH254" s="3"/>
      <c r="AI254" s="3"/>
      <c r="AJ254" s="3"/>
      <c r="AK254" s="2"/>
      <c r="AL254" s="2"/>
      <c r="AM254" s="2"/>
      <c r="AN254" s="2"/>
      <c r="AO254" s="2"/>
      <c r="AP254" s="2"/>
      <c r="AQ254" s="2"/>
    </row>
    <row r="255" spans="26:43" x14ac:dyDescent="0.25">
      <c r="Z255" s="1" t="s">
        <v>5</v>
      </c>
      <c r="AA255" s="3"/>
      <c r="AB255" s="2"/>
      <c r="AC255" s="2"/>
      <c r="AD255" s="2"/>
      <c r="AE255" s="2"/>
      <c r="AF255" s="2"/>
      <c r="AG255" s="2"/>
      <c r="AH255" s="2"/>
      <c r="AI255" s="2"/>
      <c r="AJ255" s="2"/>
      <c r="AK255" s="2"/>
      <c r="AL255" s="2"/>
      <c r="AM255" s="2"/>
      <c r="AN255" s="2"/>
      <c r="AO255" s="2"/>
      <c r="AP255" s="2"/>
      <c r="AQ255" s="2"/>
    </row>
    <row r="256" spans="26:43" x14ac:dyDescent="0.25">
      <c r="Z256" s="1" t="s">
        <v>108</v>
      </c>
      <c r="AA256" s="3"/>
      <c r="AB256" s="2"/>
      <c r="AC256" s="2"/>
      <c r="AD256" s="2"/>
      <c r="AE256" s="2"/>
      <c r="AF256" s="2"/>
      <c r="AG256" s="2"/>
      <c r="AH256" s="2"/>
      <c r="AI256" s="2"/>
      <c r="AJ256" s="2"/>
      <c r="AK256" s="2"/>
      <c r="AL256" s="2"/>
      <c r="AM256" s="2"/>
      <c r="AN256" s="2"/>
      <c r="AO256" s="2"/>
      <c r="AP256" s="2"/>
      <c r="AQ256" s="2"/>
    </row>
    <row r="257" spans="26:63" x14ac:dyDescent="0.25">
      <c r="Z257" s="1"/>
      <c r="AA257" s="3"/>
      <c r="AB257" s="2"/>
      <c r="AC257" s="2"/>
      <c r="AD257" s="2"/>
      <c r="AE257" s="2"/>
      <c r="AF257" s="2"/>
      <c r="AG257" s="2"/>
      <c r="AH257" s="2"/>
      <c r="AI257" s="2"/>
      <c r="AJ257" s="2"/>
      <c r="AK257" s="2"/>
      <c r="AL257" s="2"/>
      <c r="AM257" s="2"/>
      <c r="AN257" s="2"/>
      <c r="AO257" s="2"/>
      <c r="AP257" s="2"/>
      <c r="AQ257" s="2"/>
    </row>
    <row r="258" spans="26:63" x14ac:dyDescent="0.25">
      <c r="Z258" s="1" t="s">
        <v>3</v>
      </c>
      <c r="AA258" s="3"/>
      <c r="AB258" s="2"/>
      <c r="AC258" s="2"/>
      <c r="AD258" s="2"/>
      <c r="AE258" s="2"/>
      <c r="AF258" s="2"/>
      <c r="AG258" s="2"/>
      <c r="AH258" s="2"/>
      <c r="AI258" s="2"/>
      <c r="AJ258" s="2"/>
      <c r="AK258" s="2"/>
      <c r="AL258" s="2"/>
      <c r="AM258" s="2"/>
      <c r="AN258" s="2"/>
      <c r="AO258" s="2"/>
      <c r="AP258" s="2"/>
      <c r="AQ258" s="2"/>
    </row>
    <row r="259" spans="26:63" x14ac:dyDescent="0.25">
      <c r="Z259" s="65" t="str">
        <f>IF($C$12="AY McDonald",AA82,IF($C$12="Barnes",AA103,IF($C$12="Champion",AA136,IF($C$12="Hydromatic",AA163,IF($C$12="Liberty",AA180,IF($C$12="Little Giant",AA193,IF('Design Check'!$C$12="Myers",AA202,IF($C$12="Zoeller",AA218,IF($C$12="Other:","Other:","Select Pump Model First")))))))))</f>
        <v>Select Pump Model First</v>
      </c>
      <c r="AA259" s="177">
        <v>1</v>
      </c>
      <c r="AB259" s="126"/>
      <c r="AC259" s="2"/>
      <c r="AD259" s="2"/>
      <c r="AE259" s="2"/>
      <c r="AF259" s="2"/>
      <c r="AG259" s="2"/>
      <c r="AH259" s="2"/>
      <c r="AI259" s="2"/>
      <c r="AJ259" s="2"/>
      <c r="AK259" s="2"/>
      <c r="AL259" s="2"/>
      <c r="AM259" s="2"/>
      <c r="AN259" s="2"/>
      <c r="AO259" s="2"/>
      <c r="AP259" s="2"/>
      <c r="AQ259" s="2"/>
    </row>
    <row r="260" spans="26:63" x14ac:dyDescent="0.25">
      <c r="Z260" s="65" t="str">
        <f>IF($C$12="AY McDonald",AA83,IF($C$12="Barnes",AA104,IF($C$12="Champion",AA137,IF($C$12="Hydromatic",AA164,IF($C$12="Liberty",AA181,IF($C$12="Little Giant",AA194,IF('Design Check'!$C$12="Myers",AA203,IF($C$12="Zoeller",AA219,""))))))))</f>
        <v/>
      </c>
      <c r="AA260" s="177">
        <v>2</v>
      </c>
      <c r="AB260" s="126"/>
      <c r="AC260" s="2"/>
      <c r="AD260" s="2"/>
      <c r="AE260" s="2"/>
      <c r="AF260" s="2"/>
      <c r="AG260" s="2"/>
      <c r="AH260" s="2"/>
      <c r="AI260" s="2"/>
      <c r="AJ260" s="2"/>
      <c r="AK260" s="2"/>
      <c r="AL260" s="2"/>
      <c r="AM260" s="2"/>
      <c r="AN260" s="2"/>
      <c r="AO260" s="2"/>
      <c r="AP260" s="2"/>
      <c r="AQ260" s="2"/>
    </row>
    <row r="261" spans="26:63" ht="15.75" thickBot="1" x14ac:dyDescent="0.3">
      <c r="Z261" s="65" t="str">
        <f>IF($C$12="AY McDonald",AA84,IF($C$12="Barnes",AA105,IF($C$12="Champion",AA138,IF($C$12="Hydromatic",AA165,IF($C$12="Liberty",AA182,IF($C$12="Little Giant",AA195,IF('Design Check'!$C$12="Myers",AA204,IF($C$12="Zoeller",AA220,""))))))))</f>
        <v/>
      </c>
      <c r="AA261" s="177">
        <v>3</v>
      </c>
      <c r="AB261" s="126"/>
      <c r="AC261" s="2"/>
      <c r="AD261" s="2"/>
      <c r="AN261" s="2"/>
      <c r="AO261" s="2"/>
      <c r="AP261" s="2"/>
      <c r="AQ261" s="2"/>
      <c r="AR261" s="356" t="s">
        <v>29</v>
      </c>
      <c r="AS261" s="357"/>
      <c r="AT261" s="357"/>
      <c r="AU261" s="357"/>
      <c r="AV261" s="357"/>
      <c r="AW261" s="357"/>
      <c r="AX261" s="357"/>
      <c r="AY261" s="15"/>
    </row>
    <row r="262" spans="26:63" ht="15.75" thickBot="1" x14ac:dyDescent="0.3">
      <c r="Z262" s="65" t="str">
        <f>IF($C$12="AY McDonald",AA85,IF($C$12="Barnes",AA106,IF($C$12="Champion",AA139,IF($C$12="Hydromatic",AA166,IF($C$12="Liberty",AA183,IF($C$12="Little Giant",AA196,IF('Design Check'!$C$12="Myers",AA205,IF($C$12="Zoeller",AA221,""))))))))</f>
        <v/>
      </c>
      <c r="AA262" s="177">
        <v>4</v>
      </c>
      <c r="AB262" s="126"/>
      <c r="AC262" s="2"/>
      <c r="AD262" s="2"/>
      <c r="AN262" s="2"/>
      <c r="AO262" s="2"/>
      <c r="AP262" s="2"/>
      <c r="AQ262" s="2"/>
      <c r="AR262" s="16" t="s">
        <v>28</v>
      </c>
      <c r="AS262" s="17">
        <v>1</v>
      </c>
      <c r="AT262" s="18">
        <v>1.25</v>
      </c>
      <c r="AU262" s="7">
        <v>1.5</v>
      </c>
      <c r="AV262" s="7">
        <v>2</v>
      </c>
      <c r="AW262" s="7">
        <v>2.5</v>
      </c>
      <c r="AX262" s="7">
        <v>3</v>
      </c>
      <c r="AY262" s="8">
        <v>4</v>
      </c>
      <c r="BD262" s="351" t="s">
        <v>265</v>
      </c>
      <c r="BE262" s="352"/>
      <c r="BF262" s="352"/>
      <c r="BG262" s="352"/>
      <c r="BH262" s="352"/>
      <c r="BI262" s="352"/>
      <c r="BJ262" s="352"/>
      <c r="BK262" s="353"/>
    </row>
    <row r="263" spans="26:63" ht="15.75" thickBot="1" x14ac:dyDescent="0.3">
      <c r="Z263" s="65" t="str">
        <f>IF($C$12="AY McDonald",AA86,IF($C$12="Barnes",AA107,IF($C$12="Champion",AA140,IF($C$12="Hydromatic",AA167,IF($C$12="Liberty",AA184,IF($C$12="Little Giant",AA197,IF('Design Check'!$C$12="Myers",AA206,IF($C$12="Zoeller",AA222,""))))))))</f>
        <v/>
      </c>
      <c r="AA263" s="177">
        <v>5</v>
      </c>
      <c r="AB263" s="126"/>
      <c r="AC263" s="2"/>
      <c r="AD263" s="2"/>
      <c r="AN263" s="2"/>
      <c r="AO263" s="2"/>
      <c r="AP263" s="2"/>
      <c r="AQ263" s="2"/>
      <c r="AR263" s="21" t="s">
        <v>119</v>
      </c>
      <c r="AS263" s="24">
        <v>5.3</v>
      </c>
      <c r="AT263" s="19">
        <v>6.7</v>
      </c>
      <c r="AU263" s="19">
        <v>7.5</v>
      </c>
      <c r="AV263" s="19">
        <v>8.6</v>
      </c>
      <c r="AW263" s="19">
        <v>9.3000000000000007</v>
      </c>
      <c r="AX263" s="19">
        <v>11.1</v>
      </c>
      <c r="AY263" s="20">
        <v>13.1</v>
      </c>
      <c r="BD263" s="72" t="s">
        <v>264</v>
      </c>
      <c r="BE263" s="73">
        <v>1</v>
      </c>
      <c r="BF263" s="74">
        <v>1.25</v>
      </c>
      <c r="BG263" s="75">
        <v>1.5</v>
      </c>
      <c r="BH263" s="75">
        <v>2</v>
      </c>
      <c r="BI263" s="75">
        <v>2.5</v>
      </c>
      <c r="BJ263" s="75">
        <v>3</v>
      </c>
      <c r="BK263" s="76">
        <v>4</v>
      </c>
    </row>
    <row r="264" spans="26:63" x14ac:dyDescent="0.25">
      <c r="Z264" s="65" t="str">
        <f>IF($C$12="AY McDonald",AA87,IF($C$12="Barnes",AA108,IF($C$12="Champion",AA141,IF($C$12="Hydromatic",AA168,IF($C$12="Liberty",AA185,IF($C$12="Little Giant",AA198,IF('Design Check'!$C$12="Myers",AA207,IF($C$12="Zoeller",AA223,""))))))))</f>
        <v/>
      </c>
      <c r="AA264" s="177">
        <v>6</v>
      </c>
      <c r="AB264" s="126"/>
      <c r="AC264" s="2"/>
      <c r="AD264" s="2"/>
      <c r="AN264" s="2"/>
      <c r="AO264" s="2"/>
      <c r="AP264" s="2"/>
      <c r="AQ264" s="2"/>
      <c r="AR264" s="22" t="s">
        <v>113</v>
      </c>
      <c r="AS264" s="25">
        <v>2.5</v>
      </c>
      <c r="AT264" s="6">
        <v>3.8</v>
      </c>
      <c r="AU264" s="6">
        <v>4</v>
      </c>
      <c r="AV264" s="6">
        <v>5.7</v>
      </c>
      <c r="AW264" s="6">
        <v>6.9</v>
      </c>
      <c r="AX264" s="6">
        <v>7.9</v>
      </c>
      <c r="AY264" s="9">
        <v>12</v>
      </c>
      <c r="BD264" s="79" t="s">
        <v>257</v>
      </c>
      <c r="BE264" s="83">
        <v>1.0489999999999999</v>
      </c>
      <c r="BF264" s="77">
        <v>1.38</v>
      </c>
      <c r="BG264" s="77">
        <v>1.61</v>
      </c>
      <c r="BH264" s="77">
        <v>2.0670000000000002</v>
      </c>
      <c r="BI264" s="77">
        <v>2.4689999999999999</v>
      </c>
      <c r="BJ264" s="77">
        <v>3.0680000000000001</v>
      </c>
      <c r="BK264" s="78">
        <v>4.0259999999999998</v>
      </c>
    </row>
    <row r="265" spans="26:63" x14ac:dyDescent="0.25">
      <c r="Z265" s="65" t="str">
        <f>IF($C$12="AY McDonald",AA88,IF($C$12="Barnes",AA109,IF($C$12="Champion",AA142,IF($C$12="Hydromatic",AA169,IF($C$12="Liberty",AA186,IF($C$12="Little Giant",AA199,IF('Design Check'!$C$12="Myers",AA208,IF($C$12="Zoeller",AA224,""))))))))</f>
        <v/>
      </c>
      <c r="AA265" s="177">
        <v>7</v>
      </c>
      <c r="AB265" s="126"/>
      <c r="AC265" s="2"/>
      <c r="AD265" s="2"/>
      <c r="AN265" s="2"/>
      <c r="AO265" s="2"/>
      <c r="AP265" s="2"/>
      <c r="AQ265" s="2"/>
      <c r="AR265" s="22" t="s">
        <v>114</v>
      </c>
      <c r="AS265" s="25">
        <v>1.4</v>
      </c>
      <c r="AT265" s="6">
        <v>1.8</v>
      </c>
      <c r="AU265" s="6">
        <v>2.1</v>
      </c>
      <c r="AV265" s="6">
        <v>2.6</v>
      </c>
      <c r="AW265" s="6">
        <v>3.1</v>
      </c>
      <c r="AX265" s="6">
        <v>4</v>
      </c>
      <c r="AY265" s="9">
        <v>5.0999999999999996</v>
      </c>
      <c r="BD265" s="80" t="s">
        <v>263</v>
      </c>
      <c r="BE265" s="84">
        <v>1.1950000000000001</v>
      </c>
      <c r="BF265" s="68">
        <v>1.532</v>
      </c>
      <c r="BG265" s="68">
        <v>1.754</v>
      </c>
      <c r="BH265" s="68">
        <v>2.1930000000000001</v>
      </c>
      <c r="BI265" s="68">
        <v>2.665</v>
      </c>
      <c r="BJ265" s="68">
        <v>3.23</v>
      </c>
      <c r="BK265" s="69">
        <v>4.1539999999999999</v>
      </c>
    </row>
    <row r="266" spans="26:63" x14ac:dyDescent="0.25">
      <c r="Z266" s="65" t="str">
        <f>IF($C$12="AY McDonald",AA89,IF($C$12="Barnes",AA110,IF($C$12="Champion",AA143,IF($C$12="Hydromatic",AA170,IF($C$12="Liberty",AA187,IF($C$12="Little Giant",AA200,IF('Design Check'!$C$12="Myers",AA209,IF($C$12="Zoeller",AA225,""))))))))</f>
        <v/>
      </c>
      <c r="AA266" s="177">
        <v>8</v>
      </c>
      <c r="AB266" s="126"/>
      <c r="AC266" s="2"/>
      <c r="AD266" s="2"/>
      <c r="AE266" s="2"/>
      <c r="AF266" s="2"/>
      <c r="AG266" s="2"/>
      <c r="AH266" s="2"/>
      <c r="AI266" s="2"/>
      <c r="AJ266" s="2"/>
      <c r="AK266" s="2"/>
      <c r="AL266" s="2"/>
      <c r="AM266" s="2"/>
      <c r="AN266" s="2"/>
      <c r="AO266" s="2"/>
      <c r="AP266" s="2"/>
      <c r="AQ266" s="2"/>
      <c r="AR266" s="22" t="s">
        <v>115</v>
      </c>
      <c r="AS266" s="25">
        <v>1.7</v>
      </c>
      <c r="AT266" s="6">
        <v>2.2999999999999998</v>
      </c>
      <c r="AU266" s="6">
        <v>2.7</v>
      </c>
      <c r="AV266" s="6">
        <v>4.3</v>
      </c>
      <c r="AW266" s="6">
        <v>5.0999999999999996</v>
      </c>
      <c r="AX266" s="6">
        <v>6.2</v>
      </c>
      <c r="AY266" s="9">
        <v>8.3000000000000007</v>
      </c>
      <c r="BD266" s="80" t="s">
        <v>262</v>
      </c>
      <c r="BE266" s="84">
        <v>1.1890000000000001</v>
      </c>
      <c r="BF266" s="68">
        <v>1.502</v>
      </c>
      <c r="BG266" s="68">
        <v>1.72</v>
      </c>
      <c r="BH266" s="68">
        <v>2.149</v>
      </c>
      <c r="BI266" s="68">
        <v>2.601</v>
      </c>
      <c r="BJ266" s="68">
        <v>3.1659999999999999</v>
      </c>
      <c r="BK266" s="69">
        <v>4.0720000000000001</v>
      </c>
    </row>
    <row r="267" spans="26:63" x14ac:dyDescent="0.25">
      <c r="Z267" s="65" t="str">
        <f>IF($C$12="AY McDonald",AA90,IF($C$12="Barnes",AA111,IF($C$12="Champion",AA144,IF($C$12="Hydromatic",AA171,IF($C$12="Liberty",AA188,IF($C$12="Little Giant",AA201,IF('Design Check'!$C$12="Myers",AA210,IF($C$12="Zoeller",AA226,""))))))))</f>
        <v/>
      </c>
      <c r="AA267" s="177">
        <v>9</v>
      </c>
      <c r="AB267" s="93"/>
      <c r="AC267" s="2"/>
      <c r="AD267" s="2"/>
      <c r="AE267" s="2"/>
      <c r="AF267" s="2"/>
      <c r="AG267" s="2"/>
      <c r="AH267" s="2"/>
      <c r="AI267" s="2"/>
      <c r="AJ267" s="2"/>
      <c r="AK267" s="2"/>
      <c r="AL267" s="2"/>
      <c r="AM267" s="2"/>
      <c r="AN267" s="2"/>
      <c r="AO267" s="2"/>
      <c r="AP267" s="2"/>
      <c r="AQ267" s="2"/>
      <c r="AR267" s="22" t="s">
        <v>116</v>
      </c>
      <c r="AS267" s="25">
        <v>6</v>
      </c>
      <c r="AT267" s="6">
        <v>7</v>
      </c>
      <c r="AU267" s="6">
        <v>8</v>
      </c>
      <c r="AV267" s="6">
        <v>12</v>
      </c>
      <c r="AW267" s="6">
        <v>15</v>
      </c>
      <c r="AX267" s="6">
        <v>16</v>
      </c>
      <c r="AY267" s="9">
        <v>22</v>
      </c>
      <c r="BD267" s="80" t="s">
        <v>261</v>
      </c>
      <c r="BE267" s="84">
        <v>1.161</v>
      </c>
      <c r="BF267" s="68">
        <v>1.464</v>
      </c>
      <c r="BG267" s="68">
        <v>1.6759999999999999</v>
      </c>
      <c r="BH267" s="68">
        <v>2.0950000000000002</v>
      </c>
      <c r="BI267" s="68">
        <v>2.5369999999999999</v>
      </c>
      <c r="BJ267" s="68">
        <v>3.0880000000000001</v>
      </c>
      <c r="BK267" s="69">
        <v>3.97</v>
      </c>
    </row>
    <row r="268" spans="26:63" x14ac:dyDescent="0.25">
      <c r="Z268" s="65" t="str">
        <f>IF($C$12="AY McDonald",AA91,IF($C$12="Barnes",AA112,IF($C$12="Champion",AA145,IF($C$12="Hydromatic",AA172,IF($C$12="Liberty",AA189,IF('Design Check'!$C$12="Myers",AA211,IF($C$12="Zoeller",AA227,"")))))))</f>
        <v/>
      </c>
      <c r="AA268" s="177">
        <v>10</v>
      </c>
      <c r="AB268" s="126" t="s">
        <v>458</v>
      </c>
      <c r="AC268" s="2"/>
      <c r="AD268" s="2"/>
      <c r="AE268" s="2"/>
      <c r="AF268" s="2"/>
      <c r="AG268" s="2"/>
      <c r="AH268" s="2"/>
      <c r="AI268" s="2"/>
      <c r="AJ268" s="2"/>
      <c r="AK268" s="2"/>
      <c r="AL268" s="2"/>
      <c r="AM268" s="2"/>
      <c r="AN268" s="2"/>
      <c r="AO268" s="2"/>
      <c r="AP268" s="2"/>
      <c r="AQ268" s="2"/>
      <c r="AR268" s="22" t="s">
        <v>117</v>
      </c>
      <c r="AS268" s="25">
        <v>0.6</v>
      </c>
      <c r="AT268" s="6">
        <v>0.8</v>
      </c>
      <c r="AU268" s="6">
        <v>1</v>
      </c>
      <c r="AV268" s="6">
        <v>1.5</v>
      </c>
      <c r="AW268" s="6">
        <v>1.6</v>
      </c>
      <c r="AX268" s="6">
        <v>2</v>
      </c>
      <c r="AY268" s="9">
        <v>3</v>
      </c>
      <c r="BD268" s="81" t="s">
        <v>260</v>
      </c>
      <c r="BE268" s="84">
        <v>1.121</v>
      </c>
      <c r="BF268" s="68">
        <v>1.4139999999999999</v>
      </c>
      <c r="BG268" s="68">
        <v>1.6180000000000001</v>
      </c>
      <c r="BH268" s="68">
        <v>2.0230000000000001</v>
      </c>
      <c r="BI268" s="68">
        <v>2.4489999999999998</v>
      </c>
      <c r="BJ268" s="68">
        <v>2.9820000000000002</v>
      </c>
      <c r="BK268" s="69">
        <v>3.8340000000000001</v>
      </c>
    </row>
    <row r="269" spans="26:63" x14ac:dyDescent="0.25">
      <c r="Z269" s="65" t="str">
        <f>IF($C$12="AY McDonald",AA92,IF($C$12="Barnes",AA113,IF($C$12="Champion",AA146,IF($C$12="Hydromatic",AA173,IF($C$12="Liberty",AA190,IF('Design Check'!$C$12="Myers",AA212,IF($C$12="Zoeller",AA228,"")))))))</f>
        <v/>
      </c>
      <c r="AA269" s="177">
        <v>11</v>
      </c>
      <c r="AB269" s="126"/>
      <c r="AC269" s="2"/>
      <c r="AD269" s="2"/>
      <c r="AE269" s="2"/>
      <c r="AF269" s="2"/>
      <c r="AG269" s="2"/>
      <c r="AH269" s="2"/>
      <c r="AI269" s="2"/>
      <c r="AJ269" s="2"/>
      <c r="AK269" s="2"/>
      <c r="AL269" s="2"/>
      <c r="AM269" s="2"/>
      <c r="AN269" s="2"/>
      <c r="AO269" s="2"/>
      <c r="AP269" s="2"/>
      <c r="AQ269" s="2"/>
      <c r="AR269" s="22" t="s">
        <v>118</v>
      </c>
      <c r="AS269" s="25">
        <v>2</v>
      </c>
      <c r="AT269" s="6">
        <v>2.8</v>
      </c>
      <c r="AU269" s="6">
        <v>3.5</v>
      </c>
      <c r="AV269" s="6">
        <v>4.5</v>
      </c>
      <c r="AW269" s="6">
        <v>5.5</v>
      </c>
      <c r="AX269" s="6">
        <v>6.5</v>
      </c>
      <c r="AY269" s="9">
        <v>9</v>
      </c>
      <c r="BD269" s="81" t="s">
        <v>258</v>
      </c>
      <c r="BE269" s="84">
        <v>0.95699999999999996</v>
      </c>
      <c r="BF269" s="68">
        <v>1.278</v>
      </c>
      <c r="BG269" s="68">
        <v>1.5</v>
      </c>
      <c r="BH269" s="68">
        <v>1.9390000000000001</v>
      </c>
      <c r="BI269" s="68">
        <v>2.323</v>
      </c>
      <c r="BJ269" s="68">
        <v>2.9</v>
      </c>
      <c r="BK269" s="69">
        <v>3.8260000000000001</v>
      </c>
    </row>
    <row r="270" spans="26:63" ht="15.75" thickBot="1" x14ac:dyDescent="0.3">
      <c r="Z270" s="65" t="str">
        <f>IF($C$12="AY McDonald",AA93,IF($C$12="Barnes",AA114,IF($C$12="Champion",AA147,IF($C$12="Hydromatic",AA174,IF($C$12="Liberty",AA191,IF('Design Check'!$C$12="Myers",AA213,IF($C$12="Zoeller",AA229,"")))))))</f>
        <v/>
      </c>
      <c r="AA270" s="177">
        <v>12</v>
      </c>
      <c r="AB270" s="126"/>
      <c r="AC270" s="2"/>
      <c r="AD270" s="2"/>
      <c r="AE270" s="2"/>
      <c r="AF270" s="2"/>
      <c r="AG270" s="2"/>
      <c r="AH270" s="2"/>
      <c r="AI270" s="2"/>
      <c r="AJ270" s="2"/>
      <c r="AK270" s="2"/>
      <c r="AL270" s="2"/>
      <c r="AM270" s="2"/>
      <c r="AN270" s="2"/>
      <c r="AO270" s="2"/>
      <c r="AP270" s="2"/>
      <c r="AQ270" s="2"/>
      <c r="AR270" s="23" t="s">
        <v>26</v>
      </c>
      <c r="AS270" s="26">
        <v>8.6999999999999993</v>
      </c>
      <c r="AT270" s="4">
        <f>(AU270+AS270)/2</f>
        <v>11.05</v>
      </c>
      <c r="AU270" s="4">
        <v>13.4</v>
      </c>
      <c r="AV270" s="4">
        <v>17.2</v>
      </c>
      <c r="AW270" s="4">
        <v>20.6</v>
      </c>
      <c r="AX270" s="4">
        <v>25.5</v>
      </c>
      <c r="AY270" s="5">
        <v>33.6</v>
      </c>
      <c r="BD270" s="82" t="s">
        <v>259</v>
      </c>
      <c r="BE270" s="85">
        <v>0.91499999999999992</v>
      </c>
      <c r="BF270" s="70">
        <v>1.23</v>
      </c>
      <c r="BG270" s="70">
        <v>1.45</v>
      </c>
      <c r="BH270" s="70">
        <v>1.875</v>
      </c>
      <c r="BI270" s="70">
        <v>2.1749999999999998</v>
      </c>
      <c r="BJ270" s="70">
        <v>2.8</v>
      </c>
      <c r="BK270" s="71">
        <v>3.6259999999999999</v>
      </c>
    </row>
    <row r="271" spans="26:63" x14ac:dyDescent="0.25">
      <c r="Z271" s="65" t="str">
        <f>IF($C$12="AY McDonald",AA94,IF($C$12="Barnes",AA115,IF($C$12="Champion",AA148,IF($C$12="Hydromatic",AA175,IF($C$12="Liberty",AA192,IF('Design Check'!$C$12="Myers",AA214,IF($C$12="Zoeller",AA230,"")))))))</f>
        <v/>
      </c>
      <c r="AA271" s="177">
        <v>13</v>
      </c>
      <c r="AB271" s="126"/>
      <c r="AC271" s="2"/>
      <c r="AD271" s="2"/>
      <c r="AE271" s="2"/>
      <c r="AF271" s="2"/>
      <c r="AG271" s="2"/>
      <c r="AH271" s="2"/>
      <c r="AI271" s="2"/>
      <c r="AJ271" s="2"/>
      <c r="AK271" s="2"/>
      <c r="AL271" s="2"/>
      <c r="AM271" s="2"/>
      <c r="AN271" s="2"/>
      <c r="AO271" s="2"/>
      <c r="AP271" s="2"/>
      <c r="AQ271" s="2"/>
      <c r="AR271" s="27" t="s">
        <v>23</v>
      </c>
    </row>
    <row r="272" spans="26:63" x14ac:dyDescent="0.25">
      <c r="Z272" s="65" t="str">
        <f>IF($C$12="AY McDonald",AA95,IF($C$12="Barnes",AA116,IF($C$12="Champion",AA149,IF($C$12="Hydromatic",AA176,IF('Design Check'!$C$12="Myers",AA215,IF($C$12="Zoeller",AA231,""))))))</f>
        <v/>
      </c>
      <c r="AA272" s="177">
        <v>14</v>
      </c>
      <c r="AB272" s="126" t="s">
        <v>459</v>
      </c>
      <c r="AC272" s="2"/>
      <c r="AD272" s="2"/>
      <c r="AE272" s="2"/>
      <c r="AF272" s="2"/>
      <c r="AG272" s="2"/>
      <c r="AH272" s="2"/>
      <c r="AI272" s="2"/>
      <c r="AJ272" s="2"/>
      <c r="AK272" s="2"/>
      <c r="AL272" s="2"/>
      <c r="AM272" s="2"/>
      <c r="AN272" s="2"/>
      <c r="AO272" s="2"/>
      <c r="AP272" s="2"/>
      <c r="AQ272" s="2"/>
    </row>
    <row r="273" spans="26:56" x14ac:dyDescent="0.25">
      <c r="Z273" s="65" t="str">
        <f>IF($C$12="AY McDonald",AA96,IF($C$12="Barnes",AA117,IF($C$12="Champion",AA150,IF($C$12="Hydromatic",AA177,IF('Design Check'!$C$12="Myers",AA216,IF($C$12="Zoeller",AA232,""))))))</f>
        <v/>
      </c>
      <c r="AA273" s="177">
        <v>15</v>
      </c>
      <c r="AB273" s="126"/>
      <c r="AC273" s="2"/>
      <c r="AD273" s="2"/>
      <c r="AE273" s="2"/>
      <c r="AF273" s="2"/>
      <c r="AG273" s="2"/>
      <c r="AH273" s="2"/>
      <c r="AI273" s="2"/>
      <c r="AJ273" s="2"/>
      <c r="AK273" s="2"/>
      <c r="AL273" s="2"/>
      <c r="AM273" s="2"/>
      <c r="AN273" s="2"/>
      <c r="AO273" s="2"/>
      <c r="AP273" s="2"/>
      <c r="AQ273" s="2"/>
    </row>
    <row r="274" spans="26:56" ht="15.75" thickBot="1" x14ac:dyDescent="0.3">
      <c r="Z274" s="65" t="str">
        <f>IF($C$12="AY McDonald",AA97,IF($C$12="Barnes",AA118,IF($C$12="Champion",AA151,IF($C$12="Hydromatic",AA178,IF('Design Check'!$C$12="Myers",AA217,IF($C$12="Zoeller",AA233,""))))))</f>
        <v/>
      </c>
      <c r="AA274" s="177">
        <v>16</v>
      </c>
      <c r="AB274" s="126"/>
      <c r="AC274" s="2"/>
      <c r="AD274" s="2"/>
      <c r="AE274" s="2"/>
      <c r="AF274" s="2"/>
      <c r="AG274" s="2"/>
      <c r="AH274" s="2"/>
      <c r="AI274" s="2"/>
      <c r="AJ274" s="2"/>
      <c r="AK274" s="2"/>
      <c r="AL274" s="2"/>
      <c r="AM274" s="2"/>
      <c r="AN274" s="2"/>
      <c r="AO274" s="2"/>
      <c r="AP274" s="2"/>
      <c r="AQ274" s="2"/>
    </row>
    <row r="275" spans="26:56" ht="15.75" thickBot="1" x14ac:dyDescent="0.3">
      <c r="Z275" s="65" t="str">
        <f>IF($C$12="AY McDonald",AA98,IF($C$12="Barnes",AA119,IF($C$12="Champion",AA152,IF($C$12="Hydromatic",AA179,IF($C$12="Zoeller",AA234,"")))))</f>
        <v/>
      </c>
      <c r="AA275" s="177">
        <v>17</v>
      </c>
      <c r="AB275" s="126" t="s">
        <v>460</v>
      </c>
      <c r="AC275" s="2"/>
      <c r="AD275" s="2"/>
      <c r="AE275" s="2"/>
      <c r="AF275" s="2"/>
      <c r="AG275" s="2"/>
      <c r="AH275" s="2"/>
      <c r="AI275" s="2"/>
      <c r="AJ275" s="2"/>
      <c r="AK275" s="2"/>
      <c r="AL275" s="2"/>
      <c r="AM275" s="2"/>
      <c r="AN275" s="2"/>
      <c r="AO275" s="2"/>
      <c r="AP275" s="2"/>
      <c r="AQ275" s="2"/>
      <c r="AZ275" s="58" t="s">
        <v>59</v>
      </c>
      <c r="BA275" s="59" t="s">
        <v>60</v>
      </c>
      <c r="BB275" s="59" t="s">
        <v>61</v>
      </c>
      <c r="BC275" s="60" t="s">
        <v>109</v>
      </c>
    </row>
    <row r="276" spans="26:56" x14ac:dyDescent="0.25">
      <c r="Z276" s="65" t="str">
        <f>IF($C$12="AY McDonald",AA99,IF($C$12="Barnes",AA120,IF($C$12="Champion",AA153,IF($C$12="Zoeller",AA235,""))))</f>
        <v/>
      </c>
      <c r="AA276" s="177">
        <v>18</v>
      </c>
      <c r="AB276" s="126" t="s">
        <v>461</v>
      </c>
      <c r="AC276" s="2"/>
      <c r="AD276" s="2"/>
      <c r="AE276" s="2"/>
      <c r="AF276" s="2"/>
      <c r="AG276" s="2"/>
      <c r="AH276" s="2"/>
      <c r="AI276" s="2"/>
      <c r="AJ276" s="2"/>
      <c r="AK276" s="2"/>
      <c r="AL276" s="2"/>
      <c r="AM276" s="2"/>
      <c r="AN276" s="2"/>
      <c r="AO276" s="2"/>
      <c r="AP276" s="2"/>
      <c r="AQ276" s="2"/>
      <c r="AZ276" s="55">
        <v>1</v>
      </c>
      <c r="BA276" s="56">
        <v>30</v>
      </c>
      <c r="BB276" s="57">
        <v>35</v>
      </c>
      <c r="BC276" s="50">
        <v>450</v>
      </c>
    </row>
    <row r="277" spans="26:56" x14ac:dyDescent="0.25">
      <c r="Z277" s="65" t="str">
        <f t="shared" ref="Z277:Z279" si="0">IF($C$12="AY McDonald",AA100,IF($C$12="Barnes",AA121,IF($C$12="Champion",AA154,IF($C$12="Zoeller",AA236,""))))</f>
        <v/>
      </c>
      <c r="AA277" s="177">
        <v>19</v>
      </c>
      <c r="AB277" s="126"/>
      <c r="AC277" s="2"/>
      <c r="AD277" s="2"/>
      <c r="AE277" s="2"/>
      <c r="AF277" s="2"/>
      <c r="AG277" s="2"/>
      <c r="AH277" s="2"/>
      <c r="AI277" s="2"/>
      <c r="AJ277" s="2"/>
      <c r="AK277" s="2"/>
      <c r="AL277" s="2"/>
      <c r="AM277" s="2"/>
      <c r="AN277" s="2"/>
      <c r="AO277" s="2"/>
      <c r="AP277" s="2"/>
      <c r="AQ277" s="2"/>
      <c r="AZ277" s="52">
        <v>2</v>
      </c>
      <c r="BA277" s="51">
        <v>30</v>
      </c>
      <c r="BB277" s="51">
        <v>35</v>
      </c>
      <c r="BC277" s="46">
        <v>450</v>
      </c>
    </row>
    <row r="278" spans="26:56" x14ac:dyDescent="0.25">
      <c r="Z278" s="65" t="str">
        <f t="shared" si="0"/>
        <v/>
      </c>
      <c r="AA278" s="177">
        <v>20</v>
      </c>
      <c r="AB278" s="126"/>
      <c r="AC278" s="2"/>
      <c r="AD278" s="2"/>
      <c r="AE278" s="2"/>
      <c r="AF278" s="2"/>
      <c r="AG278" s="2"/>
      <c r="AH278" s="2"/>
      <c r="AI278" s="2"/>
      <c r="AJ278" s="2"/>
      <c r="AK278" s="2"/>
      <c r="AL278" s="2"/>
      <c r="AM278" s="2"/>
      <c r="AN278" s="2"/>
      <c r="AO278" s="2"/>
      <c r="AP278" s="2"/>
      <c r="AQ278" s="2"/>
      <c r="AZ278" s="52">
        <v>3</v>
      </c>
      <c r="BA278" s="51">
        <v>30</v>
      </c>
      <c r="BB278" s="51">
        <v>45</v>
      </c>
      <c r="BC278" s="46">
        <f>AZ278*150</f>
        <v>450</v>
      </c>
      <c r="BD278" s="3"/>
    </row>
    <row r="279" spans="26:56" x14ac:dyDescent="0.25">
      <c r="Z279" s="65" t="str">
        <f t="shared" si="0"/>
        <v/>
      </c>
      <c r="AA279" s="177">
        <v>21</v>
      </c>
      <c r="AB279" s="126"/>
      <c r="AC279" s="2"/>
      <c r="AD279" s="2"/>
      <c r="AE279" s="2"/>
      <c r="AF279" s="2"/>
      <c r="AG279" s="2"/>
      <c r="AH279" s="2"/>
      <c r="AI279" s="2"/>
      <c r="AJ279" s="2"/>
      <c r="AK279" s="2"/>
      <c r="AL279" s="2"/>
      <c r="AM279" s="2"/>
      <c r="AN279" s="2"/>
      <c r="AO279" s="2"/>
      <c r="AP279" s="2"/>
      <c r="AQ279" s="2"/>
      <c r="AU279" t="s">
        <v>51</v>
      </c>
      <c r="AZ279" s="52">
        <v>4</v>
      </c>
      <c r="BA279" s="51">
        <v>30</v>
      </c>
      <c r="BB279" s="51">
        <v>60</v>
      </c>
      <c r="BC279" s="46">
        <f>AZ279*150</f>
        <v>600</v>
      </c>
    </row>
    <row r="280" spans="26:56" x14ac:dyDescent="0.25">
      <c r="Z280" s="65" t="str">
        <f>IF($C$12="Barnes",AA124,IF($C$12="Champion",AA157,IF($C$12="Zoeller",AA239,"")))</f>
        <v/>
      </c>
      <c r="AA280" s="177">
        <v>22</v>
      </c>
      <c r="AB280" s="126" t="s">
        <v>462</v>
      </c>
      <c r="AC280" s="2"/>
      <c r="AD280" s="2"/>
      <c r="AE280" s="2"/>
      <c r="AF280" s="2"/>
      <c r="AG280" s="2"/>
      <c r="AH280" s="2"/>
      <c r="AI280" s="2"/>
      <c r="AJ280" s="2"/>
      <c r="AK280" s="2"/>
      <c r="AL280" s="2"/>
      <c r="AM280" s="2"/>
      <c r="AN280" s="2"/>
      <c r="AO280" s="2"/>
      <c r="AP280" s="2"/>
      <c r="AQ280" s="2"/>
      <c r="AU280" t="s">
        <v>52</v>
      </c>
      <c r="AZ280" s="52">
        <v>5</v>
      </c>
      <c r="BA280" s="51">
        <v>38</v>
      </c>
      <c r="BB280" s="51">
        <v>75</v>
      </c>
      <c r="BC280" s="46">
        <f>AZ280*150</f>
        <v>750</v>
      </c>
    </row>
    <row r="281" spans="26:56" ht="15.75" thickBot="1" x14ac:dyDescent="0.3">
      <c r="Z281" s="65" t="str">
        <f t="shared" ref="Z281:Z285" si="1">IF($C$12="Barnes",AA125,IF($C$12="Champion",AA158,IF($C$12="Zoeller",AA240,"")))</f>
        <v/>
      </c>
      <c r="AA281" s="177">
        <v>23</v>
      </c>
      <c r="AB281" s="126"/>
      <c r="AC281" s="2"/>
      <c r="AD281" s="2"/>
      <c r="AE281" s="2"/>
      <c r="AF281" s="2"/>
      <c r="AG281" s="2"/>
      <c r="AH281" s="2"/>
      <c r="AI281" s="2"/>
      <c r="AJ281" s="2"/>
      <c r="AK281" s="2"/>
      <c r="AL281" s="2"/>
      <c r="AM281" s="2"/>
      <c r="AN281" s="2"/>
      <c r="AO281" s="2"/>
      <c r="AP281" s="2"/>
      <c r="AQ281" s="2"/>
      <c r="AZ281" s="53">
        <v>6</v>
      </c>
      <c r="BA281" s="54">
        <v>45</v>
      </c>
      <c r="BB281" s="54">
        <v>90</v>
      </c>
      <c r="BC281" s="48">
        <f>AZ281*150</f>
        <v>900</v>
      </c>
    </row>
    <row r="282" spans="26:56" x14ac:dyDescent="0.25">
      <c r="Z282" s="65" t="str">
        <f t="shared" si="1"/>
        <v/>
      </c>
      <c r="AA282" s="177">
        <v>24</v>
      </c>
      <c r="AB282" s="126"/>
      <c r="AC282" s="2"/>
      <c r="AD282" s="2"/>
      <c r="AE282" s="2"/>
      <c r="AF282" s="2"/>
      <c r="AG282" s="2"/>
      <c r="AH282" s="2"/>
      <c r="AI282" s="2"/>
      <c r="AJ282" s="2"/>
      <c r="AK282" s="2"/>
      <c r="AL282" s="2"/>
      <c r="AM282" s="2"/>
      <c r="AN282" s="2"/>
      <c r="AO282" s="2"/>
      <c r="AP282" s="2"/>
      <c r="AQ282" s="2"/>
      <c r="AZ282" s="11" t="s">
        <v>109</v>
      </c>
    </row>
    <row r="283" spans="26:56" x14ac:dyDescent="0.25">
      <c r="Z283" s="65" t="str">
        <f t="shared" si="1"/>
        <v/>
      </c>
      <c r="AA283" s="177">
        <v>25</v>
      </c>
      <c r="AB283" s="126"/>
      <c r="AC283" s="2"/>
      <c r="AD283" s="2"/>
      <c r="AE283" s="2"/>
      <c r="AF283" s="2"/>
      <c r="AG283" s="2"/>
      <c r="AH283" s="2"/>
      <c r="AI283" s="2"/>
      <c r="AJ283" s="2"/>
      <c r="AK283" s="2"/>
      <c r="AL283" s="2"/>
      <c r="AM283" s="2"/>
      <c r="AN283" s="2"/>
      <c r="AO283" s="2"/>
      <c r="AP283" s="2"/>
      <c r="AQ283" s="2"/>
      <c r="AU283" t="s">
        <v>57</v>
      </c>
    </row>
    <row r="284" spans="26:56" x14ac:dyDescent="0.25">
      <c r="Z284" s="65" t="str">
        <f t="shared" si="1"/>
        <v/>
      </c>
      <c r="AA284" s="177">
        <v>26</v>
      </c>
      <c r="AB284" s="126"/>
      <c r="AC284" s="2"/>
      <c r="AD284" s="2"/>
      <c r="AE284" s="2"/>
      <c r="AF284" s="2"/>
      <c r="AG284" s="2"/>
      <c r="AH284" s="2"/>
      <c r="AI284" s="2"/>
      <c r="AJ284" s="2"/>
      <c r="AK284" s="2"/>
      <c r="AL284" s="2"/>
      <c r="AM284" s="2"/>
      <c r="AN284" s="2"/>
      <c r="AO284" s="2"/>
      <c r="AP284" s="2"/>
      <c r="AQ284" s="2"/>
      <c r="AU284" t="s">
        <v>58</v>
      </c>
      <c r="BA284" s="3"/>
      <c r="BB284" s="3"/>
    </row>
    <row r="285" spans="26:56" x14ac:dyDescent="0.25">
      <c r="Z285" s="65" t="str">
        <f t="shared" si="1"/>
        <v/>
      </c>
      <c r="AA285" s="177">
        <v>27</v>
      </c>
      <c r="AB285" s="126"/>
      <c r="AC285" s="2"/>
      <c r="AD285" s="2"/>
      <c r="AE285" s="2"/>
      <c r="AF285" s="2"/>
      <c r="AG285" s="2"/>
      <c r="AH285" s="2"/>
      <c r="AI285" s="2"/>
      <c r="AJ285" s="2"/>
      <c r="AK285" s="2"/>
      <c r="AL285" s="2"/>
      <c r="AM285" s="2"/>
      <c r="AN285" s="2"/>
      <c r="AO285" s="2"/>
      <c r="AP285" s="2"/>
      <c r="AQ285" s="2"/>
      <c r="AU285" t="s">
        <v>54</v>
      </c>
      <c r="BA285" s="3"/>
      <c r="BB285" s="3"/>
    </row>
    <row r="286" spans="26:56" ht="15.75" thickBot="1" x14ac:dyDescent="0.3">
      <c r="Z286" s="65" t="str">
        <f>IF($C$12="Barnes",AA130,"")</f>
        <v/>
      </c>
      <c r="AA286" s="177">
        <v>28</v>
      </c>
      <c r="AB286" s="126" t="s">
        <v>463</v>
      </c>
      <c r="AC286" s="2"/>
      <c r="AD286" s="2"/>
      <c r="AE286" s="2"/>
      <c r="AF286" s="2"/>
      <c r="AG286" s="2"/>
      <c r="AH286" s="2"/>
      <c r="AI286" s="2"/>
      <c r="AJ286" s="2"/>
      <c r="AK286" s="2"/>
      <c r="AL286" s="2"/>
      <c r="AM286" s="2"/>
      <c r="AN286" s="2"/>
      <c r="AO286" s="2"/>
      <c r="AP286" s="2"/>
      <c r="AQ286" s="2"/>
      <c r="AU286" t="s">
        <v>55</v>
      </c>
      <c r="BA286" s="3"/>
      <c r="BB286" s="3"/>
    </row>
    <row r="287" spans="26:56" ht="15.75" thickBot="1" x14ac:dyDescent="0.3">
      <c r="Z287" s="65" t="str">
        <f t="shared" ref="Z287:Z291" si="2">IF($C$12="Barnes",AA131,"")</f>
        <v/>
      </c>
      <c r="AA287" s="177">
        <v>29</v>
      </c>
      <c r="AB287" s="126"/>
      <c r="AC287" s="2"/>
      <c r="AD287" s="2"/>
      <c r="AE287" s="2"/>
      <c r="AF287" s="2"/>
      <c r="AG287" s="2"/>
      <c r="AH287" s="2"/>
      <c r="AI287" s="2"/>
      <c r="AJ287" s="2"/>
      <c r="AK287" s="2"/>
      <c r="AL287" s="2"/>
      <c r="AM287" s="2"/>
      <c r="AN287" s="2"/>
      <c r="AO287" s="2"/>
      <c r="AP287" s="2"/>
      <c r="AQ287" s="2"/>
      <c r="AU287" t="s">
        <v>23</v>
      </c>
      <c r="AZ287" s="354" t="s">
        <v>243</v>
      </c>
      <c r="BA287" s="355"/>
    </row>
    <row r="288" spans="26:56" x14ac:dyDescent="0.25">
      <c r="Z288" s="65" t="str">
        <f t="shared" si="2"/>
        <v/>
      </c>
      <c r="AA288" s="177">
        <v>30</v>
      </c>
      <c r="AB288" s="126"/>
      <c r="AC288" s="2"/>
      <c r="AD288" s="2"/>
      <c r="AE288" s="2"/>
      <c r="AF288" s="2"/>
      <c r="AG288" s="2"/>
      <c r="AH288" s="2"/>
      <c r="AI288" s="2"/>
      <c r="AJ288" s="2"/>
      <c r="AK288" s="2"/>
      <c r="AL288" s="2"/>
      <c r="AM288" s="2"/>
      <c r="AN288" s="2"/>
      <c r="AO288" s="2"/>
      <c r="AP288" s="2"/>
      <c r="AQ288" s="2"/>
      <c r="AZ288" s="45" t="s">
        <v>158</v>
      </c>
      <c r="BA288" s="46">
        <v>60</v>
      </c>
    </row>
    <row r="289" spans="26:53" x14ac:dyDescent="0.25">
      <c r="Z289" s="65" t="str">
        <f t="shared" si="2"/>
        <v/>
      </c>
      <c r="AA289" s="177">
        <v>31</v>
      </c>
      <c r="AB289" s="126"/>
      <c r="AC289" s="2"/>
      <c r="AD289" s="2"/>
      <c r="AE289" s="2"/>
      <c r="AF289" s="2"/>
      <c r="AG289" s="2"/>
      <c r="AH289" s="2"/>
      <c r="AI289" s="2"/>
      <c r="AJ289" s="2"/>
      <c r="AK289" s="2"/>
      <c r="AL289" s="2"/>
      <c r="AM289" s="2"/>
      <c r="AN289" s="2"/>
      <c r="AO289" s="2"/>
      <c r="AP289" s="2"/>
      <c r="AQ289" s="2"/>
      <c r="AU289" t="s">
        <v>274</v>
      </c>
      <c r="AZ289" s="49" t="s">
        <v>151</v>
      </c>
      <c r="BA289" s="50">
        <v>60</v>
      </c>
    </row>
    <row r="290" spans="26:53" x14ac:dyDescent="0.25">
      <c r="Z290" s="65" t="str">
        <f t="shared" si="2"/>
        <v/>
      </c>
      <c r="AA290" s="177">
        <v>32</v>
      </c>
      <c r="AB290" s="126"/>
      <c r="AC290" s="2"/>
      <c r="AD290" s="2"/>
      <c r="AE290" s="2"/>
      <c r="AF290" s="2"/>
      <c r="AG290" s="2"/>
      <c r="AH290" s="2"/>
      <c r="AI290" s="2"/>
      <c r="AJ290" s="2"/>
      <c r="AK290" s="2"/>
      <c r="AL290" s="2"/>
      <c r="AM290" s="2"/>
      <c r="AN290" s="2"/>
      <c r="AO290" s="2"/>
      <c r="AP290" s="2"/>
      <c r="AQ290" s="2"/>
      <c r="AU290" t="s">
        <v>281</v>
      </c>
      <c r="AZ290" s="45" t="s">
        <v>155</v>
      </c>
      <c r="BA290" s="46">
        <v>60</v>
      </c>
    </row>
    <row r="291" spans="26:53" x14ac:dyDescent="0.25">
      <c r="Z291" s="65" t="str">
        <f t="shared" si="2"/>
        <v/>
      </c>
      <c r="AA291" s="177">
        <v>33</v>
      </c>
      <c r="AB291" s="126"/>
      <c r="AC291" s="2"/>
      <c r="AD291" s="2"/>
      <c r="AE291" s="2"/>
      <c r="AF291" s="2"/>
      <c r="AG291" s="2"/>
      <c r="AH291" s="2"/>
      <c r="AI291" s="2"/>
      <c r="AJ291" s="2"/>
      <c r="AK291" s="2"/>
      <c r="AL291" s="2"/>
      <c r="AM291" s="2"/>
      <c r="AN291" s="2"/>
      <c r="AO291" s="2"/>
      <c r="AP291" s="2"/>
      <c r="AQ291" s="2"/>
      <c r="AU291" t="s">
        <v>275</v>
      </c>
      <c r="AZ291" s="45" t="s">
        <v>159</v>
      </c>
      <c r="BA291" s="46">
        <v>48</v>
      </c>
    </row>
    <row r="292" spans="26:53" x14ac:dyDescent="0.25">
      <c r="Z292" s="65" t="str">
        <f>IF($C$7="AY McDonald",AA114,IF($C$7="Barnes",AA135,IF($C$7="Champion",AA168,IF($C$7="Hydromatic",AA195,IF($C$7="Liberty",AA212,IF($C$7="Little Giant",AA225,IF('Design Check'!$C$7="Myers",AA234,IF($C$7="Zoeller",AA250,""))))))))</f>
        <v/>
      </c>
      <c r="AA292" s="177">
        <v>34</v>
      </c>
      <c r="AB292" s="126" t="s">
        <v>464</v>
      </c>
      <c r="AC292" s="2"/>
      <c r="AD292" s="2"/>
      <c r="AE292" s="2"/>
      <c r="AF292" s="2"/>
      <c r="AG292" s="2"/>
      <c r="AH292" s="2"/>
      <c r="AI292" s="2"/>
      <c r="AJ292" s="2"/>
      <c r="AK292" s="2"/>
      <c r="AL292" s="2"/>
      <c r="AM292" s="2"/>
      <c r="AN292" s="2"/>
      <c r="AO292" s="2"/>
      <c r="AP292" s="2"/>
      <c r="AQ292" s="2"/>
      <c r="AU292" t="s">
        <v>276</v>
      </c>
      <c r="AZ292" s="45" t="s">
        <v>163</v>
      </c>
      <c r="BA292" s="46">
        <v>60</v>
      </c>
    </row>
    <row r="293" spans="26:53" x14ac:dyDescent="0.25">
      <c r="Z293" s="65" t="str">
        <f>IF($C$7="AY McDonald",AA115,IF($C$7="Barnes",AA136,IF($C$7="Champion",AA169,IF($C$7="Hydromatic",AA196,IF($C$7="Liberty",AA213,IF($C$7="Little Giant",AA226,IF('Design Check'!$C$7="Myers",AA235,IF($C$7="Zoeller",AA251,""))))))))</f>
        <v/>
      </c>
      <c r="AA293" s="3"/>
      <c r="AB293" s="2"/>
      <c r="AC293" s="2"/>
      <c r="AD293" s="2"/>
      <c r="AE293" s="2"/>
      <c r="AF293" s="2"/>
      <c r="AG293" s="2"/>
      <c r="AH293" s="2"/>
      <c r="AI293" s="2"/>
      <c r="AJ293" s="2"/>
      <c r="AK293" s="2"/>
      <c r="AL293" s="2"/>
      <c r="AM293" s="2"/>
      <c r="AN293" s="2"/>
      <c r="AO293" s="2"/>
      <c r="AP293" s="2"/>
      <c r="AQ293" s="2"/>
      <c r="AZ293" s="45" t="s">
        <v>167</v>
      </c>
      <c r="BA293" s="46">
        <v>60</v>
      </c>
    </row>
    <row r="294" spans="26:53" x14ac:dyDescent="0.25">
      <c r="Z294" s="65" t="str">
        <f>IF($C$7="AY McDonald",AA116,IF($C$7="Barnes",AA137,IF($C$7="Champion",AA170,IF($C$7="Hydromatic",AA197,IF($C$7="Liberty",AA214,IF($C$7="Little Giant",AA227,IF('Design Check'!$C$7="Myers",AA236,IF($C$7="Zoeller",AA252,""))))))))</f>
        <v/>
      </c>
      <c r="AA294" s="3"/>
      <c r="AB294" s="2"/>
      <c r="AC294" s="2"/>
      <c r="AD294" s="2"/>
      <c r="AE294" s="2"/>
      <c r="AF294" s="2"/>
      <c r="AG294" s="2"/>
      <c r="AH294" s="2"/>
      <c r="AI294" s="2"/>
      <c r="AJ294" s="2"/>
      <c r="AK294" s="2"/>
      <c r="AL294" s="2"/>
      <c r="AM294" s="2"/>
      <c r="AN294" s="2"/>
      <c r="AO294" s="2"/>
      <c r="AP294" s="2"/>
      <c r="AQ294" s="2"/>
      <c r="AU294" s="159" t="s">
        <v>310</v>
      </c>
      <c r="AZ294" s="45" t="s">
        <v>171</v>
      </c>
      <c r="BA294" s="46">
        <v>54</v>
      </c>
    </row>
    <row r="295" spans="26:53" x14ac:dyDescent="0.25">
      <c r="Z295" s="65" t="str">
        <f>IF($C$7="AY McDonald",AA117,IF($C$7="Barnes",AA138,IF($C$7="Champion",AA171,IF($C$7="Hydromatic",AA198,IF($C$7="Liberty",AA215,IF($C$7="Little Giant",AA228,IF('Design Check'!$C$7="Myers",AA237,IF($C$7="Zoeller",AA253,""))))))))</f>
        <v/>
      </c>
      <c r="AA295" s="3"/>
      <c r="AB295" s="2"/>
      <c r="AC295" s="2"/>
      <c r="AD295" s="2"/>
      <c r="AE295" s="2"/>
      <c r="AF295" s="2"/>
      <c r="AG295" s="2"/>
      <c r="AH295" s="2"/>
      <c r="AI295" s="2"/>
      <c r="AJ295" s="2"/>
      <c r="AK295" s="2"/>
      <c r="AL295" s="2"/>
      <c r="AM295" s="2"/>
      <c r="AN295" s="2"/>
      <c r="AO295" s="2"/>
      <c r="AP295" s="2"/>
      <c r="AQ295" s="2"/>
      <c r="AU295" s="160" t="s">
        <v>311</v>
      </c>
      <c r="AZ295" s="45" t="s">
        <v>175</v>
      </c>
      <c r="BA295" s="46">
        <v>48</v>
      </c>
    </row>
    <row r="296" spans="26:53" x14ac:dyDescent="0.25">
      <c r="Z296" s="65" t="str">
        <f>IF($C$7="AY McDonald",AA118,IF($C$7="Barnes",AA139,IF($C$7="Champion",AA172,IF($C$7="Hydromatic",AA199,IF($C$7="Liberty",AA216,IF($C$7="Little Giant",AA229,IF('Design Check'!$C$7="Myers",AA238,IF($C$7="Zoeller",AA254,""))))))))</f>
        <v/>
      </c>
      <c r="AA296" s="3"/>
      <c r="AB296" s="2"/>
      <c r="AC296" s="2"/>
      <c r="AD296" s="2"/>
      <c r="AE296" s="2"/>
      <c r="AF296" s="2"/>
      <c r="AG296" s="2"/>
      <c r="AH296" s="2"/>
      <c r="AI296" s="2"/>
      <c r="AJ296" s="2"/>
      <c r="AK296" s="2"/>
      <c r="AL296" s="2"/>
      <c r="AM296" s="2"/>
      <c r="AN296" s="2"/>
      <c r="AO296" s="2"/>
      <c r="AP296" s="2"/>
      <c r="AQ296" s="2"/>
      <c r="AZ296" s="45" t="s">
        <v>179</v>
      </c>
      <c r="BA296" s="46">
        <v>60</v>
      </c>
    </row>
    <row r="297" spans="26:53" x14ac:dyDescent="0.25">
      <c r="Z297" s="65" t="str">
        <f>IF($C$7="AY McDonald",AA119,IF($C$7="Barnes",AA140,IF($C$7="Champion",AA173,IF($C$7="Hydromatic",AA200,IF($C$7="Liberty",AA217,IF($C$7="Little Giant",AA230,IF('Design Check'!$C$7="Myers",AA239,IF($C$7="Zoeller",AA255,""))))))))</f>
        <v/>
      </c>
      <c r="AA297" s="3"/>
      <c r="AB297" s="2"/>
      <c r="AC297" s="2"/>
      <c r="AD297" s="2"/>
      <c r="AE297" s="2"/>
      <c r="AF297" s="2"/>
      <c r="AG297" s="2"/>
      <c r="AH297" s="2"/>
      <c r="AI297" s="2"/>
      <c r="AJ297" s="2"/>
      <c r="AK297" s="2"/>
      <c r="AL297" s="2"/>
      <c r="AM297" s="2"/>
      <c r="AN297" s="2"/>
      <c r="AO297" s="2"/>
      <c r="AP297" s="2"/>
      <c r="AQ297" s="2"/>
      <c r="AZ297" s="45" t="s">
        <v>183</v>
      </c>
      <c r="BA297" s="46">
        <v>60</v>
      </c>
    </row>
    <row r="298" spans="26:53" x14ac:dyDescent="0.25">
      <c r="Z298" s="65" t="str">
        <f>IF($C$7="AY McDonald",AA120,IF($C$7="Barnes",AA141,IF($C$7="Champion",AA174,IF($C$7="Hydromatic",AA201,IF($C$7="Liberty",AA218,IF($C$7="Little Giant",AA231,IF('Design Check'!$C$7="Myers",AA240,IF($C$7="Zoeller",AA256,""))))))))</f>
        <v/>
      </c>
      <c r="AA298" s="3"/>
      <c r="AB298" s="2"/>
      <c r="AC298" s="2"/>
      <c r="AD298" s="2"/>
      <c r="AE298" s="2"/>
      <c r="AF298" s="2"/>
      <c r="AG298" s="2"/>
      <c r="AH298" s="2"/>
      <c r="AI298" s="2"/>
      <c r="AJ298" s="2"/>
      <c r="AK298" s="2"/>
      <c r="AL298" s="2"/>
      <c r="AM298" s="2"/>
      <c r="AN298" s="2"/>
      <c r="AO298" s="2"/>
      <c r="AP298" s="2"/>
      <c r="AQ298" s="2"/>
      <c r="AZ298" s="45" t="s">
        <v>187</v>
      </c>
      <c r="BA298" s="46">
        <v>36</v>
      </c>
    </row>
    <row r="299" spans="26:53" x14ac:dyDescent="0.25">
      <c r="Z299" s="65" t="str">
        <f>IF($C$7="AY McDonald",AA121,IF($C$7="Barnes",AA142,IF($C$7="Champion",AA175,IF($C$7="Hydromatic",AA202,IF($C$7="Liberty",AA219,IF($C$7="Little Giant",AA232,IF('Design Check'!$C$7="Myers",AA241,IF($C$7="Zoeller",AA257,""))))))))</f>
        <v/>
      </c>
      <c r="AA299" s="3"/>
      <c r="AB299" s="2"/>
      <c r="AC299" s="2"/>
      <c r="AD299" s="2"/>
      <c r="AE299" s="2"/>
      <c r="AF299" s="2"/>
      <c r="AG299" s="2"/>
      <c r="AH299" s="2"/>
      <c r="AI299" s="2"/>
      <c r="AJ299" s="2"/>
      <c r="AK299" s="2"/>
      <c r="AL299" s="2"/>
      <c r="AM299" s="2"/>
      <c r="AN299" s="2"/>
      <c r="AO299" s="2"/>
      <c r="AP299" s="2"/>
      <c r="AQ299" s="2"/>
      <c r="AZ299" s="45" t="s">
        <v>191</v>
      </c>
      <c r="BA299" s="46">
        <v>54</v>
      </c>
    </row>
    <row r="300" spans="26:53" x14ac:dyDescent="0.25">
      <c r="Z300" s="65" t="str">
        <f>IF($C$7="AY McDonald",AA122,IF($C$7="Barnes",AA143,IF($C$7="Champion",AA176,IF($C$7="Hydromatic",AA203,IF($C$7="Liberty",AA220,IF($C$7="Little Giant",AA233,IF('Design Check'!$C$7="Myers",AA242,IF($C$7="Zoeller",AA258,""))))))))</f>
        <v/>
      </c>
      <c r="AA300" s="3"/>
      <c r="AZ300" s="45" t="s">
        <v>195</v>
      </c>
      <c r="BA300" s="46">
        <v>54</v>
      </c>
    </row>
    <row r="301" spans="26:53" x14ac:dyDescent="0.25">
      <c r="Z301" s="65" t="str">
        <f>IF($C$7="AY McDonald",AA123,IF($C$7="Barnes",AA144,IF($C$7="Champion",AA177,IF($C$7="Hydromatic",AA204,IF($C$7="Liberty",AA221,IF($C$7="Little Giant",AA234,IF('Design Check'!$C$7="Myers",AA243,IF($C$7="Zoeller",AA259,""))))))))</f>
        <v/>
      </c>
      <c r="AA301" s="3"/>
      <c r="AZ301" s="45" t="s">
        <v>199</v>
      </c>
      <c r="BA301" s="46">
        <v>36</v>
      </c>
    </row>
    <row r="302" spans="26:53" x14ac:dyDescent="0.25">
      <c r="Z302" s="65" t="str">
        <f>IF($C$7="AY McDonald",AA124,IF($C$7="Barnes",AA145,IF($C$7="Champion",AA178,IF($C$7="Hydromatic",AA205,IF($C$7="Liberty",AA222,IF($C$7="Little Giant",AA235,IF('Design Check'!$C$7="Myers",AA244,IF($C$7="Zoeller",AA260,""))))))))</f>
        <v/>
      </c>
      <c r="AA302" s="3"/>
      <c r="AZ302" s="45" t="s">
        <v>203</v>
      </c>
      <c r="BA302" s="46">
        <v>48</v>
      </c>
    </row>
    <row r="303" spans="26:53" x14ac:dyDescent="0.25">
      <c r="Z303" s="65" t="str">
        <f>IF($C$7="AY McDonald",AA125,IF($C$7="Barnes",AA146,IF($C$7="Champion",AA179,IF($C$7="Hydromatic",AA206,IF($C$7="Liberty",AA223,IF($C$7="Little Giant",AA236,IF('Design Check'!$C$7="Myers",AA245,IF($C$7="Zoeller",AA261,""))))))))</f>
        <v/>
      </c>
      <c r="AA303" s="3"/>
      <c r="AZ303" s="45" t="s">
        <v>207</v>
      </c>
      <c r="BA303" s="46">
        <v>48</v>
      </c>
    </row>
    <row r="304" spans="26:53" x14ac:dyDescent="0.25">
      <c r="Z304" s="65" t="str">
        <f>IF($C$7="AY McDonald",AA126,IF($C$7="Barnes",AA147,IF($C$7="Champion",AA180,IF($C$7="Hydromatic",AA207,IF($C$7="Liberty",AA224,IF($C$7="Little Giant",AA237,IF('Design Check'!$C$7="Myers",AA246,IF($C$7="Zoeller",AA262,""))))))))</f>
        <v/>
      </c>
      <c r="AA304" s="3"/>
      <c r="AZ304" s="45" t="s">
        <v>211</v>
      </c>
      <c r="BA304" s="46">
        <v>48</v>
      </c>
    </row>
    <row r="305" spans="26:53" x14ac:dyDescent="0.25">
      <c r="Z305" s="65" t="str">
        <f>IF($C$7="AY McDonald",AA127,IF($C$7="Barnes",AA148,IF($C$7="Champion",AA181,IF($C$7="Hydromatic",AA208,IF($C$7="Liberty",AA225,IF($C$7="Little Giant",AA238,IF('Design Check'!$C$7="Myers",AA247,IF($C$7="Zoeller",AA263,""))))))))</f>
        <v/>
      </c>
      <c r="AA305" s="3"/>
      <c r="AZ305" s="45" t="s">
        <v>215</v>
      </c>
      <c r="BA305" s="46">
        <v>60</v>
      </c>
    </row>
    <row r="306" spans="26:53" x14ac:dyDescent="0.25">
      <c r="Z306" s="65" t="str">
        <f>IF($C$7="AY McDonald",AA128,IF($C$7="Barnes",AA149,IF($C$7="Champion",AA182,IF($C$7="Hydromatic",AA209,IF($C$7="Liberty",AA226,IF($C$7="Little Giant",AA239,IF('Design Check'!$C$7="Myers",AA248,IF($C$7="Zoeller",AA264,""))))))))</f>
        <v/>
      </c>
      <c r="AA306" s="3"/>
      <c r="AZ306" s="45" t="s">
        <v>219</v>
      </c>
      <c r="BA306" s="46">
        <v>60</v>
      </c>
    </row>
    <row r="307" spans="26:53" x14ac:dyDescent="0.25">
      <c r="Z307" s="65" t="str">
        <f>IF($C$7="AY McDonald",AA129,IF($C$7="Barnes",AA150,IF($C$7="Champion",AA183,IF($C$7="Hydromatic",AA210,IF($C$7="Liberty",AA227,IF($C$7="Little Giant",AA240,IF('Design Check'!$C$7="Myers",AA249,IF($C$7="Zoeller",AA265,""))))))))</f>
        <v/>
      </c>
      <c r="AA307" s="3"/>
      <c r="AZ307" s="45" t="s">
        <v>223</v>
      </c>
      <c r="BA307" s="46">
        <v>42</v>
      </c>
    </row>
    <row r="308" spans="26:53" x14ac:dyDescent="0.25">
      <c r="Z308" s="65" t="str">
        <f>IF($C$7="AY McDonald",AA130,IF($C$7="Barnes",AA151,IF($C$7="Champion",AA184,IF($C$7="Hydromatic",AA211,IF($C$7="Liberty",AA228,IF($C$7="Little Giant",AA241,IF('Design Check'!$C$7="Myers",AA250,IF($C$7="Zoeller",AA266,""))))))))</f>
        <v/>
      </c>
      <c r="AA308" s="3"/>
      <c r="AZ308" s="45" t="s">
        <v>227</v>
      </c>
      <c r="BA308" s="46">
        <v>60</v>
      </c>
    </row>
    <row r="309" spans="26:53" x14ac:dyDescent="0.25">
      <c r="Z309" s="65" t="str">
        <f>IF($C$7="AY McDonald",AA131,IF($C$7="Barnes",AA152,IF($C$7="Champion",AA185,IF($C$7="Hydromatic",AA212,IF($C$7="Liberty",AA229,IF($C$7="Little Giant",AA242,IF('Design Check'!$C$7="Myers",AA251,IF($C$7="Zoeller",AA267,""))))))))</f>
        <v/>
      </c>
      <c r="AA309" s="3"/>
      <c r="AZ309" s="45" t="s">
        <v>231</v>
      </c>
      <c r="BA309" s="46">
        <v>54</v>
      </c>
    </row>
    <row r="310" spans="26:53" x14ac:dyDescent="0.25">
      <c r="Z310" s="65" t="str">
        <f>IF($C$7="AY McDonald",AA132,IF($C$7="Barnes",AA153,IF($C$7="Champion",AA186,IF($C$7="Hydromatic",AA213,IF($C$7="Liberty",AA230,IF($C$7="Little Giant",AA243,IF('Design Check'!$C$7="Myers",AA252,IF($C$7="Zoeller",AA268,""))))))))</f>
        <v/>
      </c>
      <c r="AA310" s="3"/>
      <c r="AZ310" s="45" t="s">
        <v>235</v>
      </c>
      <c r="BA310" s="46">
        <v>36</v>
      </c>
    </row>
    <row r="311" spans="26:53" x14ac:dyDescent="0.25">
      <c r="Z311" s="65" t="str">
        <f>IF($C$7="AY McDonald",AA133,IF($C$7="Barnes",AA154,IF($C$7="Champion",AA187,IF($C$7="Hydromatic",AA214,IF($C$7="Liberty",AA231,IF($C$7="Little Giant",AA244,IF('Design Check'!$C$7="Myers",AA253,IF($C$7="Zoeller",AA269,""))))))))</f>
        <v/>
      </c>
      <c r="AA311" s="3"/>
      <c r="AZ311" s="45" t="s">
        <v>239</v>
      </c>
      <c r="BA311" s="46">
        <v>60</v>
      </c>
    </row>
    <row r="312" spans="26:53" x14ac:dyDescent="0.25">
      <c r="Z312" s="65" t="str">
        <f>IF($C$7="AY McDonald",AA134,IF($C$7="Barnes",AA155,IF($C$7="Champion",AA188,IF($C$7="Hydromatic",AA215,IF($C$7="Liberty",AA232,IF($C$7="Little Giant",AA245,IF('Design Check'!$C$7="Myers",AA254,IF($C$7="Zoeller",AA270,""))))))))</f>
        <v/>
      </c>
      <c r="AZ312" s="45" t="s">
        <v>152</v>
      </c>
      <c r="BA312" s="46">
        <v>48</v>
      </c>
    </row>
    <row r="313" spans="26:53" x14ac:dyDescent="0.25">
      <c r="Z313" s="65" t="str">
        <f>IF($C$7="AY McDonald",AA135,IF($C$7="Barnes",AA156,IF($C$7="Champion",AA189,IF($C$7="Hydromatic",AA216,IF($C$7="Liberty",AA233,IF($C$7="Little Giant",AA246,IF('Design Check'!$C$7="Myers",AA255,IF($C$7="Zoeller",AA271,""))))))))</f>
        <v/>
      </c>
      <c r="AZ313" s="45" t="s">
        <v>156</v>
      </c>
      <c r="BA313" s="46">
        <v>60</v>
      </c>
    </row>
    <row r="314" spans="26:53" x14ac:dyDescent="0.25">
      <c r="Z314" s="65" t="str">
        <f>IF($C$7="AY McDonald",AA136,IF($C$7="Barnes",AA157,IF($C$7="Champion",AA190,IF($C$7="Hydromatic",AA217,IF($C$7="Liberty",AA234,IF($C$7="Little Giant",AA247,IF('Design Check'!$C$7="Myers",AA256,IF($C$7="Zoeller",AA272,""))))))))</f>
        <v/>
      </c>
      <c r="AZ314" s="45" t="s">
        <v>160</v>
      </c>
      <c r="BA314" s="46">
        <v>42</v>
      </c>
    </row>
    <row r="315" spans="26:53" x14ac:dyDescent="0.25">
      <c r="Z315" s="65" t="str">
        <f>IF($C$7="AY McDonald",AA137,IF($C$7="Barnes",AA158,IF($C$7="Champion",AA191,IF($C$7="Hydromatic",AA218,IF($C$7="Liberty",AA235,IF($C$7="Little Giant",AA248,IF('Design Check'!$C$7="Myers",AA257,IF($C$7="Zoeller",AA273,""))))))))</f>
        <v/>
      </c>
      <c r="AZ315" s="45" t="s">
        <v>164</v>
      </c>
      <c r="BA315" s="46">
        <v>54</v>
      </c>
    </row>
    <row r="316" spans="26:53" x14ac:dyDescent="0.25">
      <c r="Z316" s="65" t="str">
        <f>IF($C$7="AY McDonald",AA138,IF($C$7="Barnes",AA159,IF($C$7="Champion",AA192,IF($C$7="Hydromatic",AA219,IF($C$7="Liberty",AA236,IF($C$7="Little Giant",AA249,IF('Design Check'!$C$7="Myers",AA258,IF($C$7="Zoeller",AA274,""))))))))</f>
        <v/>
      </c>
      <c r="AZ316" s="45" t="s">
        <v>168</v>
      </c>
      <c r="BA316" s="46">
        <v>54</v>
      </c>
    </row>
    <row r="317" spans="26:53" x14ac:dyDescent="0.25">
      <c r="Z317" s="65" t="str">
        <f>IF($C$7="AY McDonald",AA139,IF($C$7="Barnes",AA160,IF($C$7="Champion",AA193,IF($C$7="Hydromatic",AA220,IF($C$7="Liberty",AA237,IF($C$7="Little Giant",AA250,IF('Design Check'!$C$7="Myers",AA259,IF($C$7="Zoeller",AA275,""))))))))</f>
        <v/>
      </c>
      <c r="AZ317" s="45" t="s">
        <v>172</v>
      </c>
      <c r="BA317" s="46">
        <v>54</v>
      </c>
    </row>
    <row r="318" spans="26:53" x14ac:dyDescent="0.25">
      <c r="Z318" s="65" t="str">
        <f>IF($C$7="AY McDonald",AA140,IF($C$7="Barnes",AA161,IF($C$7="Champion",AA194,IF($C$7="Hydromatic",AA221,IF($C$7="Liberty",AA238,IF($C$7="Little Giant",AA251,IF('Design Check'!$C$7="Myers",AA260,IF($C$7="Zoeller",AA276,""))))))))</f>
        <v/>
      </c>
      <c r="AZ318" s="45" t="s">
        <v>176</v>
      </c>
      <c r="BA318" s="46">
        <v>54</v>
      </c>
    </row>
    <row r="319" spans="26:53" x14ac:dyDescent="0.25">
      <c r="Z319" s="65" t="str">
        <f>IF($C$7="AY McDonald",AA141,IF($C$7="Barnes",AA162,IF($C$7="Champion",AA195,IF($C$7="Hydromatic",AA222,IF($C$7="Liberty",AA239,IF($C$7="Little Giant",AA252,IF('Design Check'!$C$7="Myers",AA261,IF($C$7="Zoeller",AA277,""))))))))</f>
        <v/>
      </c>
      <c r="AZ319" s="45" t="s">
        <v>180</v>
      </c>
      <c r="BA319" s="46">
        <v>36</v>
      </c>
    </row>
    <row r="320" spans="26:53" x14ac:dyDescent="0.25">
      <c r="Z320" s="65" t="str">
        <f>IF($C$7="AY McDonald",AA142,IF($C$7="Barnes",AA163,IF($C$7="Champion",AA196,IF($C$7="Hydromatic",AA223,IF($C$7="Liberty",AA240,IF($C$7="Little Giant",AA253,IF('Design Check'!$C$7="Myers",AA262,IF($C$7="Zoeller",AA278,""))))))))</f>
        <v/>
      </c>
      <c r="AZ320" s="45" t="s">
        <v>184</v>
      </c>
      <c r="BA320" s="46">
        <v>54</v>
      </c>
    </row>
    <row r="321" spans="26:53" x14ac:dyDescent="0.25">
      <c r="Z321" s="65" t="str">
        <f>IF($C$7="AY McDonald",AA143,IF($C$7="Barnes",AA164,IF($C$7="Champion",AA197,IF($C$7="Hydromatic",AA224,IF($C$7="Liberty",AA241,IF($C$7="Little Giant",AA254,IF('Design Check'!$C$7="Myers",AA263,IF($C$7="Zoeller",AA279,""))))))))</f>
        <v/>
      </c>
      <c r="AZ321" s="45" t="s">
        <v>188</v>
      </c>
      <c r="BA321" s="46">
        <v>54</v>
      </c>
    </row>
    <row r="322" spans="26:53" x14ac:dyDescent="0.25">
      <c r="Z322" s="65" t="str">
        <f>IF($C$7="AY McDonald",AA144,IF($C$7="Barnes",AA165,IF($C$7="Champion",AA198,IF($C$7="Hydromatic",AA225,IF($C$7="Liberty",AA242,IF($C$7="Little Giant",AA255,IF('Design Check'!$C$7="Myers",AA264,IF($C$7="Zoeller",AA280,""))))))))</f>
        <v/>
      </c>
      <c r="AZ322" s="45" t="s">
        <v>192</v>
      </c>
      <c r="BA322" s="46">
        <v>60</v>
      </c>
    </row>
    <row r="323" spans="26:53" x14ac:dyDescent="0.25">
      <c r="Z323" s="65" t="str">
        <f>IF($C$7="AY McDonald",AA145,IF($C$7="Barnes",AA166,IF($C$7="Champion",AA199,IF($C$7="Hydromatic",AA226,IF($C$7="Liberty",AA243,IF($C$7="Little Giant",AA256,IF('Design Check'!$C$7="Myers",AA265,IF($C$7="Zoeller",AA281,""))))))))</f>
        <v/>
      </c>
      <c r="AZ323" s="45" t="s">
        <v>196</v>
      </c>
      <c r="BA323" s="46">
        <v>60</v>
      </c>
    </row>
    <row r="324" spans="26:53" x14ac:dyDescent="0.25">
      <c r="Z324" s="65" t="str">
        <f>IF($C$7="AY McDonald",AA146,IF($C$7="Barnes",AA167,IF($C$7="Champion",AA200,IF($C$7="Hydromatic",AA227,IF($C$7="Liberty",AA244,IF($C$7="Little Giant",AA257,IF('Design Check'!$C$7="Myers",AA266,IF($C$7="Zoeller",AA282,""))))))))</f>
        <v/>
      </c>
      <c r="AZ324" s="45" t="s">
        <v>200</v>
      </c>
      <c r="BA324" s="46">
        <v>48</v>
      </c>
    </row>
    <row r="325" spans="26:53" x14ac:dyDescent="0.25">
      <c r="Z325" s="65" t="str">
        <f>IF($C$7="AY McDonald",AA147,IF($C$7="Barnes",AA168,IF($C$7="Champion",AA201,IF($C$7="Hydromatic",AA228,IF($C$7="Liberty",AA245,IF($C$7="Little Giant",AA258,IF('Design Check'!$C$7="Myers",AA267,IF($C$7="Zoeller",AA283,""))))))))</f>
        <v/>
      </c>
      <c r="AZ325" s="45" t="s">
        <v>204</v>
      </c>
      <c r="BA325" s="46">
        <v>60</v>
      </c>
    </row>
    <row r="326" spans="26:53" x14ac:dyDescent="0.25">
      <c r="Z326" s="65" t="str">
        <f>IF($C$7="AY McDonald",AA148,IF($C$7="Barnes",AA169,IF($C$7="Champion",AA202,IF($C$7="Hydromatic",AA229,IF($C$7="Liberty",AA246,IF($C$7="Little Giant",AA259,IF('Design Check'!$C$7="Myers",AA268,IF($C$7="Zoeller",AA284,""))))))))</f>
        <v/>
      </c>
      <c r="AZ326" s="45" t="s">
        <v>208</v>
      </c>
      <c r="BA326" s="46">
        <v>60</v>
      </c>
    </row>
    <row r="327" spans="26:53" x14ac:dyDescent="0.25">
      <c r="Z327" s="65" t="str">
        <f>IF($C$7="AY McDonald",AA149,IF($C$7="Barnes",AA170,IF($C$7="Champion",AA203,IF($C$7="Hydromatic",AA230,IF($C$7="Liberty",AA247,IF($C$7="Little Giant",AA260,IF('Design Check'!$C$7="Myers",AA269,IF($C$7="Zoeller",AA285,""))))))))</f>
        <v/>
      </c>
      <c r="AZ327" s="45" t="s">
        <v>212</v>
      </c>
      <c r="BA327" s="46">
        <v>42</v>
      </c>
    </row>
    <row r="328" spans="26:53" x14ac:dyDescent="0.25">
      <c r="Z328" s="65" t="str">
        <f>IF($C$7="AY McDonald",AA150,IF($C$7="Barnes",AA171,IF($C$7="Champion",AA204,IF($C$7="Hydromatic",AA231,IF($C$7="Liberty",AA248,IF($C$7="Little Giant",AA261,IF('Design Check'!$C$7="Myers",AA270,IF($C$7="Zoeller",AA286,""))))))))</f>
        <v/>
      </c>
      <c r="AZ328" s="45" t="s">
        <v>216</v>
      </c>
      <c r="BA328" s="46">
        <v>48</v>
      </c>
    </row>
    <row r="329" spans="26:53" x14ac:dyDescent="0.25">
      <c r="Z329" s="65" t="str">
        <f>IF($C$7="AY McDonald",AA151,IF($C$7="Barnes",AA172,IF($C$7="Champion",AA205,IF($C$7="Hydromatic",AA232,IF($C$7="Liberty",AA249,IF($C$7="Little Giant",AA262,IF('Design Check'!$C$7="Myers",AA271,IF($C$7="Zoeller",AA287,""))))))))</f>
        <v/>
      </c>
      <c r="AZ329" s="45" t="s">
        <v>220</v>
      </c>
      <c r="BA329" s="46">
        <v>54</v>
      </c>
    </row>
    <row r="330" spans="26:53" x14ac:dyDescent="0.25">
      <c r="Z330" s="65" t="str">
        <f>IF($C$7="AY McDonald",AA152,IF($C$7="Barnes",AA173,IF($C$7="Champion",AA206,IF($C$7="Hydromatic",AA233,IF($C$7="Liberty",AA250,IF($C$7="Little Giant",AA263,IF('Design Check'!$C$7="Myers",AA272,IF($C$7="Zoeller",AA288,""))))))))</f>
        <v/>
      </c>
      <c r="AZ330" s="45" t="s">
        <v>224</v>
      </c>
      <c r="BA330" s="46">
        <v>48</v>
      </c>
    </row>
    <row r="331" spans="26:53" x14ac:dyDescent="0.25">
      <c r="Z331" s="65" t="str">
        <f>IF($C$7="AY McDonald",AA153,IF($C$7="Barnes",AA174,IF($C$7="Champion",AA207,IF($C$7="Hydromatic",AA234,IF($C$7="Liberty",AA251,IF($C$7="Little Giant",AA264,IF('Design Check'!$C$7="Myers",AA273,IF($C$7="Zoeller",AA289,""))))))))</f>
        <v/>
      </c>
      <c r="AZ331" s="45" t="s">
        <v>228</v>
      </c>
      <c r="BA331" s="46">
        <v>60</v>
      </c>
    </row>
    <row r="332" spans="26:53" x14ac:dyDescent="0.25">
      <c r="Z332" s="65" t="str">
        <f>IF($C$7="AY McDonald",AA154,IF($C$7="Barnes",AA175,IF($C$7="Champion",AA208,IF($C$7="Hydromatic",AA235,IF($C$7="Liberty",AA252,IF($C$7="Little Giant",AA265,IF('Design Check'!$C$7="Myers",AA274,IF($C$7="Zoeller",AA290,""))))))))</f>
        <v/>
      </c>
      <c r="AZ332" s="45" t="s">
        <v>232</v>
      </c>
      <c r="BA332" s="46">
        <v>60</v>
      </c>
    </row>
    <row r="333" spans="26:53" x14ac:dyDescent="0.25">
      <c r="Z333" s="65" t="str">
        <f>IF($C$7="AY McDonald",AA155,IF($C$7="Barnes",AA176,IF($C$7="Champion",AA209,IF($C$7="Hydromatic",AA236,IF($C$7="Liberty",AA253,IF($C$7="Little Giant",AA266,IF('Design Check'!$C$7="Myers",AA275,IF($C$7="Zoeller",AA291,""))))))))</f>
        <v/>
      </c>
      <c r="AZ333" s="45" t="s">
        <v>236</v>
      </c>
      <c r="BA333" s="46">
        <v>60</v>
      </c>
    </row>
    <row r="334" spans="26:53" x14ac:dyDescent="0.25">
      <c r="Z334" s="65" t="str">
        <f>IF($C$7="AY McDonald",AA156,IF($C$7="Barnes",AA177,IF($C$7="Champion",AA210,IF($C$7="Hydromatic",AA237,IF($C$7="Liberty",AA254,IF($C$7="Little Giant",AA267,IF('Design Check'!$C$7="Myers",AA276,IF($C$7="Zoeller",AA292,""))))))))</f>
        <v/>
      </c>
      <c r="AZ334" s="45" t="s">
        <v>240</v>
      </c>
      <c r="BA334" s="46">
        <v>60</v>
      </c>
    </row>
    <row r="335" spans="26:53" x14ac:dyDescent="0.25">
      <c r="Z335" s="65" t="str">
        <f>IF($C$7="AY McDonald",AA157,IF($C$7="Barnes",AA178,IF($C$7="Champion",AA211,IF($C$7="Hydromatic",AA238,IF($C$7="Liberty",AA255,IF($C$7="Little Giant",AA268,IF('Design Check'!$C$7="Myers",AA277,IF($C$7="Zoeller",AA293,""))))))))</f>
        <v/>
      </c>
      <c r="AZ335" s="45" t="s">
        <v>153</v>
      </c>
      <c r="BA335" s="46">
        <v>48</v>
      </c>
    </row>
    <row r="336" spans="26:53" x14ac:dyDescent="0.25">
      <c r="Z336" s="65" t="str">
        <f>IF($C$7="AY McDonald",AA158,IF($C$7="Barnes",AA179,IF($C$7="Champion",AA212,IF($C$7="Hydromatic",AA239,IF($C$7="Liberty",AA256,IF($C$7="Little Giant",AA269,IF('Design Check'!$C$7="Myers",AA278,IF($C$7="Zoeller",AA294,""))))))))</f>
        <v/>
      </c>
      <c r="AZ336" s="45" t="s">
        <v>157</v>
      </c>
      <c r="BA336" s="46">
        <v>60</v>
      </c>
    </row>
    <row r="337" spans="26:53" x14ac:dyDescent="0.25">
      <c r="Z337" s="65" t="str">
        <f>IF($C$7="AY McDonald",AA159,IF($C$7="Barnes",AA180,IF($C$7="Champion",AA213,IF($C$7="Hydromatic",AA240,IF($C$7="Liberty",AA257,IF($C$7="Little Giant",AA270,IF('Design Check'!$C$7="Myers",AA279,IF($C$7="Zoeller",AA295,""))))))))</f>
        <v/>
      </c>
      <c r="AZ337" s="45" t="s">
        <v>161</v>
      </c>
      <c r="BA337" s="46">
        <v>54</v>
      </c>
    </row>
    <row r="338" spans="26:53" x14ac:dyDescent="0.25">
      <c r="Z338" s="65" t="str">
        <f>IF($C$7="AY McDonald",AA160,IF($C$7="Barnes",AA181,IF($C$7="Champion",AA214,IF($C$7="Hydromatic",AA241,IF($C$7="Liberty",AA258,IF($C$7="Little Giant",AA271,IF('Design Check'!$C$7="Myers",AA280,IF($C$7="Zoeller",AA296,""))))))))</f>
        <v/>
      </c>
      <c r="AZ338" s="45" t="s">
        <v>165</v>
      </c>
      <c r="BA338" s="46">
        <v>60</v>
      </c>
    </row>
    <row r="339" spans="26:53" x14ac:dyDescent="0.25">
      <c r="Z339" s="65" t="str">
        <f>IF($C$7="AY McDonald",AA161,IF($C$7="Barnes",AA182,IF($C$7="Champion",AA215,IF($C$7="Hydromatic",AA242,IF($C$7="Liberty",AA259,IF($C$7="Little Giant",AA272,IF('Design Check'!$C$7="Myers",AA281,IF($C$7="Zoeller",AA297,""))))))))</f>
        <v/>
      </c>
      <c r="AZ339" s="45" t="s">
        <v>169</v>
      </c>
      <c r="BA339" s="46">
        <v>48</v>
      </c>
    </row>
    <row r="340" spans="26:53" x14ac:dyDescent="0.25">
      <c r="Z340" s="65" t="str">
        <f>IF($C$7="AY McDonald",AA162,IF($C$7="Barnes",AA183,IF($C$7="Champion",AA216,IF($C$7="Hydromatic",AA243,IF($C$7="Liberty",AA260,IF($C$7="Little Giant",AA273,IF('Design Check'!$C$7="Myers",AA282,IF($C$7="Zoeller",AA298,""))))))))</f>
        <v/>
      </c>
      <c r="AZ340" s="45" t="s">
        <v>173</v>
      </c>
      <c r="BA340" s="46">
        <v>60</v>
      </c>
    </row>
    <row r="341" spans="26:53" x14ac:dyDescent="0.25">
      <c r="Z341" s="65" t="str">
        <f>IF($C$7="AY McDonald",AA163,IF($C$7="Barnes",AA184,IF($C$7="Champion",AA217,IF($C$7="Hydromatic",AA244,IF($C$7="Liberty",AA261,IF($C$7="Little Giant",AA274,IF('Design Check'!$C$7="Myers",AA283,IF($C$7="Zoeller",AA299,""))))))))</f>
        <v/>
      </c>
      <c r="AZ341" s="45" t="s">
        <v>177</v>
      </c>
      <c r="BA341" s="46">
        <v>48</v>
      </c>
    </row>
    <row r="342" spans="26:53" x14ac:dyDescent="0.25">
      <c r="Z342" s="65" t="str">
        <f>IF($C$7="AY McDonald",AA164,IF($C$7="Barnes",AA185,IF($C$7="Champion",AA218,IF($C$7="Hydromatic",AA245,IF($C$7="Liberty",AA262,IF($C$7="Little Giant",AA275,IF('Design Check'!$C$7="Myers",AA284,IF($C$7="Zoeller",AA300,""))))))))</f>
        <v/>
      </c>
      <c r="AZ342" s="45" t="s">
        <v>181</v>
      </c>
      <c r="BA342" s="46">
        <v>60</v>
      </c>
    </row>
    <row r="343" spans="26:53" x14ac:dyDescent="0.25">
      <c r="Z343" s="65" t="str">
        <f>IF($C$7="AY McDonald",AA165,IF($C$7="Barnes",AA186,IF($C$7="Champion",AA219,IF($C$7="Hydromatic",AA246,IF($C$7="Liberty",AA263,IF($C$7="Little Giant",AA276,IF('Design Check'!$C$7="Myers",AA285,IF($C$7="Zoeller",AA301,""))))))))</f>
        <v/>
      </c>
      <c r="AZ343" s="45" t="s">
        <v>185</v>
      </c>
      <c r="BA343" s="46">
        <v>48</v>
      </c>
    </row>
    <row r="344" spans="26:53" x14ac:dyDescent="0.25">
      <c r="Z344" s="65" t="str">
        <f>IF($C$7="AY McDonald",AA166,IF($C$7="Barnes",AA187,IF($C$7="Champion",AA220,IF($C$7="Hydromatic",AA247,IF($C$7="Liberty",AA264,IF($C$7="Little Giant",AA277,IF('Design Check'!$C$7="Myers",AA286,IF($C$7="Zoeller",AA302,""))))))))</f>
        <v/>
      </c>
      <c r="AZ344" s="45" t="s">
        <v>189</v>
      </c>
      <c r="BA344" s="46">
        <v>60</v>
      </c>
    </row>
    <row r="345" spans="26:53" x14ac:dyDescent="0.25">
      <c r="Z345" s="65" t="str">
        <f>IF($C$7="AY McDonald",AA167,IF($C$7="Barnes",AA188,IF($C$7="Champion",AA221,IF($C$7="Hydromatic",AA248,IF($C$7="Liberty",AA265,IF($C$7="Little Giant",AA278,IF('Design Check'!$C$7="Myers",AA287,IF($C$7="Zoeller",AA303,""))))))))</f>
        <v/>
      </c>
      <c r="AZ345" s="45" t="s">
        <v>193</v>
      </c>
      <c r="BA345" s="46">
        <v>60</v>
      </c>
    </row>
    <row r="346" spans="26:53" x14ac:dyDescent="0.25">
      <c r="Z346" s="65" t="str">
        <f>IF($C$7="AY McDonald",AA168,IF($C$7="Barnes",AA189,IF($C$7="Champion",AA222,IF($C$7="Hydromatic",AA249,IF($C$7="Liberty",AA266,IF($C$7="Little Giant",AA279,IF('Design Check'!$C$7="Myers",AA288,IF($C$7="Zoeller",AA304,""))))))))</f>
        <v/>
      </c>
      <c r="AZ346" s="45" t="s">
        <v>197</v>
      </c>
      <c r="BA346" s="46">
        <v>42</v>
      </c>
    </row>
    <row r="347" spans="26:53" x14ac:dyDescent="0.25">
      <c r="Z347" s="65" t="str">
        <f>IF($C$7="AY McDonald",AA169,IF($C$7="Barnes",AA190,IF($C$7="Champion",AA223,IF($C$7="Hydromatic",AA250,IF($C$7="Liberty",AA267,IF($C$7="Little Giant",AA280,IF('Design Check'!$C$7="Myers",AA289,IF($C$7="Zoeller",AA305,""))))))))</f>
        <v/>
      </c>
      <c r="AZ347" s="45" t="s">
        <v>201</v>
      </c>
      <c r="BA347" s="46">
        <v>42</v>
      </c>
    </row>
    <row r="348" spans="26:53" x14ac:dyDescent="0.25">
      <c r="Z348" s="65" t="str">
        <f>IF($C$7="AY McDonald",AA170,IF($C$7="Barnes",AA191,IF($C$7="Champion",AA224,IF($C$7="Hydromatic",AA251,IF($C$7="Liberty",AA268,IF($C$7="Little Giant",AA281,IF('Design Check'!$C$7="Myers",AA290,IF($C$7="Zoeller",AA306,""))))))))</f>
        <v/>
      </c>
      <c r="AZ348" s="45" t="s">
        <v>205</v>
      </c>
      <c r="BA348" s="46">
        <v>54</v>
      </c>
    </row>
    <row r="349" spans="26:53" x14ac:dyDescent="0.25">
      <c r="Z349" s="65" t="str">
        <f>IF($C$7="AY McDonald",AA171,IF($C$7="Barnes",AA192,IF($C$7="Champion",AA225,IF($C$7="Hydromatic",AA252,IF($C$7="Liberty",AA269,IF($C$7="Little Giant",AA282,IF('Design Check'!$C$7="Myers",AA291,IF($C$7="Zoeller",AA307,""))))))))</f>
        <v/>
      </c>
      <c r="AZ349" s="45" t="s">
        <v>209</v>
      </c>
      <c r="BA349" s="46">
        <v>60</v>
      </c>
    </row>
    <row r="350" spans="26:53" x14ac:dyDescent="0.25">
      <c r="Z350" s="65" t="str">
        <f>IF($C$7="AY McDonald",AA172,IF($C$7="Barnes",AA193,IF($C$7="Champion",AA226,IF($C$7="Hydromatic",AA253,IF($C$7="Liberty",AA270,IF($C$7="Little Giant",AA283,IF('Design Check'!$C$7="Myers",AA292,IF($C$7="Zoeller",AA308,""))))))))</f>
        <v/>
      </c>
      <c r="AZ350" s="45" t="s">
        <v>213</v>
      </c>
      <c r="BA350" s="46">
        <v>36</v>
      </c>
    </row>
    <row r="351" spans="26:53" x14ac:dyDescent="0.25">
      <c r="Z351" s="65" t="str">
        <f>IF($C$7="AY McDonald",AA173,IF($C$7="Barnes",AA194,IF($C$7="Champion",AA227,IF($C$7="Hydromatic",AA254,IF($C$7="Liberty",AA271,IF($C$7="Little Giant",AA284,IF('Design Check'!$C$7="Myers",AA293,IF($C$7="Zoeller",AA309,""))))))))</f>
        <v/>
      </c>
      <c r="AZ351" s="45" t="s">
        <v>217</v>
      </c>
      <c r="BA351" s="46">
        <v>42</v>
      </c>
    </row>
    <row r="352" spans="26:53" x14ac:dyDescent="0.25">
      <c r="Z352" s="65" t="str">
        <f>IF($C$7="AY McDonald",AA174,IF($C$7="Barnes",AA195,IF($C$7="Champion",AA228,IF($C$7="Hydromatic",AA255,IF($C$7="Liberty",AA272,IF($C$7="Little Giant",AA285,IF('Design Check'!$C$7="Myers",AA294,IF($C$7="Zoeller",AA310,""))))))))</f>
        <v/>
      </c>
      <c r="AZ352" s="45" t="s">
        <v>221</v>
      </c>
      <c r="BA352" s="46">
        <v>60</v>
      </c>
    </row>
    <row r="353" spans="26:53" x14ac:dyDescent="0.25">
      <c r="Z353" s="65" t="str">
        <f>IF($C$7="AY McDonald",AA175,IF($C$7="Barnes",AA196,IF($C$7="Champion",AA229,IF($C$7="Hydromatic",AA256,IF($C$7="Liberty",AA273,IF($C$7="Little Giant",AA286,IF('Design Check'!$C$7="Myers",AA295,IF($C$7="Zoeller",AA311,""))))))))</f>
        <v/>
      </c>
      <c r="AZ353" s="45" t="s">
        <v>225</v>
      </c>
      <c r="BA353" s="46">
        <v>42</v>
      </c>
    </row>
    <row r="354" spans="26:53" x14ac:dyDescent="0.25">
      <c r="Z354" s="65" t="str">
        <f>IF($C$7="AY McDonald",AA176,IF($C$7="Barnes",AA197,IF($C$7="Champion",AA230,IF($C$7="Hydromatic",AA257,IF($C$7="Liberty",AA274,IF($C$7="Little Giant",AA287,IF('Design Check'!$C$7="Myers",AA296,IF($C$7="Zoeller",AA312,""))))))))</f>
        <v/>
      </c>
      <c r="AZ354" s="45" t="s">
        <v>229</v>
      </c>
      <c r="BA354" s="46">
        <v>60</v>
      </c>
    </row>
    <row r="355" spans="26:53" x14ac:dyDescent="0.25">
      <c r="Z355" s="65" t="str">
        <f>IF($C$7="AY McDonald",AA177,IF($C$7="Barnes",AA198,IF($C$7="Champion",AA231,IF($C$7="Hydromatic",AA258,IF($C$7="Liberty",AA275,IF($C$7="Little Giant",AA288,IF('Design Check'!$C$7="Myers",AA297,IF($C$7="Zoeller",AA313,""))))))))</f>
        <v/>
      </c>
      <c r="AZ355" s="45" t="s">
        <v>233</v>
      </c>
      <c r="BA355" s="46">
        <v>54</v>
      </c>
    </row>
    <row r="356" spans="26:53" x14ac:dyDescent="0.25">
      <c r="Z356" s="65" t="str">
        <f>IF($C$7="AY McDonald",AA178,IF($C$7="Barnes",AA199,IF($C$7="Champion",AA232,IF($C$7="Hydromatic",AA259,IF($C$7="Liberty",AA276,IF($C$7="Little Giant",AA289,IF('Design Check'!$C$7="Myers",AA298,IF($C$7="Zoeller",AA314,""))))))))</f>
        <v/>
      </c>
      <c r="AZ356" s="45" t="s">
        <v>237</v>
      </c>
      <c r="BA356" s="46">
        <v>54</v>
      </c>
    </row>
    <row r="357" spans="26:53" x14ac:dyDescent="0.25">
      <c r="Z357" s="65" t="str">
        <f>IF($C$7="AY McDonald",AA179,IF($C$7="Barnes",AA200,IF($C$7="Champion",AA233,IF($C$7="Hydromatic",AA260,IF($C$7="Liberty",AA277,IF($C$7="Little Giant",AA290,IF('Design Check'!$C$7="Myers",AA299,IF($C$7="Zoeller",AA315,""))))))))</f>
        <v/>
      </c>
      <c r="AZ357" s="45" t="s">
        <v>241</v>
      </c>
      <c r="BA357" s="46">
        <v>48</v>
      </c>
    </row>
    <row r="358" spans="26:53" x14ac:dyDescent="0.25">
      <c r="Z358" s="65" t="str">
        <f>IF($C$7="AY McDonald",AA180,IF($C$7="Barnes",AA201,IF($C$7="Champion",AA234,IF($C$7="Hydromatic",AA261,IF($C$7="Liberty",AA278,IF($C$7="Little Giant",AA291,IF('Design Check'!$C$7="Myers",AA300,IF($C$7="Zoeller",AA316,""))))))))</f>
        <v/>
      </c>
      <c r="AZ358" s="45" t="s">
        <v>154</v>
      </c>
      <c r="BA358" s="46">
        <v>54</v>
      </c>
    </row>
    <row r="359" spans="26:53" x14ac:dyDescent="0.25">
      <c r="Z359" s="65" t="str">
        <f>IF($C$7="AY McDonald",AA181,IF($C$7="Barnes",AA202,IF($C$7="Champion",AA235,IF($C$7="Hydromatic",AA262,IF($C$7="Liberty",AA279,IF($C$7="Little Giant",AA292,IF('Design Check'!$C$7="Myers",AA301,IF($C$7="Zoeller",AA317,""))))))))</f>
        <v/>
      </c>
      <c r="AZ359" s="45" t="s">
        <v>162</v>
      </c>
      <c r="BA359" s="46">
        <v>36</v>
      </c>
    </row>
    <row r="360" spans="26:53" x14ac:dyDescent="0.25">
      <c r="Z360" s="65" t="str">
        <f>IF($C$7="AY McDonald",AA182,IF($C$7="Barnes",AA203,IF($C$7="Champion",AA236,IF($C$7="Hydromatic",AA263,IF($C$7="Liberty",AA280,IF($C$7="Little Giant",AA293,IF('Design Check'!$C$7="Myers",AA302,IF($C$7="Zoeller",AA318,""))))))))</f>
        <v/>
      </c>
      <c r="AZ360" s="45" t="s">
        <v>166</v>
      </c>
      <c r="BA360" s="46">
        <v>54</v>
      </c>
    </row>
    <row r="361" spans="26:53" x14ac:dyDescent="0.25">
      <c r="Z361" s="65" t="str">
        <f>IF($C$7="AY McDonald",AA183,IF($C$7="Barnes",AA204,IF($C$7="Champion",AA237,IF($C$7="Hydromatic",AA264,IF($C$7="Liberty",AA281,IF($C$7="Little Giant",AA294,IF('Design Check'!$C$7="Myers",AA303,IF($C$7="Zoeller",AA319,""))))))))</f>
        <v/>
      </c>
      <c r="AZ361" s="45" t="s">
        <v>170</v>
      </c>
      <c r="BA361" s="46">
        <v>36</v>
      </c>
    </row>
    <row r="362" spans="26:53" x14ac:dyDescent="0.25">
      <c r="Z362" s="65" t="str">
        <f>IF($C$7="AY McDonald",AA184,IF($C$7="Barnes",AA205,IF($C$7="Champion",AA238,IF($C$7="Hydromatic",AA265,IF($C$7="Liberty",AA282,IF($C$7="Little Giant",AA295,IF('Design Check'!$C$7="Myers",AA304,IF($C$7="Zoeller",AA320,""))))))))</f>
        <v/>
      </c>
      <c r="AZ362" s="45" t="s">
        <v>174</v>
      </c>
      <c r="BA362" s="46">
        <v>60</v>
      </c>
    </row>
    <row r="363" spans="26:53" x14ac:dyDescent="0.25">
      <c r="Z363" s="65" t="str">
        <f>IF($C$7="AY McDonald",AA185,IF($C$7="Barnes",AA206,IF($C$7="Champion",AA239,IF($C$7="Hydromatic",AA266,IF($C$7="Liberty",AA283,IF($C$7="Little Giant",AA296,IF('Design Check'!$C$7="Myers",AA305,IF($C$7="Zoeller",AA321,""))))))))</f>
        <v/>
      </c>
      <c r="AZ363" s="45" t="s">
        <v>178</v>
      </c>
      <c r="BA363" s="46">
        <v>60</v>
      </c>
    </row>
    <row r="364" spans="26:53" x14ac:dyDescent="0.25">
      <c r="Z364" s="65" t="str">
        <f>IF($C$7="AY McDonald",AA186,IF($C$7="Barnes",AA207,IF($C$7="Champion",AA240,IF($C$7="Hydromatic",AA267,IF($C$7="Liberty",AA284,IF($C$7="Little Giant",AA297,IF('Design Check'!$C$7="Myers",AA306,IF($C$7="Zoeller",AA322,""))))))))</f>
        <v/>
      </c>
      <c r="AZ364" s="45" t="s">
        <v>182</v>
      </c>
      <c r="BA364" s="46">
        <v>54</v>
      </c>
    </row>
    <row r="365" spans="26:53" x14ac:dyDescent="0.25">
      <c r="Z365" s="65" t="str">
        <f>IF($C$7="AY McDonald",AA187,IF($C$7="Barnes",AA208,IF($C$7="Champion",AA241,IF($C$7="Hydromatic",AA268,IF($C$7="Liberty",AA285,IF($C$7="Little Giant",AA298,IF('Design Check'!$C$7="Myers",AA307,IF($C$7="Zoeller",AA323,""))))))))</f>
        <v/>
      </c>
      <c r="AZ365" s="45" t="s">
        <v>186</v>
      </c>
      <c r="BA365" s="46">
        <v>42</v>
      </c>
    </row>
    <row r="366" spans="26:53" x14ac:dyDescent="0.25">
      <c r="Z366" s="65" t="str">
        <f>IF($C$7="AY McDonald",AA188,IF($C$7="Barnes",AA209,IF($C$7="Champion",AA242,IF($C$7="Hydromatic",AA269,IF($C$7="Liberty",AA286,IF($C$7="Little Giant",AA299,IF('Design Check'!$C$7="Myers",AA308,IF($C$7="Zoeller",AA324,""))))))))</f>
        <v/>
      </c>
      <c r="AZ366" s="45" t="s">
        <v>190</v>
      </c>
      <c r="BA366" s="46">
        <v>60</v>
      </c>
    </row>
    <row r="367" spans="26:53" x14ac:dyDescent="0.25">
      <c r="Z367" s="65" t="str">
        <f>IF($C$7="AY McDonald",AA189,IF($C$7="Barnes",AA210,IF($C$7="Champion",AA243,IF($C$7="Hydromatic",AA270,IF($C$7="Liberty",AA287,IF($C$7="Little Giant",AA300,IF('Design Check'!$C$7="Myers",AA309,IF($C$7="Zoeller",AA325,""))))))))</f>
        <v/>
      </c>
      <c r="AZ367" s="45" t="s">
        <v>194</v>
      </c>
      <c r="BA367" s="46">
        <v>60</v>
      </c>
    </row>
    <row r="368" spans="26:53" x14ac:dyDescent="0.25">
      <c r="Z368" s="65" t="str">
        <f>IF($C$7="AY McDonald",AA190,IF($C$7="Barnes",AA211,IF($C$7="Champion",AA244,IF($C$7="Hydromatic",AA271,IF($C$7="Liberty",AA288,IF($C$7="Little Giant",AA301,IF('Design Check'!$C$7="Myers",AA310,IF($C$7="Zoeller",AA326,""))))))))</f>
        <v/>
      </c>
      <c r="AZ368" s="45" t="s">
        <v>198</v>
      </c>
      <c r="BA368" s="46">
        <v>48</v>
      </c>
    </row>
    <row r="369" spans="26:53" x14ac:dyDescent="0.25">
      <c r="Z369" s="65" t="str">
        <f>IF($C$7="AY McDonald",AA191,IF($C$7="Barnes",AA212,IF($C$7="Champion",AA245,IF($C$7="Hydromatic",AA272,IF($C$7="Liberty",AA289,IF($C$7="Little Giant",AA302,IF('Design Check'!$C$7="Myers",AA311,IF($C$7="Zoeller",AA327,""))))))))</f>
        <v/>
      </c>
      <c r="AZ369" s="45" t="s">
        <v>202</v>
      </c>
      <c r="BA369" s="46">
        <v>36</v>
      </c>
    </row>
    <row r="370" spans="26:53" x14ac:dyDescent="0.25">
      <c r="Z370" s="65" t="str">
        <f>IF($C$7="AY McDonald",AA192,IF($C$7="Barnes",AA213,IF($C$7="Champion",AA246,IF($C$7="Hydromatic",AA273,IF($C$7="Liberty",AA290,IF($C$7="Little Giant",AA303,IF('Design Check'!$C$7="Myers",AA312,IF($C$7="Zoeller",AA328,""))))))))</f>
        <v/>
      </c>
      <c r="AZ370" s="45" t="s">
        <v>206</v>
      </c>
      <c r="BA370" s="46">
        <v>60</v>
      </c>
    </row>
    <row r="371" spans="26:53" x14ac:dyDescent="0.25">
      <c r="Z371" s="65" t="str">
        <f>IF($C$7="AY McDonald",AA193,IF($C$7="Barnes",AA214,IF($C$7="Champion",AA247,IF($C$7="Hydromatic",AA274,IF($C$7="Liberty",AA291,IF($C$7="Little Giant",AA304,IF('Design Check'!$C$7="Myers",AA313,IF($C$7="Zoeller",AA329,""))))))))</f>
        <v/>
      </c>
      <c r="AZ371" s="45" t="s">
        <v>210</v>
      </c>
      <c r="BA371" s="46">
        <v>60</v>
      </c>
    </row>
    <row r="372" spans="26:53" x14ac:dyDescent="0.25">
      <c r="Z372" s="65" t="str">
        <f>IF($C$7="AY McDonald",AA194,IF($C$7="Barnes",AA215,IF($C$7="Champion",AA248,IF($C$7="Hydromatic",AA275,IF($C$7="Liberty",AA292,IF($C$7="Little Giant",AA305,IF('Design Check'!$C$7="Myers",AA314,IF($C$7="Zoeller",AA330,""))))))))</f>
        <v/>
      </c>
      <c r="AZ372" s="45" t="s">
        <v>214</v>
      </c>
      <c r="BA372" s="46">
        <v>60</v>
      </c>
    </row>
    <row r="373" spans="26:53" x14ac:dyDescent="0.25">
      <c r="Z373" s="65" t="str">
        <f>IF($C$7="AY McDonald",AA195,IF($C$7="Barnes",AA216,IF($C$7="Champion",AA249,IF($C$7="Hydromatic",AA276,IF($C$7="Liberty",AA293,IF($C$7="Little Giant",AA306,IF('Design Check'!$C$7="Myers",AA315,IF($C$7="Zoeller",AA331,""))))))))</f>
        <v/>
      </c>
      <c r="AZ373" s="45" t="s">
        <v>218</v>
      </c>
      <c r="BA373" s="46">
        <v>60</v>
      </c>
    </row>
    <row r="374" spans="26:53" x14ac:dyDescent="0.25">
      <c r="Z374" s="65" t="str">
        <f>IF($C$7="AY McDonald",AA196,IF($C$7="Barnes",AA217,IF($C$7="Champion",AA250,IF($C$7="Hydromatic",AA277,IF($C$7="Liberty",AA294,IF($C$7="Little Giant",AA307,IF('Design Check'!$C$7="Myers",AA316,IF($C$7="Zoeller",AA332,""))))))))</f>
        <v/>
      </c>
      <c r="AZ374" s="45" t="s">
        <v>222</v>
      </c>
      <c r="BA374" s="46">
        <v>36</v>
      </c>
    </row>
    <row r="375" spans="26:53" x14ac:dyDescent="0.25">
      <c r="Z375" s="65" t="str">
        <f>IF($C$7="AY McDonald",AA197,IF($C$7="Barnes",AA218,IF($C$7="Champion",AA251,IF($C$7="Hydromatic",AA278,IF($C$7="Liberty",AA295,IF($C$7="Little Giant",AA308,IF('Design Check'!$C$7="Myers",AA317,IF($C$7="Zoeller",AA333,""))))))))</f>
        <v/>
      </c>
      <c r="AZ375" s="45" t="s">
        <v>226</v>
      </c>
      <c r="BA375" s="46">
        <v>36</v>
      </c>
    </row>
    <row r="376" spans="26:53" x14ac:dyDescent="0.25">
      <c r="Z376" s="65" t="str">
        <f>IF($C$7="AY McDonald",AA198,IF($C$7="Barnes",AA219,IF($C$7="Champion",AA252,IF($C$7="Hydromatic",AA279,IF($C$7="Liberty",AA296,IF($C$7="Little Giant",AA309,IF('Design Check'!$C$7="Myers",AA318,IF($C$7="Zoeller",AA334,""))))))))</f>
        <v/>
      </c>
      <c r="AZ376" s="45" t="s">
        <v>230</v>
      </c>
      <c r="BA376" s="46">
        <v>54</v>
      </c>
    </row>
    <row r="377" spans="26:53" x14ac:dyDescent="0.25">
      <c r="Z377" s="65" t="str">
        <f>IF($C$7="AY McDonald",AA199,IF($C$7="Barnes",AA220,IF($C$7="Champion",AA253,IF($C$7="Hydromatic",AA280,IF($C$7="Liberty",AA297,IF($C$7="Little Giant",AA310,IF('Design Check'!$C$7="Myers",AA319,IF($C$7="Zoeller",AA335,""))))))))</f>
        <v/>
      </c>
      <c r="AZ377" s="45" t="s">
        <v>234</v>
      </c>
      <c r="BA377" s="46">
        <v>60</v>
      </c>
    </row>
    <row r="378" spans="26:53" x14ac:dyDescent="0.25">
      <c r="Z378" s="65" t="str">
        <f>IF($C$7="AY McDonald",AA200,IF($C$7="Barnes",AA221,IF($C$7="Champion",AA254,IF($C$7="Hydromatic",AA281,IF($C$7="Liberty",AA298,IF($C$7="Little Giant",AA311,IF('Design Check'!$C$7="Myers",AA320,IF($C$7="Zoeller",AA336,""))))))))</f>
        <v/>
      </c>
      <c r="AZ378" s="45" t="s">
        <v>238</v>
      </c>
      <c r="BA378" s="46">
        <v>60</v>
      </c>
    </row>
    <row r="379" spans="26:53" ht="15.75" thickBot="1" x14ac:dyDescent="0.3">
      <c r="Z379" s="65" t="str">
        <f>IF($C$7="AY McDonald",AA201,IF($C$7="Barnes",AA222,IF($C$7="Champion",AA255,IF($C$7="Hydromatic",AA282,IF($C$7="Liberty",AA299,IF($C$7="Little Giant",AA312,IF('Design Check'!$C$7="Myers",AA321,IF($C$7="Zoeller",AA337,""))))))))</f>
        <v/>
      </c>
      <c r="AZ379" s="47" t="s">
        <v>242</v>
      </c>
      <c r="BA379" s="48">
        <v>60</v>
      </c>
    </row>
    <row r="380" spans="26:53" x14ac:dyDescent="0.25">
      <c r="Z380" s="65" t="str">
        <f>IF($C$7="AY McDonald",AA202,IF($C$7="Barnes",AA223,IF($C$7="Champion",AA256,IF($C$7="Hydromatic",AA283,IF($C$7="Liberty",AA300,IF($C$7="Little Giant",AA313,IF('Design Check'!$C$7="Myers",AA322,IF($C$7="Zoeller",AA338,""))))))))</f>
        <v/>
      </c>
    </row>
    <row r="381" spans="26:53" x14ac:dyDescent="0.25">
      <c r="Z381" s="65" t="str">
        <f>IF($C$7="AY McDonald",AA203,IF($C$7="Barnes",AA224,IF($C$7="Champion",AA257,IF($C$7="Hydromatic",AA284,IF($C$7="Liberty",AA301,IF($C$7="Little Giant",AA314,IF('Design Check'!$C$7="Myers",AA323,IF($C$7="Zoeller",AA339,""))))))))</f>
        <v/>
      </c>
    </row>
    <row r="382" spans="26:53" x14ac:dyDescent="0.25">
      <c r="Z382" s="65" t="str">
        <f>IF($C$7="AY McDonald",AA204,IF($C$7="Barnes",AA225,IF($C$7="Champion",AA258,IF($C$7="Hydromatic",AA285,IF($C$7="Liberty",AA302,IF($C$7="Little Giant",AA315,IF('Design Check'!$C$7="Myers",AA324,IF($C$7="Zoeller",AA340,""))))))))</f>
        <v/>
      </c>
    </row>
    <row r="383" spans="26:53" x14ac:dyDescent="0.25">
      <c r="Z383" s="65" t="str">
        <f>IF($C$7="AY McDonald",AA205,IF($C$7="Barnes",AA226,IF($C$7="Champion",AA259,IF($C$7="Hydromatic",AA286,IF($C$7="Liberty",AA303,IF($C$7="Little Giant",AA316,IF('Design Check'!$C$7="Myers",AA325,IF($C$7="Zoeller",AA341,""))))))))</f>
        <v/>
      </c>
    </row>
    <row r="384" spans="26:53" x14ac:dyDescent="0.25">
      <c r="Z384" s="65" t="str">
        <f>IF($C$7="AY McDonald",AA206,IF($C$7="Barnes",AA227,IF($C$7="Champion",AA260,IF($C$7="Hydromatic",AA287,IF($C$7="Liberty",AA304,IF($C$7="Little Giant",AA317,IF('Design Check'!$C$7="Myers",AA326,IF($C$7="Zoeller",AA342,""))))))))</f>
        <v/>
      </c>
    </row>
    <row r="385" spans="26:26" x14ac:dyDescent="0.25">
      <c r="Z385" s="65" t="str">
        <f>IF($C$7="AY McDonald",AA207,IF($C$7="Barnes",AA228,IF($C$7="Champion",AA261,IF($C$7="Hydromatic",AA288,IF($C$7="Liberty",AA305,IF($C$7="Little Giant",AA318,IF('Design Check'!$C$7="Myers",AA327,IF($C$7="Zoeller",AA343,""))))))))</f>
        <v/>
      </c>
    </row>
    <row r="386" spans="26:26" x14ac:dyDescent="0.25">
      <c r="Z386" s="65" t="str">
        <f>IF($C$7="AY McDonald",AA208,IF($C$7="Barnes",AA229,IF($C$7="Champion",AA262,IF($C$7="Hydromatic",AA289,IF($C$7="Liberty",AA306,IF($C$7="Little Giant",AA319,IF('Design Check'!$C$7="Myers",AA328,IF($C$7="Zoeller",AA344,""))))))))</f>
        <v/>
      </c>
    </row>
    <row r="387" spans="26:26" x14ac:dyDescent="0.25">
      <c r="Z387" s="65" t="str">
        <f>IF($C$7="AY McDonald",AA209,IF($C$7="Barnes",AA230,IF($C$7="Champion",AA263,IF($C$7="Hydromatic",AA290,IF($C$7="Liberty",AA307,IF($C$7="Little Giant",AA320,IF('Design Check'!$C$7="Myers",AA329,IF($C$7="Zoeller",AA345,""))))))))</f>
        <v/>
      </c>
    </row>
    <row r="388" spans="26:26" x14ac:dyDescent="0.25">
      <c r="Z388" s="65" t="str">
        <f>IF($C$7="AY McDonald",AA210,IF($C$7="Barnes",AA231,IF($C$7="Champion",AA264,IF($C$7="Hydromatic",AA291,IF($C$7="Liberty",AA308,IF($C$7="Little Giant",AA321,IF('Design Check'!$C$7="Myers",AA330,IF($C$7="Zoeller",AA346,""))))))))</f>
        <v/>
      </c>
    </row>
    <row r="389" spans="26:26" x14ac:dyDescent="0.25">
      <c r="Z389" s="65" t="str">
        <f>IF($C$7="AY McDonald",AA211,IF($C$7="Barnes",AA232,IF($C$7="Champion",AA265,IF($C$7="Hydromatic",AA292,IF($C$7="Liberty",AA309,IF($C$7="Little Giant",AA322,IF('Design Check'!$C$7="Myers",AA331,IF($C$7="Zoeller",AA347,""))))))))</f>
        <v/>
      </c>
    </row>
    <row r="390" spans="26:26" x14ac:dyDescent="0.25">
      <c r="Z390" s="65" t="str">
        <f>IF($C$7="AY McDonald",AA212,IF($C$7="Barnes",AA233,IF($C$7="Champion",AA266,IF($C$7="Hydromatic",AA293,IF($C$7="Liberty",AA310,IF($C$7="Little Giant",AA323,IF('Design Check'!$C$7="Myers",AA332,IF($C$7="Zoeller",AA348,""))))))))</f>
        <v/>
      </c>
    </row>
    <row r="391" spans="26:26" x14ac:dyDescent="0.25">
      <c r="Z391" s="65" t="str">
        <f>IF($C$7="AY McDonald",AA213,IF($C$7="Barnes",AA234,IF($C$7="Champion",AA267,IF($C$7="Hydromatic",AA294,IF($C$7="Liberty",AA311,IF($C$7="Little Giant",AA324,IF('Design Check'!$C$7="Myers",AA333,IF($C$7="Zoeller",AA349,""))))))))</f>
        <v/>
      </c>
    </row>
    <row r="392" spans="26:26" x14ac:dyDescent="0.25">
      <c r="Z392" s="65" t="str">
        <f>IF($C$7="AY McDonald",AA214,IF($C$7="Barnes",AA235,IF($C$7="Champion",AA268,IF($C$7="Hydromatic",AA295,IF($C$7="Liberty",AA312,IF($C$7="Little Giant",AA325,IF('Design Check'!$C$7="Myers",AA334,IF($C$7="Zoeller",AA350,""))))))))</f>
        <v/>
      </c>
    </row>
    <row r="393" spans="26:26" x14ac:dyDescent="0.25">
      <c r="Z393" s="65" t="str">
        <f>IF($C$7="AY McDonald",AA215,IF($C$7="Barnes",AA236,IF($C$7="Champion",AA269,IF($C$7="Hydromatic",AA296,IF($C$7="Liberty",AA313,IF($C$7="Little Giant",AA326,IF('Design Check'!$C$7="Myers",AA335,IF($C$7="Zoeller",AA351,""))))))))</f>
        <v/>
      </c>
    </row>
    <row r="394" spans="26:26" x14ac:dyDescent="0.25">
      <c r="Z394" s="65" t="str">
        <f>IF($C$7="AY McDonald",AA216,IF($C$7="Barnes",AA237,IF($C$7="Champion",AA270,IF($C$7="Hydromatic",AA297,IF($C$7="Liberty",AA314,IF($C$7="Little Giant",AA327,IF('Design Check'!$C$7="Myers",AA336,IF($C$7="Zoeller",AA352,""))))))))</f>
        <v/>
      </c>
    </row>
    <row r="395" spans="26:26" x14ac:dyDescent="0.25">
      <c r="Z395" s="65" t="str">
        <f>IF($C$7="AY McDonald",AA217,IF($C$7="Barnes",AA238,IF($C$7="Champion",AA271,IF($C$7="Hydromatic",AA298,IF($C$7="Liberty",AA315,IF($C$7="Little Giant",AA328,IF('Design Check'!$C$7="Myers",AA337,IF($C$7="Zoeller",AA353,""))))))))</f>
        <v/>
      </c>
    </row>
    <row r="396" spans="26:26" x14ac:dyDescent="0.25">
      <c r="Z396" s="65" t="str">
        <f>IF($C$7="AY McDonald",AA218,IF($C$7="Barnes",AA239,IF($C$7="Champion",AA272,IF($C$7="Hydromatic",AA299,IF($C$7="Liberty",AA316,IF($C$7="Little Giant",AA329,IF('Design Check'!$C$7="Myers",AA338,IF($C$7="Zoeller",AA354,""))))))))</f>
        <v/>
      </c>
    </row>
    <row r="397" spans="26:26" x14ac:dyDescent="0.25">
      <c r="Z397" s="65" t="str">
        <f>IF($C$7="AY McDonald",AA219,IF($C$7="Barnes",AA240,IF($C$7="Champion",AA273,IF($C$7="Hydromatic",AA300,IF($C$7="Liberty",AA317,IF($C$7="Little Giant",AA330,IF('Design Check'!$C$7="Myers",AA339,IF($C$7="Zoeller",AA355,""))))))))</f>
        <v/>
      </c>
    </row>
    <row r="398" spans="26:26" x14ac:dyDescent="0.25">
      <c r="Z398" s="65" t="str">
        <f>IF($C$7="AY McDonald",AA220,IF($C$7="Barnes",AA241,IF($C$7="Champion",AA274,IF($C$7="Hydromatic",AA301,IF($C$7="Liberty",AA318,IF($C$7="Little Giant",AA331,IF('Design Check'!$C$7="Myers",AA340,IF($C$7="Zoeller",AA356,""))))))))</f>
        <v/>
      </c>
    </row>
    <row r="399" spans="26:26" x14ac:dyDescent="0.25">
      <c r="Z399" s="65" t="str">
        <f>IF($C$7="AY McDonald",AA221,IF($C$7="Barnes",AA242,IF($C$7="Champion",AA275,IF($C$7="Hydromatic",AA302,IF($C$7="Liberty",AA319,IF($C$7="Little Giant",AA332,IF('Design Check'!$C$7="Myers",AA341,IF($C$7="Zoeller",AA357,""))))))))</f>
        <v/>
      </c>
    </row>
    <row r="400" spans="26:26" x14ac:dyDescent="0.25">
      <c r="Z400" s="65" t="str">
        <f>IF($C$7="AY McDonald",AA222,IF($C$7="Barnes",AA243,IF($C$7="Champion",AA276,IF($C$7="Hydromatic",AA303,IF($C$7="Liberty",AA320,IF($C$7="Little Giant",AA333,IF('Design Check'!$C$7="Myers",AA342,IF($C$7="Zoeller",AA358,""))))))))</f>
        <v/>
      </c>
    </row>
    <row r="401" spans="26:26" x14ac:dyDescent="0.25">
      <c r="Z401" s="65" t="str">
        <f>IF($C$7="AY McDonald",AA223,IF($C$7="Barnes",AA244,IF($C$7="Champion",AA277,IF($C$7="Hydromatic",AA304,IF($C$7="Liberty",AA321,IF($C$7="Little Giant",AA334,IF('Design Check'!$C$7="Myers",AA343,IF($C$7="Zoeller",AA359,""))))))))</f>
        <v/>
      </c>
    </row>
    <row r="402" spans="26:26" x14ac:dyDescent="0.25">
      <c r="Z402" s="65" t="str">
        <f>IF($C$7="AY McDonald",AA224,IF($C$7="Barnes",AA245,IF($C$7="Champion",AA278,IF($C$7="Hydromatic",AA305,IF($C$7="Liberty",AA322,IF($C$7="Little Giant",AA335,IF('Design Check'!$C$7="Myers",AA344,IF($C$7="Zoeller",AA360,""))))))))</f>
        <v/>
      </c>
    </row>
    <row r="403" spans="26:26" x14ac:dyDescent="0.25">
      <c r="Z403" s="65" t="str">
        <f>IF($C$7="AY McDonald",AA225,IF($C$7="Barnes",AA246,IF($C$7="Champion",AA279,IF($C$7="Hydromatic",AA306,IF($C$7="Liberty",AA323,IF($C$7="Little Giant",AA336,IF('Design Check'!$C$7="Myers",AA345,IF($C$7="Zoeller",AA361,""))))))))</f>
        <v/>
      </c>
    </row>
    <row r="404" spans="26:26" x14ac:dyDescent="0.25">
      <c r="Z404" s="65" t="str">
        <f>IF($C$7="AY McDonald",AA226,IF($C$7="Barnes",AA247,IF($C$7="Champion",AA280,IF($C$7="Hydromatic",AA307,IF($C$7="Liberty",AA324,IF($C$7="Little Giant",AA337,IF('Design Check'!$C$7="Myers",AA346,IF($C$7="Zoeller",AA362,""))))))))</f>
        <v/>
      </c>
    </row>
    <row r="405" spans="26:26" x14ac:dyDescent="0.25">
      <c r="Z405" s="65" t="str">
        <f>IF($C$7="AY McDonald",AA227,IF($C$7="Barnes",AA248,IF($C$7="Champion",AA281,IF($C$7="Hydromatic",AA308,IF($C$7="Liberty",AA325,IF($C$7="Little Giant",AA338,IF('Design Check'!$C$7="Myers",AA347,IF($C$7="Zoeller",AA363,""))))))))</f>
        <v/>
      </c>
    </row>
    <row r="406" spans="26:26" x14ac:dyDescent="0.25">
      <c r="Z406" s="65" t="str">
        <f>IF($C$7="AY McDonald",AA228,IF($C$7="Barnes",AA249,IF($C$7="Champion",AA282,IF($C$7="Hydromatic",AA309,IF($C$7="Liberty",AA326,IF($C$7="Little Giant",AA339,IF('Design Check'!$C$7="Myers",AA348,IF($C$7="Zoeller",AA364,""))))))))</f>
        <v/>
      </c>
    </row>
    <row r="407" spans="26:26" x14ac:dyDescent="0.25">
      <c r="Z407" s="65" t="str">
        <f>IF($C$7="AY McDonald",AA229,IF($C$7="Barnes",AA250,IF($C$7="Champion",AA283,IF($C$7="Hydromatic",AA310,IF($C$7="Liberty",AA327,IF($C$7="Little Giant",AA340,IF('Design Check'!$C$7="Myers",AA349,IF($C$7="Zoeller",AA365,""))))))))</f>
        <v/>
      </c>
    </row>
    <row r="408" spans="26:26" x14ac:dyDescent="0.25">
      <c r="Z408" s="65" t="str">
        <f>IF($C$7="AY McDonald",AA230,IF($C$7="Barnes",AA251,IF($C$7="Champion",AA284,IF($C$7="Hydromatic",AA311,IF($C$7="Liberty",AA328,IF($C$7="Little Giant",AA341,IF('Design Check'!$C$7="Myers",AA350,IF($C$7="Zoeller",AA366,""))))))))</f>
        <v/>
      </c>
    </row>
    <row r="409" spans="26:26" x14ac:dyDescent="0.25">
      <c r="Z409" s="65" t="str">
        <f>IF($C$7="AY McDonald",AA231,IF($C$7="Barnes",AA252,IF($C$7="Champion",AA285,IF($C$7="Hydromatic",AA312,IF($C$7="Liberty",AA329,IF($C$7="Little Giant",AA342,IF('Design Check'!$C$7="Myers",AA351,IF($C$7="Zoeller",AA367,""))))))))</f>
        <v/>
      </c>
    </row>
    <row r="410" spans="26:26" x14ac:dyDescent="0.25">
      <c r="Z410" s="65" t="str">
        <f>IF($C$7="AY McDonald",AA232,IF($C$7="Barnes",AA253,IF($C$7="Champion",AA286,IF($C$7="Hydromatic",AA313,IF($C$7="Liberty",AA330,IF($C$7="Little Giant",AA343,IF('Design Check'!$C$7="Myers",AA352,IF($C$7="Zoeller",AA368,""))))))))</f>
        <v/>
      </c>
    </row>
    <row r="411" spans="26:26" x14ac:dyDescent="0.25">
      <c r="Z411" s="65" t="str">
        <f>IF($C$7="AY McDonald",AA233,IF($C$7="Barnes",AA254,IF($C$7="Champion",AA287,IF($C$7="Hydromatic",AA314,IF($C$7="Liberty",AA331,IF($C$7="Little Giant",AA344,IF('Design Check'!$C$7="Myers",AA353,IF($C$7="Zoeller",AA369,""))))))))</f>
        <v/>
      </c>
    </row>
    <row r="412" spans="26:26" x14ac:dyDescent="0.25">
      <c r="Z412" s="65" t="str">
        <f>IF($C$7="AY McDonald",AA234,IF($C$7="Barnes",AA255,IF($C$7="Champion",AA288,IF($C$7="Hydromatic",AA315,IF($C$7="Liberty",AA332,IF($C$7="Little Giant",AA345,IF('Design Check'!$C$7="Myers",AA354,IF($C$7="Zoeller",AA370,""))))))))</f>
        <v/>
      </c>
    </row>
    <row r="413" spans="26:26" x14ac:dyDescent="0.25">
      <c r="Z413" s="65" t="str">
        <f>IF($C$7="AY McDonald",AA235,IF($C$7="Barnes",AA256,IF($C$7="Champion",AA289,IF($C$7="Hydromatic",AA316,IF($C$7="Liberty",AA333,IF($C$7="Little Giant",AA346,IF('Design Check'!$C$7="Myers",AA355,IF($C$7="Zoeller",AA371,""))))))))</f>
        <v/>
      </c>
    </row>
    <row r="414" spans="26:26" x14ac:dyDescent="0.25">
      <c r="Z414" s="65" t="str">
        <f>IF($C$7="AY McDonald",AA236,IF($C$7="Barnes",AA257,IF($C$7="Champion",AA290,IF($C$7="Hydromatic",AA317,IF($C$7="Liberty",AA334,IF($C$7="Little Giant",AA347,IF('Design Check'!$C$7="Myers",AA356,IF($C$7="Zoeller",AA372,""))))))))</f>
        <v/>
      </c>
    </row>
    <row r="415" spans="26:26" x14ac:dyDescent="0.25">
      <c r="Z415" s="65" t="str">
        <f>IF($C$7="AY McDonald",AA237,IF($C$7="Barnes",AA258,IF($C$7="Champion",AA291,IF($C$7="Hydromatic",AA318,IF($C$7="Liberty",AA335,IF($C$7="Little Giant",AA348,IF('Design Check'!$C$7="Myers",AA357,IF($C$7="Zoeller",AA373,""))))))))</f>
        <v/>
      </c>
    </row>
    <row r="416" spans="26:26" x14ac:dyDescent="0.25">
      <c r="Z416" s="65" t="str">
        <f>IF($C$7="AY McDonald",AA238,IF($C$7="Barnes",AA259,IF($C$7="Champion",AA292,IF($C$7="Hydromatic",AA319,IF($C$7="Liberty",AA336,IF($C$7="Little Giant",AA349,IF('Design Check'!$C$7="Myers",AA358,IF($C$7="Zoeller",AA374,""))))))))</f>
        <v/>
      </c>
    </row>
    <row r="417" spans="26:26" x14ac:dyDescent="0.25">
      <c r="Z417" s="65" t="str">
        <f>IF($C$7="AY McDonald",AA239,IF($C$7="Barnes",AA260,IF($C$7="Champion",AA293,IF($C$7="Hydromatic",AA320,IF($C$7="Liberty",AA337,IF($C$7="Little Giant",AA350,IF('Design Check'!$C$7="Myers",AA359,IF($C$7="Zoeller",AA375,""))))))))</f>
        <v/>
      </c>
    </row>
    <row r="418" spans="26:26" x14ac:dyDescent="0.25">
      <c r="Z418" s="65" t="str">
        <f>IF($C$7="AY McDonald",AA240,IF($C$7="Barnes",AA261,IF($C$7="Champion",AA294,IF($C$7="Hydromatic",AA321,IF($C$7="Liberty",AA338,IF($C$7="Little Giant",AA351,IF('Design Check'!$C$7="Myers",AA360,IF($C$7="Zoeller",AA376,""))))))))</f>
        <v/>
      </c>
    </row>
    <row r="419" spans="26:26" x14ac:dyDescent="0.25">
      <c r="Z419" s="65" t="str">
        <f>IF($C$7="AY McDonald",AA241,IF($C$7="Barnes",AA262,IF($C$7="Champion",AA295,IF($C$7="Hydromatic",AA322,IF($C$7="Liberty",AA339,IF($C$7="Little Giant",AA352,IF('Design Check'!$C$7="Myers",AA361,IF($C$7="Zoeller",AA377,""))))))))</f>
        <v/>
      </c>
    </row>
    <row r="420" spans="26:26" x14ac:dyDescent="0.25">
      <c r="Z420" s="65" t="str">
        <f>IF($C$7="AY McDonald",AA242,IF($C$7="Barnes",AA263,IF($C$7="Champion",AA296,IF($C$7="Hydromatic",AA323,IF($C$7="Liberty",AA340,IF($C$7="Little Giant",AA353,IF('Design Check'!$C$7="Myers",AA362,IF($C$7="Zoeller",AA378,""))))))))</f>
        <v/>
      </c>
    </row>
    <row r="421" spans="26:26" x14ac:dyDescent="0.25">
      <c r="Z421" s="65" t="str">
        <f>IF($C$7="AY McDonald",AA243,IF($C$7="Barnes",AA264,IF($C$7="Champion",AA297,IF($C$7="Hydromatic",AA324,IF($C$7="Liberty",AA341,IF($C$7="Little Giant",AA354,IF('Design Check'!$C$7="Myers",AA363,IF($C$7="Zoeller",AA379,""))))))))</f>
        <v/>
      </c>
    </row>
    <row r="422" spans="26:26" x14ac:dyDescent="0.25">
      <c r="Z422" s="65" t="str">
        <f>IF($C$7="AY McDonald",AA244,IF($C$7="Barnes",AA265,IF($C$7="Champion",AA298,IF($C$7="Hydromatic",AA325,IF($C$7="Liberty",AA342,IF($C$7="Little Giant",AA355,IF('Design Check'!$C$7="Myers",AA364,IF($C$7="Zoeller",AA380,""))))))))</f>
        <v/>
      </c>
    </row>
    <row r="423" spans="26:26" x14ac:dyDescent="0.25">
      <c r="Z423" s="65" t="str">
        <f>IF($C$7="AY McDonald",AA245,IF($C$7="Barnes",AA266,IF($C$7="Champion",AA299,IF($C$7="Hydromatic",AA326,IF($C$7="Liberty",AA343,IF($C$7="Little Giant",AA356,IF('Design Check'!$C$7="Myers",AA365,IF($C$7="Zoeller",AA381,""))))))))</f>
        <v/>
      </c>
    </row>
    <row r="424" spans="26:26" x14ac:dyDescent="0.25">
      <c r="Z424" s="65" t="str">
        <f>IF($C$7="AY McDonald",AA246,IF($C$7="Barnes",AA267,IF($C$7="Champion",AA300,IF($C$7="Hydromatic",AA327,IF($C$7="Liberty",AA344,IF($C$7="Little Giant",AA357,IF('Design Check'!$C$7="Myers",AA366,IF($C$7="Zoeller",AA382,""))))))))</f>
        <v/>
      </c>
    </row>
    <row r="425" spans="26:26" x14ac:dyDescent="0.25">
      <c r="Z425" s="65" t="str">
        <f>IF($C$7="AY McDonald",AA247,IF($C$7="Barnes",AA268,IF($C$7="Champion",AA301,IF($C$7="Hydromatic",AA328,IF($C$7="Liberty",AA345,IF($C$7="Little Giant",AA358,IF('Design Check'!$C$7="Myers",AA367,IF($C$7="Zoeller",AA383,""))))))))</f>
        <v/>
      </c>
    </row>
    <row r="426" spans="26:26" x14ac:dyDescent="0.25">
      <c r="Z426" s="65" t="str">
        <f>IF($C$7="AY McDonald",AA248,IF($C$7="Barnes",AA269,IF($C$7="Champion",AA302,IF($C$7="Hydromatic",AA329,IF($C$7="Liberty",AA346,IF($C$7="Little Giant",AA359,IF('Design Check'!$C$7="Myers",AA368,IF($C$7="Zoeller",AA384,""))))))))</f>
        <v/>
      </c>
    </row>
    <row r="427" spans="26:26" x14ac:dyDescent="0.25">
      <c r="Z427" s="65" t="str">
        <f>IF($C$7="AY McDonald",AA249,IF($C$7="Barnes",AA270,IF($C$7="Champion",AA303,IF($C$7="Hydromatic",AA330,IF($C$7="Liberty",AA347,IF($C$7="Little Giant",AA360,IF('Design Check'!$C$7="Myers",AA369,IF($C$7="Zoeller",AA385,""))))))))</f>
        <v/>
      </c>
    </row>
    <row r="428" spans="26:26" x14ac:dyDescent="0.25">
      <c r="Z428" s="65" t="str">
        <f>IF($C$7="AY McDonald",AA250,IF($C$7="Barnes",AA271,IF($C$7="Champion",AA304,IF($C$7="Hydromatic",AA331,IF($C$7="Liberty",AA348,IF($C$7="Little Giant",AA361,IF('Design Check'!$C$7="Myers",AA370,IF($C$7="Zoeller",AA386,""))))))))</f>
        <v/>
      </c>
    </row>
    <row r="429" spans="26:26" x14ac:dyDescent="0.25">
      <c r="Z429" s="65" t="str">
        <f>IF($C$7="AY McDonald",AA251,IF($C$7="Barnes",AA272,IF($C$7="Champion",AA305,IF($C$7="Hydromatic",AA332,IF($C$7="Liberty",AA349,IF($C$7="Little Giant",AA362,IF('Design Check'!$C$7="Myers",AA371,IF($C$7="Zoeller",AA387,""))))))))</f>
        <v/>
      </c>
    </row>
    <row r="430" spans="26:26" x14ac:dyDescent="0.25">
      <c r="Z430" s="65" t="str">
        <f>IF($C$7="AY McDonald",AA252,IF($C$7="Barnes",AA273,IF($C$7="Champion",AA306,IF($C$7="Hydromatic",AA333,IF($C$7="Liberty",AA350,IF($C$7="Little Giant",AA363,IF('Design Check'!$C$7="Myers",AA372,IF($C$7="Zoeller",AA388,""))))))))</f>
        <v/>
      </c>
    </row>
    <row r="431" spans="26:26" x14ac:dyDescent="0.25">
      <c r="Z431" s="65" t="str">
        <f>IF($C$7="AY McDonald",AA253,IF($C$7="Barnes",AA274,IF($C$7="Champion",AA307,IF($C$7="Hydromatic",AA334,IF($C$7="Liberty",AA351,IF($C$7="Little Giant",AA364,IF('Design Check'!$C$7="Myers",AA373,IF($C$7="Zoeller",AA389,""))))))))</f>
        <v/>
      </c>
    </row>
    <row r="432" spans="26:26" x14ac:dyDescent="0.25">
      <c r="Z432" s="65" t="str">
        <f>IF($C$7="AY McDonald",AA254,IF($C$7="Barnes",AA275,IF($C$7="Champion",AA308,IF($C$7="Hydromatic",AA335,IF($C$7="Liberty",AA352,IF($C$7="Little Giant",AA365,IF('Design Check'!$C$7="Myers",AA374,IF($C$7="Zoeller",AA390,""))))))))</f>
        <v/>
      </c>
    </row>
    <row r="433" spans="26:26" x14ac:dyDescent="0.25">
      <c r="Z433" s="65" t="str">
        <f>IF($C$7="AY McDonald",AA255,IF($C$7="Barnes",AA276,IF($C$7="Champion",AA309,IF($C$7="Hydromatic",AA336,IF($C$7="Liberty",AA353,IF($C$7="Little Giant",AA366,IF('Design Check'!$C$7="Myers",AA375,IF($C$7="Zoeller",AA391,""))))))))</f>
        <v/>
      </c>
    </row>
    <row r="434" spans="26:26" x14ac:dyDescent="0.25">
      <c r="Z434" s="65" t="str">
        <f>IF($C$7="AY McDonald",AA256,IF($C$7="Barnes",AA277,IF($C$7="Champion",AA310,IF($C$7="Hydromatic",AA337,IF($C$7="Liberty",AA354,IF($C$7="Little Giant",AA367,IF('Design Check'!$C$7="Myers",AA376,IF($C$7="Zoeller",AA392,""))))))))</f>
        <v/>
      </c>
    </row>
    <row r="435" spans="26:26" x14ac:dyDescent="0.25">
      <c r="Z435" s="65" t="str">
        <f>IF($C$7="AY McDonald",AA257,IF($C$7="Barnes",AA278,IF($C$7="Champion",AA311,IF($C$7="Hydromatic",AA338,IF($C$7="Liberty",AA355,IF($C$7="Little Giant",AA368,IF('Design Check'!$C$7="Myers",AA377,IF($C$7="Zoeller",AA393,""))))))))</f>
        <v/>
      </c>
    </row>
    <row r="436" spans="26:26" x14ac:dyDescent="0.25">
      <c r="Z436" s="65" t="str">
        <f>IF($C$7="AY McDonald",AA258,IF($C$7="Barnes",AA279,IF($C$7="Champion",AA312,IF($C$7="Hydromatic",AA339,IF($C$7="Liberty",AA356,IF($C$7="Little Giant",AA369,IF('Design Check'!$C$7="Myers",AA378,IF($C$7="Zoeller",AA394,""))))))))</f>
        <v/>
      </c>
    </row>
    <row r="437" spans="26:26" x14ac:dyDescent="0.25">
      <c r="Z437" s="65" t="str">
        <f>IF($C$7="AY McDonald",AA259,IF($C$7="Barnes",AA280,IF($C$7="Champion",AA313,IF($C$7="Hydromatic",AA340,IF($C$7="Liberty",AA357,IF($C$7="Little Giant",AA370,IF('Design Check'!$C$7="Myers",AA379,IF($C$7="Zoeller",AA395,""))))))))</f>
        <v/>
      </c>
    </row>
    <row r="438" spans="26:26" x14ac:dyDescent="0.25">
      <c r="Z438" s="65" t="str">
        <f>IF($C$7="AY McDonald",AA260,IF($C$7="Barnes",AA281,IF($C$7="Champion",AA314,IF($C$7="Hydromatic",AA341,IF($C$7="Liberty",AA358,IF($C$7="Little Giant",AA371,IF('Design Check'!$C$7="Myers",AA380,IF($C$7="Zoeller",AA396,""))))))))</f>
        <v/>
      </c>
    </row>
    <row r="439" spans="26:26" x14ac:dyDescent="0.25">
      <c r="Z439" s="65" t="str">
        <f>IF($C$7="AY McDonald",AA261,IF($C$7="Barnes",AA282,IF($C$7="Champion",AA315,IF($C$7="Hydromatic",AA342,IF($C$7="Liberty",AA359,IF($C$7="Little Giant",AA372,IF('Design Check'!$C$7="Myers",AA381,IF($C$7="Zoeller",AA397,""))))))))</f>
        <v/>
      </c>
    </row>
  </sheetData>
  <sheetProtection password="964C" sheet="1" objects="1" scenarios="1" formatCells="0" formatColumns="0" formatRows="0" insertColumns="0" insertRows="0" insertHyperlinks="0" deleteColumns="0" deleteRows="0" autoFilter="0" pivotTables="0"/>
  <mergeCells count="118">
    <mergeCell ref="B6:I6"/>
    <mergeCell ref="B7:I7"/>
    <mergeCell ref="J6:K6"/>
    <mergeCell ref="J7:K7"/>
    <mergeCell ref="BD262:BK262"/>
    <mergeCell ref="AZ287:BA287"/>
    <mergeCell ref="AR261:AX261"/>
    <mergeCell ref="AB80:AB81"/>
    <mergeCell ref="Z80:Z81"/>
    <mergeCell ref="AA80:AA81"/>
    <mergeCell ref="AD80:AJ80"/>
    <mergeCell ref="AK80:AQ80"/>
    <mergeCell ref="AC80:AC81"/>
    <mergeCell ref="D14:G14"/>
    <mergeCell ref="D15:G15"/>
    <mergeCell ref="D16:G16"/>
    <mergeCell ref="B25:K26"/>
    <mergeCell ref="D20:G20"/>
    <mergeCell ref="D21:G21"/>
    <mergeCell ref="L72:V74"/>
    <mergeCell ref="L75:V75"/>
    <mergeCell ref="L71:V71"/>
    <mergeCell ref="M14:N14"/>
    <mergeCell ref="M15:N15"/>
    <mergeCell ref="O14:U14"/>
    <mergeCell ref="O15:U15"/>
    <mergeCell ref="M42:P42"/>
    <mergeCell ref="L67:V67"/>
    <mergeCell ref="L62:V62"/>
    <mergeCell ref="L63:V63"/>
    <mergeCell ref="L66:V66"/>
    <mergeCell ref="L64:V65"/>
    <mergeCell ref="L68:V68"/>
    <mergeCell ref="M16:U20"/>
    <mergeCell ref="H75:J75"/>
    <mergeCell ref="B64:F65"/>
    <mergeCell ref="G64:G65"/>
    <mergeCell ref="B9:K9"/>
    <mergeCell ref="B10:K11"/>
    <mergeCell ref="M9:U9"/>
    <mergeCell ref="M12:N12"/>
    <mergeCell ref="M13:N13"/>
    <mergeCell ref="N10:U10"/>
    <mergeCell ref="N11:U11"/>
    <mergeCell ref="C12:D12"/>
    <mergeCell ref="H12:I12"/>
    <mergeCell ref="E12:F12"/>
    <mergeCell ref="J12:K12"/>
    <mergeCell ref="H66:J66"/>
    <mergeCell ref="B66:F66"/>
    <mergeCell ref="H64:J64"/>
    <mergeCell ref="B75:F75"/>
    <mergeCell ref="B67:F67"/>
    <mergeCell ref="H67:K67"/>
    <mergeCell ref="B69:K70"/>
    <mergeCell ref="B68:F68"/>
    <mergeCell ref="B71:K71"/>
    <mergeCell ref="B72:F74"/>
    <mergeCell ref="G72:G74"/>
    <mergeCell ref="K72:K74"/>
    <mergeCell ref="H72:J74"/>
    <mergeCell ref="G22:H22"/>
    <mergeCell ref="B22:F22"/>
    <mergeCell ref="D23:G23"/>
    <mergeCell ref="D24:G24"/>
    <mergeCell ref="J32:K32"/>
    <mergeCell ref="I62:K62"/>
    <mergeCell ref="B33:I33"/>
    <mergeCell ref="B32:D32"/>
    <mergeCell ref="H65:J65"/>
    <mergeCell ref="B63:F63"/>
    <mergeCell ref="G34:H34"/>
    <mergeCell ref="B34:E34"/>
    <mergeCell ref="B59:C59"/>
    <mergeCell ref="H35:J35"/>
    <mergeCell ref="C58:D58"/>
    <mergeCell ref="C56:D56"/>
    <mergeCell ref="B39:K39"/>
    <mergeCell ref="C55:K55"/>
    <mergeCell ref="C57:D57"/>
    <mergeCell ref="B62:C62"/>
    <mergeCell ref="D62:E62"/>
    <mergeCell ref="G62:H62"/>
    <mergeCell ref="B31:D31"/>
    <mergeCell ref="B27:D27"/>
    <mergeCell ref="G27:I27"/>
    <mergeCell ref="G28:I28"/>
    <mergeCell ref="G29:I29"/>
    <mergeCell ref="G30:I30"/>
    <mergeCell ref="G31:I31"/>
    <mergeCell ref="B28:D28"/>
    <mergeCell ref="B29:D29"/>
    <mergeCell ref="I22:J24"/>
    <mergeCell ref="K22:K24"/>
    <mergeCell ref="B61:K61"/>
    <mergeCell ref="B36:I38"/>
    <mergeCell ref="D17:G17"/>
    <mergeCell ref="D18:G18"/>
    <mergeCell ref="G32:I32"/>
    <mergeCell ref="J27:K27"/>
    <mergeCell ref="J28:K28"/>
    <mergeCell ref="B30:D30"/>
    <mergeCell ref="J29:K29"/>
    <mergeCell ref="J30:K30"/>
    <mergeCell ref="J31:K31"/>
    <mergeCell ref="D19:G19"/>
    <mergeCell ref="J36:K36"/>
    <mergeCell ref="J37:K38"/>
    <mergeCell ref="B77:I77"/>
    <mergeCell ref="B78:I78"/>
    <mergeCell ref="B79:I79"/>
    <mergeCell ref="B80:I81"/>
    <mergeCell ref="B84:I84"/>
    <mergeCell ref="J84:K84"/>
    <mergeCell ref="J80:J81"/>
    <mergeCell ref="K80:K81"/>
    <mergeCell ref="B82:I83"/>
    <mergeCell ref="J82:K83"/>
  </mergeCells>
  <conditionalFormatting sqref="K34">
    <cfRule type="expression" dxfId="59" priority="94">
      <formula>$F$34="Rectangular"</formula>
    </cfRule>
  </conditionalFormatting>
  <conditionalFormatting sqref="B9:K9">
    <cfRule type="containsText" dxfId="58" priority="91" operator="containsText" text="Accept user agreement on 'Read Me First' worksheet to Proceed">
      <formula>NOT(ISERROR(SEARCH("Accept user agreement on 'Read Me First' worksheet to Proceed",B9)))</formula>
    </cfRule>
  </conditionalFormatting>
  <conditionalFormatting sqref="M12:U15 M9:U9">
    <cfRule type="expression" dxfId="57" priority="87">
      <formula>"Other Pump Curve Table"</formula>
    </cfRule>
  </conditionalFormatting>
  <conditionalFormatting sqref="M9:U9">
    <cfRule type="containsText" dxfId="56" priority="86" operator="containsText" text="Other Pump Curve Table">
      <formula>NOT(ISERROR(SEARCH("Other Pump Curve Table",M9)))</formula>
    </cfRule>
  </conditionalFormatting>
  <conditionalFormatting sqref="E12:F12">
    <cfRule type="expression" dxfId="55" priority="82">
      <formula>"countbank($D$4)=1"</formula>
    </cfRule>
    <cfRule type="expression" dxfId="54" priority="83">
      <formula>"countblank(D4)=1"</formula>
    </cfRule>
    <cfRule type="expression" dxfId="53" priority="84">
      <formula>"countblank($D$4)=1"</formula>
    </cfRule>
    <cfRule type="containsText" dxfId="52" priority="85" operator="containsText" text=" ">
      <formula>NOT(ISERROR(SEARCH(" ",E12)))</formula>
    </cfRule>
  </conditionalFormatting>
  <conditionalFormatting sqref="M10">
    <cfRule type="containsText" dxfId="51" priority="81" operator="containsText" text="Make =">
      <formula>NOT(ISERROR(SEARCH("Make =",M10)))</formula>
    </cfRule>
  </conditionalFormatting>
  <conditionalFormatting sqref="M11">
    <cfRule type="containsText" dxfId="50" priority="80" operator="containsText" text="Model =">
      <formula>NOT(ISERROR(SEARCH("Model =",M11)))</formula>
    </cfRule>
  </conditionalFormatting>
  <conditionalFormatting sqref="M12:N12">
    <cfRule type="containsText" dxfId="49" priority="79" operator="containsText" text="Head (ft)">
      <formula>NOT(ISERROR(SEARCH("Head (ft)",M12)))</formula>
    </cfRule>
  </conditionalFormatting>
  <conditionalFormatting sqref="M13:N13">
    <cfRule type="containsText" dxfId="48" priority="78" operator="containsText" text="Flow Rate (gpm)">
      <formula>NOT(ISERROR(SEARCH("Flow Rate (gpm)",M13)))</formula>
    </cfRule>
  </conditionalFormatting>
  <conditionalFormatting sqref="M14:N14">
    <cfRule type="containsText" dxfId="47" priority="77" operator="containsText" text="Max Head (ft)">
      <formula>NOT(ISERROR(SEARCH("Max Head (ft)",M14)))</formula>
    </cfRule>
  </conditionalFormatting>
  <conditionalFormatting sqref="M15:N15">
    <cfRule type="containsText" dxfId="46" priority="76" operator="containsText" text="Max Flow Rate (gpm)">
      <formula>NOT(ISERROR(SEARCH("Max Flow Rate (gpm)",M15)))</formula>
    </cfRule>
  </conditionalFormatting>
  <conditionalFormatting sqref="G28:K28">
    <cfRule type="expression" dxfId="45" priority="70">
      <formula>$B$28="Other"</formula>
    </cfRule>
  </conditionalFormatting>
  <conditionalFormatting sqref="G29:K29">
    <cfRule type="expression" dxfId="44" priority="68">
      <formula>$B$29="Other"</formula>
    </cfRule>
  </conditionalFormatting>
  <conditionalFormatting sqref="G30:K30">
    <cfRule type="expression" dxfId="43" priority="65">
      <formula>$B$30="Other"</formula>
    </cfRule>
  </conditionalFormatting>
  <conditionalFormatting sqref="G31:K31">
    <cfRule type="expression" dxfId="42" priority="63">
      <formula>$B$31="Other"</formula>
    </cfRule>
  </conditionalFormatting>
  <conditionalFormatting sqref="G32:K32">
    <cfRule type="expression" dxfId="41" priority="61">
      <formula>$B$32="Other"</formula>
    </cfRule>
  </conditionalFormatting>
  <conditionalFormatting sqref="G72:G74">
    <cfRule type="containsText" dxfId="40" priority="55" operator="containsText" text="Re-Design">
      <formula>NOT(ISERROR(SEARCH("Re-Design",G72)))</formula>
    </cfRule>
    <cfRule type="containsText" dxfId="39" priority="56" operator="containsText" text="Fail">
      <formula>NOT(ISERROR(SEARCH("Fail",G72)))</formula>
    </cfRule>
    <cfRule type="containsText" dxfId="38" priority="58" operator="containsText" text="Acceptable">
      <formula>NOT(ISERROR(SEARCH("Acceptable",G72)))</formula>
    </cfRule>
  </conditionalFormatting>
  <conditionalFormatting sqref="N10:U11 O12:U15">
    <cfRule type="expression" dxfId="37" priority="54">
      <formula>$C$12="Other:"</formula>
    </cfRule>
  </conditionalFormatting>
  <conditionalFormatting sqref="G63:G67 G75">
    <cfRule type="containsText" dxfId="36" priority="92" operator="containsText" text="YES">
      <formula>NOT(ISERROR(SEARCH("YES",G63)))</formula>
    </cfRule>
  </conditionalFormatting>
  <conditionalFormatting sqref="B39:K39">
    <cfRule type="containsText" dxfId="35" priority="7" operator="containsText" text="Answer 'YES' to Item 6.">
      <formula>NOT(ISERROR(SEARCH("Answer 'YES' to Item 6.",B39)))</formula>
    </cfRule>
    <cfRule type="containsText" dxfId="34" priority="49" operator="containsText" text="Accept user agreement on 'Read Me First' worksheet to Proceed">
      <formula>NOT(ISERROR(SEARCH("Accept user agreement on 'Read Me First' worksheet to Proceed",B39)))</formula>
    </cfRule>
  </conditionalFormatting>
  <conditionalFormatting sqref="B61:K61">
    <cfRule type="containsText" dxfId="33" priority="6" operator="containsText" text="Answer 'YES' to Item 6.">
      <formula>NOT(ISERROR(SEARCH("Answer 'YES' to Item 6.",B61)))</formula>
    </cfRule>
    <cfRule type="containsText" dxfId="32" priority="48" operator="containsText" text="Accept user agreement on 'Read Me First' worksheet to Proceed">
      <formula>NOT(ISERROR(SEARCH("Accept user agreement on 'Read Me First' worksheet to Proceed",B61)))</formula>
    </cfRule>
  </conditionalFormatting>
  <conditionalFormatting sqref="B71:K71">
    <cfRule type="containsText" dxfId="31" priority="5" operator="containsText" text="Answer 'YES' to Item 6.">
      <formula>NOT(ISERROR(SEARCH("Answer 'YES' to Item 6.",B71)))</formula>
    </cfRule>
    <cfRule type="containsText" dxfId="30" priority="47" operator="containsText" text="Accept user agreement on 'Read Me First' worksheet to Proceed">
      <formula>NOT(ISERROR(SEARCH("Accept user agreement on 'Read Me First' worksheet to Proceed",B71)))</formula>
    </cfRule>
  </conditionalFormatting>
  <conditionalFormatting sqref="J34">
    <cfRule type="expression" dxfId="29" priority="45">
      <formula>$F$34="Rectangular"</formula>
    </cfRule>
  </conditionalFormatting>
  <conditionalFormatting sqref="L62:V62">
    <cfRule type="expression" dxfId="28" priority="43">
      <formula>$L$62="TIPS"</formula>
    </cfRule>
  </conditionalFormatting>
  <conditionalFormatting sqref="L63:V63">
    <cfRule type="expression" dxfId="27" priority="42">
      <formula>$G$63="NO"</formula>
    </cfRule>
    <cfRule type="expression" dxfId="26" priority="2">
      <formula>$G$63="+or-10%"</formula>
    </cfRule>
  </conditionalFormatting>
  <conditionalFormatting sqref="L64:V65">
    <cfRule type="expression" dxfId="25" priority="41">
      <formula>$G$64="NO"</formula>
    </cfRule>
  </conditionalFormatting>
  <conditionalFormatting sqref="L66:V66">
    <cfRule type="expression" dxfId="24" priority="8">
      <formula>$G$66="PASS"</formula>
    </cfRule>
    <cfRule type="expression" dxfId="23" priority="40">
      <formula>$G$66="FAIL"</formula>
    </cfRule>
  </conditionalFormatting>
  <conditionalFormatting sqref="L67:V67">
    <cfRule type="expression" dxfId="22" priority="39">
      <formula>$G$67="NO"</formula>
    </cfRule>
  </conditionalFormatting>
  <conditionalFormatting sqref="L72:V74">
    <cfRule type="expression" dxfId="21" priority="38">
      <formula>COUNTBLANK($L$72)=0</formula>
    </cfRule>
  </conditionalFormatting>
  <conditionalFormatting sqref="L71:V71">
    <cfRule type="expression" dxfId="20" priority="37">
      <formula>$L$71="TIPS"</formula>
    </cfRule>
  </conditionalFormatting>
  <conditionalFormatting sqref="L75:V75">
    <cfRule type="expression" dxfId="19" priority="36">
      <formula>$G$75="NO"</formula>
    </cfRule>
  </conditionalFormatting>
  <conditionalFormatting sqref="G27:K27">
    <cfRule type="expression" dxfId="18" priority="35">
      <formula>OR(B28="Other",B29="Other",B30="Other",B31="Other",B32="Other")</formula>
    </cfRule>
  </conditionalFormatting>
  <conditionalFormatting sqref="J27:K27">
    <cfRule type="expression" dxfId="17" priority="34">
      <formula>OR(B28="Other",B29="Other",B30="Other",B31="Other",B32="Other")</formula>
    </cfRule>
  </conditionalFormatting>
  <conditionalFormatting sqref="G68">
    <cfRule type="containsText" dxfId="16" priority="27" operator="containsText" text="YES">
      <formula>NOT(ISERROR(SEARCH("YES",G68)))</formula>
    </cfRule>
    <cfRule type="containsText" dxfId="15" priority="28" operator="containsText" text="NO">
      <formula>NOT(ISERROR(SEARCH("NO",G68)))</formula>
    </cfRule>
  </conditionalFormatting>
  <conditionalFormatting sqref="L68:V68">
    <cfRule type="expression" dxfId="14" priority="26">
      <formula>$G$67="NO"</formula>
    </cfRule>
  </conditionalFormatting>
  <conditionalFormatting sqref="H68:K68">
    <cfRule type="expression" dxfId="13" priority="25">
      <formula>$G$22="Doesn't Drain"</formula>
    </cfRule>
  </conditionalFormatting>
  <conditionalFormatting sqref="G63:G65 G67 G75">
    <cfRule type="containsText" dxfId="12" priority="93" operator="containsText" text="NO">
      <formula>NOT(ISERROR(SEARCH("NO",G63)))</formula>
    </cfRule>
  </conditionalFormatting>
  <conditionalFormatting sqref="G66">
    <cfRule type="containsText" dxfId="11" priority="4" operator="containsText" text="PASS">
      <formula>NOT(ISERROR(SEARCH("PASS",G66)))</formula>
    </cfRule>
    <cfRule type="containsText" dxfId="10" priority="3" operator="containsText" text="FAIL">
      <formula>NOT(ISERROR(SEARCH("FAIL",G66)))</formula>
    </cfRule>
  </conditionalFormatting>
  <conditionalFormatting sqref="H35:I35 J35:J37">
    <cfRule type="expression" dxfId="9" priority="22">
      <formula>$G$35="DDF ="</formula>
    </cfRule>
  </conditionalFormatting>
  <conditionalFormatting sqref="K35">
    <cfRule type="expression" dxfId="8" priority="21">
      <formula>$G$35="DDF ="</formula>
    </cfRule>
  </conditionalFormatting>
  <conditionalFormatting sqref="H24">
    <cfRule type="expression" dxfId="7" priority="19">
      <formula>#REF!="NO"</formula>
    </cfRule>
  </conditionalFormatting>
  <conditionalFormatting sqref="H23">
    <cfRule type="expression" dxfId="6" priority="95">
      <formula>#REF!="Doesn't Drain"</formula>
    </cfRule>
  </conditionalFormatting>
  <conditionalFormatting sqref="I22">
    <cfRule type="expression" dxfId="5" priority="96">
      <formula>#REF!="Both Tank &amp; Laterals"</formula>
    </cfRule>
  </conditionalFormatting>
  <conditionalFormatting sqref="D23:G24">
    <cfRule type="expression" dxfId="4" priority="12">
      <formula>$G$22="Doesn't Drain"</formula>
    </cfRule>
  </conditionalFormatting>
  <conditionalFormatting sqref="H23:H24">
    <cfRule type="expression" dxfId="3" priority="11">
      <formula>$G$22="Doesn't Drain"</formula>
    </cfRule>
  </conditionalFormatting>
  <conditionalFormatting sqref="I22:J24">
    <cfRule type="expression" dxfId="2" priority="10">
      <formula>$G$22="Both Tank &amp; Laterals"</formula>
    </cfRule>
  </conditionalFormatting>
  <conditionalFormatting sqref="K22:K24">
    <cfRule type="expression" dxfId="1" priority="9">
      <formula>$G$22="Both Tank &amp; Laterals"</formula>
    </cfRule>
  </conditionalFormatting>
  <conditionalFormatting sqref="G63">
    <cfRule type="containsText" dxfId="0" priority="1" operator="containsText" text="PASS">
      <formula>NOT(ISERROR(SEARCH("PASS",G63)))</formula>
    </cfRule>
  </conditionalFormatting>
  <dataValidations count="17">
    <dataValidation allowBlank="1" showInputMessage="1" showErrorMessage="1" errorTitle="Stop!" error="Select an option from the Pull-Down-Arrow." sqref="E12"/>
    <dataValidation type="whole" allowBlank="1" showInputMessage="1" showErrorMessage="1" errorTitle="Stop" error="Only enter a whole number" sqref="E28:E32">
      <formula1>0</formula1>
      <formula2>100</formula2>
    </dataValidation>
    <dataValidation type="whole" operator="greaterThanOrEqual" allowBlank="1" showInputMessage="1" showErrorMessage="1" errorTitle="Stop!" error="Must enter at least 450 gallons as a minimum DDF" sqref="K35">
      <formula1>450</formula1>
    </dataValidation>
    <dataValidation type="list" allowBlank="1" showInputMessage="1" showErrorMessage="1" errorTitle="Stop!" error="User must enter one of the pipe material options." sqref="H21">
      <formula1>$BD$264:$BD$270</formula1>
    </dataValidation>
    <dataValidation type="list" allowBlank="1" showInputMessage="1" showErrorMessage="1" errorTitle="Stop!" error="Select an option from the drop-down-arrow." sqref="F34">
      <formula1>AU283:AU287</formula1>
    </dataValidation>
    <dataValidation type="list" allowBlank="1" showInputMessage="1" showErrorMessage="1" errorTitle="Stop!" error="Please select one option from the pull down arrow." sqref="B28:D28">
      <formula1>AR263:AR271</formula1>
    </dataValidation>
    <dataValidation type="list" allowBlank="1" showInputMessage="1" showErrorMessage="1" errorTitle="Stop!" error="Please select one option from the pull down arrow." sqref="B29:D29">
      <formula1>AR263:AR271</formula1>
    </dataValidation>
    <dataValidation type="list" allowBlank="1" showInputMessage="1" showErrorMessage="1" errorTitle="Stop!" error="Please select one option from the pull down arrow." sqref="B30:D30">
      <formula1>AR263:AR271</formula1>
    </dataValidation>
    <dataValidation type="list" allowBlank="1" showInputMessage="1" showErrorMessage="1" errorTitle="Stop!" error="Please select one option from the pull down arrow." sqref="B31:D31">
      <formula1>AR263:AR271</formula1>
    </dataValidation>
    <dataValidation type="list" allowBlank="1" showInputMessage="1" showErrorMessage="1" errorTitle="Stop!" error="Please select one option from the pull down arrow." sqref="B32:D32">
      <formula1>AR263:AR271</formula1>
    </dataValidation>
    <dataValidation type="list" allowBlank="1" showInputMessage="1" showErrorMessage="1" errorTitle="Stop!" error="Please select one of the listed diameters." sqref="H14">
      <formula1>AS262:AY262</formula1>
    </dataValidation>
    <dataValidation type="list" allowBlank="1" showInputMessage="1" showErrorMessage="1" errorTitle="Stop!" error="Please select a model from the pull down arrow. If the model does not exist, then select &quot;Other:&quot; as the pump make and enter pump data to the right." sqref="H12:I12">
      <formula1>$Z$259:$Z$291</formula1>
    </dataValidation>
    <dataValidation type="list" allowBlank="1" showInputMessage="1" showErrorMessage="1" errorTitle="Stop!" error="Please select a make  from the pull down arrow. If the make does not exist, then select &quot;Other:&quot; and enter pump data to the right." sqref="C12:D12">
      <formula1>Z248:Z256</formula1>
    </dataValidation>
    <dataValidation type="list" allowBlank="1" showInputMessage="1" showErrorMessage="1" errorTitle="Stop!" error="Select an option from the drop-down-arrrow." sqref="G22">
      <formula1>$AU$289:$AU$292</formula1>
    </dataValidation>
    <dataValidation type="list" allowBlank="1" showInputMessage="1" showErrorMessage="1" errorTitle="Stop!" error="Select an option from the drop-down-arrrow." sqref="H23">
      <formula1>$AZ$288:$AZ$379</formula1>
    </dataValidation>
    <dataValidation type="list" allowBlank="1" showInputMessage="1" showErrorMessage="1" errorTitle="Stop!" error="Select an option from the drop-down-arrrow." sqref="G35">
      <formula1>AZ276:AZ282</formula1>
    </dataValidation>
    <dataValidation type="list" allowBlank="1" showInputMessage="1" showErrorMessage="1" errorTitle="Stop!" error="Please select an option from the pull down arrow." sqref="J37:K38">
      <formula1>$AU$294:$AU$295</formula1>
    </dataValidation>
  </dataValidations>
  <printOptions horizontalCentered="1"/>
  <pageMargins left="0.25" right="0.25" top="0.25" bottom="0.25" header="0.3" footer="0.3"/>
  <pageSetup scale="94" orientation="portrait" r:id="rId1"/>
  <rowBreaks count="1" manualBreakCount="1">
    <brk id="38"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9</xdr:col>
                    <xdr:colOff>285750</xdr:colOff>
                    <xdr:row>76</xdr:row>
                    <xdr:rowOff>133350</xdr:rowOff>
                  </from>
                  <to>
                    <xdr:col>9</xdr:col>
                    <xdr:colOff>581025</xdr:colOff>
                    <xdr:row>78</xdr:row>
                    <xdr:rowOff>57150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10</xdr:col>
                    <xdr:colOff>171450</xdr:colOff>
                    <xdr:row>77</xdr:row>
                    <xdr:rowOff>152400</xdr:rowOff>
                  </from>
                  <to>
                    <xdr:col>10</xdr:col>
                    <xdr:colOff>447675</xdr:colOff>
                    <xdr:row>79</xdr:row>
                    <xdr:rowOff>9525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9</xdr:col>
                    <xdr:colOff>285750</xdr:colOff>
                    <xdr:row>77</xdr:row>
                    <xdr:rowOff>161925</xdr:rowOff>
                  </from>
                  <to>
                    <xdr:col>9</xdr:col>
                    <xdr:colOff>561975</xdr:colOff>
                    <xdr:row>79</xdr:row>
                    <xdr:rowOff>19050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9</xdr:col>
                    <xdr:colOff>295275</xdr:colOff>
                    <xdr:row>79</xdr:row>
                    <xdr:rowOff>47625</xdr:rowOff>
                  </from>
                  <to>
                    <xdr:col>9</xdr:col>
                    <xdr:colOff>571500</xdr:colOff>
                    <xdr:row>80</xdr:row>
                    <xdr:rowOff>95250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10</xdr:col>
                    <xdr:colOff>171450</xdr:colOff>
                    <xdr:row>76</xdr:row>
                    <xdr:rowOff>161925</xdr:rowOff>
                  </from>
                  <to>
                    <xdr:col>10</xdr:col>
                    <xdr:colOff>447675</xdr:colOff>
                    <xdr:row>78</xdr:row>
                    <xdr:rowOff>9525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10</xdr:col>
                    <xdr:colOff>180975</xdr:colOff>
                    <xdr:row>79</xdr:row>
                    <xdr:rowOff>47625</xdr:rowOff>
                  </from>
                  <to>
                    <xdr:col>10</xdr:col>
                    <xdr:colOff>457200</xdr:colOff>
                    <xdr:row>80</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91"/>
  <sheetViews>
    <sheetView showGridLines="0" zoomScaleNormal="100" zoomScaleSheetLayoutView="62" workbookViewId="0">
      <selection activeCell="B8" sqref="B8:G8"/>
    </sheetView>
  </sheetViews>
  <sheetFormatPr defaultRowHeight="15" x14ac:dyDescent="0.25"/>
  <cols>
    <col min="1" max="1" width="5" customWidth="1"/>
    <col min="2" max="2" width="47.140625" customWidth="1"/>
    <col min="3" max="3" width="5.85546875" customWidth="1"/>
    <col min="5" max="5" width="6.85546875" customWidth="1"/>
    <col min="7" max="7" width="8.7109375" customWidth="1"/>
    <col min="9" max="9" width="22.7109375" bestFit="1" customWidth="1"/>
    <col min="10" max="16" width="5.7109375" bestFit="1" customWidth="1"/>
  </cols>
  <sheetData>
    <row r="1" spans="2:16" ht="20.25" x14ac:dyDescent="0.3">
      <c r="C1" s="28" t="s">
        <v>122</v>
      </c>
      <c r="D1" s="28"/>
      <c r="E1" s="28"/>
      <c r="F1" s="28"/>
      <c r="G1" s="28"/>
    </row>
    <row r="2" spans="2:16" x14ac:dyDescent="0.25">
      <c r="C2" s="29"/>
      <c r="D2" s="29"/>
      <c r="E2" s="29"/>
      <c r="F2" s="29"/>
      <c r="G2" s="29"/>
    </row>
    <row r="3" spans="2:16" x14ac:dyDescent="0.25">
      <c r="C3" s="30" t="s">
        <v>123</v>
      </c>
      <c r="D3" s="30"/>
      <c r="E3" s="30"/>
      <c r="F3" s="30"/>
      <c r="G3" s="30"/>
    </row>
    <row r="4" spans="2:16" x14ac:dyDescent="0.25">
      <c r="C4" s="30" t="s">
        <v>124</v>
      </c>
      <c r="D4" s="30"/>
      <c r="E4" s="30"/>
      <c r="F4" s="30"/>
      <c r="G4" s="30"/>
    </row>
    <row r="5" spans="2:16" x14ac:dyDescent="0.25">
      <c r="B5" s="178"/>
      <c r="C5" s="178"/>
      <c r="D5" s="178"/>
      <c r="E5" s="178"/>
      <c r="F5" s="178"/>
      <c r="G5" s="178"/>
    </row>
    <row r="6" spans="2:16" ht="15.75" thickBot="1" x14ac:dyDescent="0.3">
      <c r="B6" s="178"/>
      <c r="C6" s="178"/>
      <c r="D6" s="178"/>
      <c r="E6" s="178"/>
      <c r="F6" s="178"/>
      <c r="G6" s="178"/>
    </row>
    <row r="7" spans="2:16" ht="15.75" thickBot="1" x14ac:dyDescent="0.3">
      <c r="B7" s="182" t="s">
        <v>137</v>
      </c>
      <c r="C7" s="183"/>
      <c r="D7" s="183"/>
      <c r="E7" s="183"/>
      <c r="F7" s="183"/>
      <c r="G7" s="184"/>
    </row>
    <row r="8" spans="2:16" ht="60.75" customHeight="1" x14ac:dyDescent="0.25">
      <c r="B8" s="387" t="s">
        <v>302</v>
      </c>
      <c r="C8" s="388"/>
      <c r="D8" s="388"/>
      <c r="E8" s="388"/>
      <c r="F8" s="388"/>
      <c r="G8" s="389"/>
    </row>
    <row r="9" spans="2:16" ht="12.75" customHeight="1" x14ac:dyDescent="0.25">
      <c r="B9" s="39"/>
      <c r="C9" s="40"/>
      <c r="D9" s="40"/>
      <c r="E9" s="40"/>
      <c r="F9" s="40"/>
      <c r="G9" s="41"/>
    </row>
    <row r="10" spans="2:16" ht="75.75" customHeight="1" x14ac:dyDescent="0.25">
      <c r="B10" s="179" t="s">
        <v>146</v>
      </c>
      <c r="C10" s="180"/>
      <c r="D10" s="180"/>
      <c r="E10" s="180"/>
      <c r="F10" s="180"/>
      <c r="G10" s="181"/>
    </row>
    <row r="11" spans="2:16" x14ac:dyDescent="0.25">
      <c r="B11" s="208"/>
      <c r="C11" s="209"/>
      <c r="D11" s="209"/>
      <c r="E11" s="209"/>
      <c r="F11" s="209"/>
      <c r="G11" s="210"/>
    </row>
    <row r="12" spans="2:16" ht="149.25" customHeight="1" x14ac:dyDescent="0.25">
      <c r="B12" s="179" t="s">
        <v>303</v>
      </c>
      <c r="C12" s="180"/>
      <c r="D12" s="180"/>
      <c r="E12" s="180"/>
      <c r="F12" s="180"/>
      <c r="G12" s="181"/>
    </row>
    <row r="13" spans="2:16" ht="15.75" thickBot="1" x14ac:dyDescent="0.3">
      <c r="B13" s="390" t="s">
        <v>138</v>
      </c>
      <c r="C13" s="391"/>
      <c r="D13" s="391"/>
      <c r="E13" s="391"/>
      <c r="F13" s="14"/>
      <c r="G13" s="31"/>
    </row>
    <row r="14" spans="2:16" x14ac:dyDescent="0.25">
      <c r="B14" s="32"/>
      <c r="C14" s="14"/>
      <c r="D14" s="42" t="s">
        <v>139</v>
      </c>
      <c r="E14" s="38" t="s">
        <v>143</v>
      </c>
      <c r="F14" s="43"/>
      <c r="G14" s="31"/>
      <c r="H14" s="10"/>
      <c r="I14" s="351" t="s">
        <v>269</v>
      </c>
      <c r="J14" s="352"/>
      <c r="K14" s="352"/>
      <c r="L14" s="352"/>
      <c r="M14" s="352"/>
      <c r="N14" s="352"/>
      <c r="O14" s="352"/>
      <c r="P14" s="353"/>
    </row>
    <row r="15" spans="2:16" ht="15.75" thickBot="1" x14ac:dyDescent="0.3">
      <c r="B15" s="44"/>
      <c r="C15" s="42"/>
      <c r="D15" s="42" t="s">
        <v>147</v>
      </c>
      <c r="E15" s="14" t="s">
        <v>141</v>
      </c>
      <c r="F15" s="43"/>
      <c r="G15" s="31"/>
      <c r="H15" s="10"/>
      <c r="I15" s="72" t="s">
        <v>264</v>
      </c>
      <c r="J15" s="73">
        <v>1</v>
      </c>
      <c r="K15" s="74">
        <v>1.25</v>
      </c>
      <c r="L15" s="75">
        <v>1.5</v>
      </c>
      <c r="M15" s="75">
        <v>2</v>
      </c>
      <c r="N15" s="75">
        <v>2.5</v>
      </c>
      <c r="O15" s="75">
        <v>3</v>
      </c>
      <c r="P15" s="76">
        <v>4</v>
      </c>
    </row>
    <row r="16" spans="2:16" x14ac:dyDescent="0.25">
      <c r="B16" s="44"/>
      <c r="C16" s="42"/>
      <c r="D16" s="42" t="s">
        <v>140</v>
      </c>
      <c r="E16" s="38" t="s">
        <v>144</v>
      </c>
      <c r="F16" s="43"/>
      <c r="G16" s="31"/>
      <c r="H16" s="10"/>
      <c r="I16" s="79" t="s">
        <v>257</v>
      </c>
      <c r="J16" s="83">
        <v>1.0489999999999999</v>
      </c>
      <c r="K16" s="77">
        <v>1.38</v>
      </c>
      <c r="L16" s="77">
        <v>1.61</v>
      </c>
      <c r="M16" s="77">
        <v>2.0670000000000002</v>
      </c>
      <c r="N16" s="77">
        <v>2.4689999999999999</v>
      </c>
      <c r="O16" s="77">
        <v>3.0680000000000001</v>
      </c>
      <c r="P16" s="78">
        <v>4.0259999999999998</v>
      </c>
    </row>
    <row r="17" spans="2:16" x14ac:dyDescent="0.25">
      <c r="B17" s="44"/>
      <c r="C17" s="42"/>
      <c r="D17" s="42" t="s">
        <v>142</v>
      </c>
      <c r="E17" s="38" t="s">
        <v>268</v>
      </c>
      <c r="F17" s="43"/>
      <c r="G17" s="31"/>
      <c r="H17" s="10"/>
      <c r="I17" s="80" t="s">
        <v>263</v>
      </c>
      <c r="J17" s="84">
        <v>1.1950000000000001</v>
      </c>
      <c r="K17" s="68">
        <v>1.532</v>
      </c>
      <c r="L17" s="68">
        <v>1.754</v>
      </c>
      <c r="M17" s="68">
        <v>2.1930000000000001</v>
      </c>
      <c r="N17" s="68">
        <v>2.665</v>
      </c>
      <c r="O17" s="68">
        <v>3.23</v>
      </c>
      <c r="P17" s="69">
        <v>4.1539999999999999</v>
      </c>
    </row>
    <row r="18" spans="2:16" x14ac:dyDescent="0.25">
      <c r="B18" s="179" t="s">
        <v>270</v>
      </c>
      <c r="C18" s="180"/>
      <c r="D18" s="180"/>
      <c r="E18" s="180"/>
      <c r="F18" s="180"/>
      <c r="G18" s="181"/>
      <c r="H18" s="10"/>
      <c r="I18" s="80" t="s">
        <v>262</v>
      </c>
      <c r="J18" s="84">
        <v>1.1890000000000001</v>
      </c>
      <c r="K18" s="68">
        <v>1.502</v>
      </c>
      <c r="L18" s="68">
        <v>1.72</v>
      </c>
      <c r="M18" s="68">
        <v>2.149</v>
      </c>
      <c r="N18" s="68">
        <v>2.601</v>
      </c>
      <c r="O18" s="68">
        <v>3.1659999999999999</v>
      </c>
      <c r="P18" s="69">
        <v>4.0720000000000001</v>
      </c>
    </row>
    <row r="19" spans="2:16" x14ac:dyDescent="0.25">
      <c r="B19" s="179"/>
      <c r="C19" s="180"/>
      <c r="D19" s="180"/>
      <c r="E19" s="180"/>
      <c r="F19" s="180"/>
      <c r="G19" s="181"/>
      <c r="H19" s="10"/>
      <c r="I19" s="80" t="s">
        <v>261</v>
      </c>
      <c r="J19" s="84">
        <v>1.161</v>
      </c>
      <c r="K19" s="68">
        <v>1.464</v>
      </c>
      <c r="L19" s="68">
        <v>1.6759999999999999</v>
      </c>
      <c r="M19" s="68">
        <v>2.0950000000000002</v>
      </c>
      <c r="N19" s="68">
        <v>2.5369999999999999</v>
      </c>
      <c r="O19" s="68">
        <v>3.0880000000000001</v>
      </c>
      <c r="P19" s="69">
        <v>3.97</v>
      </c>
    </row>
    <row r="20" spans="2:16" x14ac:dyDescent="0.25">
      <c r="B20" s="179"/>
      <c r="C20" s="180"/>
      <c r="D20" s="180"/>
      <c r="E20" s="180"/>
      <c r="F20" s="180"/>
      <c r="G20" s="181"/>
      <c r="H20" s="10"/>
      <c r="I20" s="81" t="s">
        <v>260</v>
      </c>
      <c r="J20" s="84">
        <v>1.121</v>
      </c>
      <c r="K20" s="68">
        <v>1.4139999999999999</v>
      </c>
      <c r="L20" s="68">
        <v>1.6180000000000001</v>
      </c>
      <c r="M20" s="68">
        <v>2.0230000000000001</v>
      </c>
      <c r="N20" s="68">
        <v>2.4489999999999998</v>
      </c>
      <c r="O20" s="68">
        <v>2.9820000000000002</v>
      </c>
      <c r="P20" s="69">
        <v>3.8340000000000001</v>
      </c>
    </row>
    <row r="21" spans="2:16" x14ac:dyDescent="0.25">
      <c r="B21" s="179"/>
      <c r="C21" s="180"/>
      <c r="D21" s="180"/>
      <c r="E21" s="180"/>
      <c r="F21" s="180"/>
      <c r="G21" s="181"/>
      <c r="H21" s="10"/>
      <c r="I21" s="81" t="s">
        <v>258</v>
      </c>
      <c r="J21" s="84">
        <v>0.95699999999999996</v>
      </c>
      <c r="K21" s="68">
        <v>1.278</v>
      </c>
      <c r="L21" s="68">
        <v>1.5</v>
      </c>
      <c r="M21" s="68">
        <v>1.9390000000000001</v>
      </c>
      <c r="N21" s="68">
        <v>2.323</v>
      </c>
      <c r="O21" s="68">
        <v>2.9</v>
      </c>
      <c r="P21" s="69">
        <v>3.8260000000000001</v>
      </c>
    </row>
    <row r="22" spans="2:16" ht="15.75" thickBot="1" x14ac:dyDescent="0.3">
      <c r="B22" s="179"/>
      <c r="C22" s="180"/>
      <c r="D22" s="180"/>
      <c r="E22" s="180"/>
      <c r="F22" s="180"/>
      <c r="G22" s="181"/>
      <c r="H22" s="10"/>
      <c r="I22" s="82" t="s">
        <v>259</v>
      </c>
      <c r="J22" s="85">
        <v>0.91499999999999992</v>
      </c>
      <c r="K22" s="70">
        <v>1.23</v>
      </c>
      <c r="L22" s="70">
        <v>1.45</v>
      </c>
      <c r="M22" s="70">
        <v>1.875</v>
      </c>
      <c r="N22" s="70">
        <v>2.1749999999999998</v>
      </c>
      <c r="O22" s="70">
        <v>2.8</v>
      </c>
      <c r="P22" s="71">
        <v>3.6259999999999999</v>
      </c>
    </row>
    <row r="23" spans="2:16" ht="15" customHeight="1" x14ac:dyDescent="0.25">
      <c r="B23" s="179"/>
      <c r="C23" s="180"/>
      <c r="D23" s="180"/>
      <c r="E23" s="180"/>
      <c r="F23" s="180"/>
      <c r="G23" s="181"/>
      <c r="H23" s="10"/>
      <c r="I23" s="368" t="s">
        <v>271</v>
      </c>
      <c r="J23" s="368"/>
      <c r="K23" s="368"/>
      <c r="L23" s="368"/>
      <c r="M23" s="368"/>
      <c r="N23" s="368"/>
      <c r="O23" s="368"/>
      <c r="P23" s="368"/>
    </row>
    <row r="24" spans="2:16" ht="15" customHeight="1" x14ac:dyDescent="0.25">
      <c r="B24" s="61"/>
      <c r="C24" s="62"/>
      <c r="D24" s="62"/>
      <c r="E24" s="62"/>
      <c r="F24" s="62"/>
      <c r="G24" s="63"/>
      <c r="H24" s="10"/>
      <c r="I24" s="369"/>
      <c r="J24" s="369"/>
      <c r="K24" s="369"/>
      <c r="L24" s="369"/>
      <c r="M24" s="369"/>
      <c r="N24" s="369"/>
      <c r="O24" s="369"/>
      <c r="P24" s="369"/>
    </row>
    <row r="25" spans="2:16" ht="79.5" customHeight="1" thickBot="1" x14ac:dyDescent="0.3">
      <c r="B25" s="380" t="s">
        <v>148</v>
      </c>
      <c r="C25" s="381"/>
      <c r="D25" s="381"/>
      <c r="E25" s="381"/>
      <c r="F25" s="381"/>
      <c r="G25" s="382"/>
      <c r="H25" s="10"/>
      <c r="I25" s="369"/>
      <c r="J25" s="369"/>
      <c r="K25" s="369"/>
      <c r="L25" s="369"/>
      <c r="M25" s="369"/>
      <c r="N25" s="369"/>
      <c r="O25" s="369"/>
      <c r="P25" s="369"/>
    </row>
    <row r="27" spans="2:16" ht="15.75" thickBot="1" x14ac:dyDescent="0.3"/>
    <row r="28" spans="2:16" ht="15.75" thickBot="1" x14ac:dyDescent="0.3">
      <c r="B28" s="182" t="s">
        <v>136</v>
      </c>
      <c r="C28" s="183"/>
      <c r="D28" s="183"/>
      <c r="E28" s="183"/>
      <c r="F28" s="183"/>
      <c r="G28" s="184"/>
    </row>
    <row r="29" spans="2:16" ht="15" customHeight="1" x14ac:dyDescent="0.25">
      <c r="B29" s="179" t="s">
        <v>132</v>
      </c>
      <c r="C29" s="180"/>
      <c r="D29" s="180"/>
      <c r="E29" s="180"/>
      <c r="F29" s="180"/>
      <c r="G29" s="181"/>
    </row>
    <row r="30" spans="2:16" x14ac:dyDescent="0.25">
      <c r="B30" s="179"/>
      <c r="C30" s="180"/>
      <c r="D30" s="180"/>
      <c r="E30" s="180"/>
      <c r="F30" s="180"/>
      <c r="G30" s="181"/>
    </row>
    <row r="31" spans="2:16" x14ac:dyDescent="0.25">
      <c r="B31" s="179"/>
      <c r="C31" s="180"/>
      <c r="D31" s="180"/>
      <c r="E31" s="180"/>
      <c r="F31" s="180"/>
      <c r="G31" s="181"/>
    </row>
    <row r="32" spans="2:16" x14ac:dyDescent="0.25">
      <c r="B32" s="179"/>
      <c r="C32" s="180"/>
      <c r="D32" s="180"/>
      <c r="E32" s="180"/>
      <c r="F32" s="180"/>
      <c r="G32" s="181"/>
    </row>
    <row r="33" spans="2:20" x14ac:dyDescent="0.25">
      <c r="B33" s="179"/>
      <c r="C33" s="180"/>
      <c r="D33" s="180"/>
      <c r="E33" s="180"/>
      <c r="F33" s="180"/>
      <c r="G33" s="181"/>
    </row>
    <row r="34" spans="2:20" x14ac:dyDescent="0.25">
      <c r="B34" s="179"/>
      <c r="C34" s="180"/>
      <c r="D34" s="180"/>
      <c r="E34" s="180"/>
      <c r="F34" s="180"/>
      <c r="G34" s="181"/>
    </row>
    <row r="35" spans="2:20" ht="15.75" thickBot="1" x14ac:dyDescent="0.3">
      <c r="B35" s="32"/>
      <c r="C35" s="14"/>
      <c r="D35" s="14"/>
      <c r="E35" s="14"/>
      <c r="F35" s="14"/>
      <c r="G35" s="31"/>
      <c r="N35" s="370" t="s">
        <v>289</v>
      </c>
      <c r="O35" s="370"/>
      <c r="P35" s="370"/>
      <c r="Q35" s="370"/>
      <c r="R35" s="370"/>
      <c r="S35" s="370"/>
      <c r="T35" s="370"/>
    </row>
    <row r="36" spans="2:20" ht="16.5" thickBot="1" x14ac:dyDescent="0.3">
      <c r="B36" s="32" t="s">
        <v>131</v>
      </c>
      <c r="C36" s="14"/>
      <c r="D36" s="14"/>
      <c r="E36" s="14"/>
      <c r="F36" s="14"/>
      <c r="G36" s="31"/>
      <c r="I36" s="370" t="s">
        <v>290</v>
      </c>
      <c r="J36" s="370"/>
    </row>
    <row r="37" spans="2:20" x14ac:dyDescent="0.25">
      <c r="B37" s="179" t="s">
        <v>282</v>
      </c>
      <c r="C37" s="180"/>
      <c r="D37" s="180"/>
      <c r="E37" s="180"/>
      <c r="F37" s="180"/>
      <c r="G37" s="181"/>
    </row>
    <row r="38" spans="2:20" x14ac:dyDescent="0.25">
      <c r="B38" s="179"/>
      <c r="C38" s="180"/>
      <c r="D38" s="180"/>
      <c r="E38" s="180"/>
      <c r="F38" s="180"/>
      <c r="G38" s="181"/>
    </row>
    <row r="39" spans="2:20" x14ac:dyDescent="0.25">
      <c r="B39" s="179"/>
      <c r="C39" s="180"/>
      <c r="D39" s="180"/>
      <c r="E39" s="180"/>
      <c r="F39" s="180"/>
      <c r="G39" s="181"/>
    </row>
    <row r="40" spans="2:20" x14ac:dyDescent="0.25">
      <c r="B40" s="179"/>
      <c r="C40" s="180"/>
      <c r="D40" s="180"/>
      <c r="E40" s="180"/>
      <c r="F40" s="180"/>
      <c r="G40" s="181"/>
    </row>
    <row r="41" spans="2:20" x14ac:dyDescent="0.25">
      <c r="B41" s="179"/>
      <c r="C41" s="180"/>
      <c r="D41" s="180"/>
      <c r="E41" s="180"/>
      <c r="F41" s="180"/>
      <c r="G41" s="181"/>
    </row>
    <row r="42" spans="2:20" x14ac:dyDescent="0.25">
      <c r="B42" s="179" t="s">
        <v>283</v>
      </c>
      <c r="C42" s="180"/>
      <c r="D42" s="180"/>
      <c r="E42" s="180"/>
      <c r="F42" s="180"/>
      <c r="G42" s="181"/>
    </row>
    <row r="43" spans="2:20" x14ac:dyDescent="0.25">
      <c r="B43" s="179"/>
      <c r="C43" s="180"/>
      <c r="D43" s="180"/>
      <c r="E43" s="180"/>
      <c r="F43" s="180"/>
      <c r="G43" s="181"/>
    </row>
    <row r="44" spans="2:20" x14ac:dyDescent="0.25">
      <c r="B44" s="179"/>
      <c r="C44" s="180"/>
      <c r="D44" s="180"/>
      <c r="E44" s="180"/>
      <c r="F44" s="180"/>
      <c r="G44" s="181"/>
    </row>
    <row r="45" spans="2:20" x14ac:dyDescent="0.25">
      <c r="B45" s="179"/>
      <c r="C45" s="180"/>
      <c r="D45" s="180"/>
      <c r="E45" s="180"/>
      <c r="F45" s="180"/>
      <c r="G45" s="181"/>
    </row>
    <row r="46" spans="2:20" x14ac:dyDescent="0.25">
      <c r="B46" s="179" t="s">
        <v>284</v>
      </c>
      <c r="C46" s="180"/>
      <c r="D46" s="180"/>
      <c r="E46" s="180"/>
      <c r="F46" s="180"/>
      <c r="G46" s="181"/>
    </row>
    <row r="47" spans="2:20" x14ac:dyDescent="0.25">
      <c r="B47" s="179"/>
      <c r="C47" s="180"/>
      <c r="D47" s="180"/>
      <c r="E47" s="180"/>
      <c r="F47" s="180"/>
      <c r="G47" s="181"/>
    </row>
    <row r="48" spans="2:20" x14ac:dyDescent="0.25">
      <c r="B48" s="179"/>
      <c r="C48" s="180"/>
      <c r="D48" s="180"/>
      <c r="E48" s="180"/>
      <c r="F48" s="180"/>
      <c r="G48" s="181"/>
    </row>
    <row r="49" spans="2:20" x14ac:dyDescent="0.25">
      <c r="B49" s="179" t="s">
        <v>304</v>
      </c>
      <c r="C49" s="180"/>
      <c r="D49" s="180"/>
      <c r="E49" s="180"/>
      <c r="F49" s="180"/>
      <c r="G49" s="181"/>
    </row>
    <row r="50" spans="2:20" x14ac:dyDescent="0.25">
      <c r="B50" s="179"/>
      <c r="C50" s="180"/>
      <c r="D50" s="180"/>
      <c r="E50" s="180"/>
      <c r="F50" s="180"/>
      <c r="G50" s="181"/>
    </row>
    <row r="51" spans="2:20" x14ac:dyDescent="0.25">
      <c r="B51" s="179"/>
      <c r="C51" s="180"/>
      <c r="D51" s="180"/>
      <c r="E51" s="180"/>
      <c r="F51" s="180"/>
      <c r="G51" s="181"/>
    </row>
    <row r="52" spans="2:20" ht="15" customHeight="1" thickBot="1" x14ac:dyDescent="0.3">
      <c r="B52" s="179" t="s">
        <v>285</v>
      </c>
      <c r="C52" s="180"/>
      <c r="D52" s="180"/>
      <c r="E52" s="180"/>
      <c r="F52" s="180"/>
      <c r="G52" s="181"/>
      <c r="I52" s="370" t="s">
        <v>291</v>
      </c>
      <c r="J52" s="370"/>
      <c r="K52" s="370"/>
      <c r="L52" s="370"/>
    </row>
    <row r="53" spans="2:20" ht="31.5" customHeight="1" x14ac:dyDescent="0.25">
      <c r="B53" s="179" t="s">
        <v>293</v>
      </c>
      <c r="C53" s="180"/>
      <c r="D53" s="180"/>
      <c r="E53" s="180"/>
      <c r="F53" s="180"/>
      <c r="G53" s="181"/>
    </row>
    <row r="54" spans="2:20" ht="15.75" thickBot="1" x14ac:dyDescent="0.3">
      <c r="B54" s="179" t="s">
        <v>286</v>
      </c>
      <c r="C54" s="180"/>
      <c r="D54" s="180"/>
      <c r="E54" s="180"/>
      <c r="F54" s="180"/>
      <c r="G54" s="181"/>
      <c r="N54" s="370" t="s">
        <v>292</v>
      </c>
      <c r="O54" s="370"/>
      <c r="P54" s="370"/>
      <c r="Q54" s="370"/>
      <c r="R54" s="370"/>
      <c r="S54" s="370"/>
      <c r="T54" s="370"/>
    </row>
    <row r="55" spans="2:20" x14ac:dyDescent="0.25">
      <c r="B55" s="179"/>
      <c r="C55" s="180"/>
      <c r="D55" s="180"/>
      <c r="E55" s="180"/>
      <c r="F55" s="180"/>
      <c r="G55" s="181"/>
    </row>
    <row r="56" spans="2:20" x14ac:dyDescent="0.25">
      <c r="B56" s="179" t="s">
        <v>287</v>
      </c>
      <c r="C56" s="180"/>
      <c r="D56" s="180"/>
      <c r="E56" s="180"/>
      <c r="F56" s="180"/>
      <c r="G56" s="181"/>
    </row>
    <row r="57" spans="2:20" x14ac:dyDescent="0.25">
      <c r="B57" s="179"/>
      <c r="C57" s="180"/>
      <c r="D57" s="180"/>
      <c r="E57" s="180"/>
      <c r="F57" s="180"/>
      <c r="G57" s="181"/>
    </row>
    <row r="58" spans="2:20" x14ac:dyDescent="0.25">
      <c r="B58" s="179" t="s">
        <v>294</v>
      </c>
      <c r="C58" s="180"/>
      <c r="D58" s="180"/>
      <c r="E58" s="180"/>
      <c r="F58" s="180"/>
      <c r="G58" s="181"/>
    </row>
    <row r="59" spans="2:20" x14ac:dyDescent="0.25">
      <c r="B59" s="179"/>
      <c r="C59" s="180"/>
      <c r="D59" s="180"/>
      <c r="E59" s="180"/>
      <c r="F59" s="180"/>
      <c r="G59" s="181"/>
    </row>
    <row r="60" spans="2:20" x14ac:dyDescent="0.25">
      <c r="B60" s="179"/>
      <c r="C60" s="180"/>
      <c r="D60" s="180"/>
      <c r="E60" s="180"/>
      <c r="F60" s="180"/>
      <c r="G60" s="181"/>
    </row>
    <row r="61" spans="2:20" x14ac:dyDescent="0.25">
      <c r="B61" s="179"/>
      <c r="C61" s="180"/>
      <c r="D61" s="180"/>
      <c r="E61" s="180"/>
      <c r="F61" s="180"/>
      <c r="G61" s="181"/>
    </row>
    <row r="62" spans="2:20" x14ac:dyDescent="0.25">
      <c r="B62" s="179"/>
      <c r="C62" s="180"/>
      <c r="D62" s="180"/>
      <c r="E62" s="180"/>
      <c r="F62" s="180"/>
      <c r="G62" s="181"/>
    </row>
    <row r="63" spans="2:20" x14ac:dyDescent="0.25">
      <c r="B63" s="179"/>
      <c r="C63" s="180"/>
      <c r="D63" s="180"/>
      <c r="E63" s="180"/>
      <c r="F63" s="180"/>
      <c r="G63" s="181"/>
    </row>
    <row r="64" spans="2:20" x14ac:dyDescent="0.25">
      <c r="B64" s="179"/>
      <c r="C64" s="180"/>
      <c r="D64" s="180"/>
      <c r="E64" s="180"/>
      <c r="F64" s="180"/>
      <c r="G64" s="181"/>
    </row>
    <row r="65" spans="2:7" x14ac:dyDescent="0.25">
      <c r="B65" s="179"/>
      <c r="C65" s="180"/>
      <c r="D65" s="180"/>
      <c r="E65" s="180"/>
      <c r="F65" s="180"/>
      <c r="G65" s="181"/>
    </row>
    <row r="66" spans="2:7" x14ac:dyDescent="0.25">
      <c r="B66" s="179"/>
      <c r="C66" s="180"/>
      <c r="D66" s="180"/>
      <c r="E66" s="180"/>
      <c r="F66" s="180"/>
      <c r="G66" s="181"/>
    </row>
    <row r="67" spans="2:7" x14ac:dyDescent="0.25">
      <c r="B67" s="179" t="s">
        <v>288</v>
      </c>
      <c r="C67" s="180"/>
      <c r="D67" s="180"/>
      <c r="E67" s="180"/>
      <c r="F67" s="180"/>
      <c r="G67" s="181"/>
    </row>
    <row r="68" spans="2:7" x14ac:dyDescent="0.25">
      <c r="B68" s="179" t="s">
        <v>305</v>
      </c>
      <c r="C68" s="180"/>
      <c r="D68" s="180"/>
      <c r="E68" s="180"/>
      <c r="F68" s="180"/>
      <c r="G68" s="181"/>
    </row>
    <row r="69" spans="2:7" x14ac:dyDescent="0.25">
      <c r="B69" s="179"/>
      <c r="C69" s="180"/>
      <c r="D69" s="180"/>
      <c r="E69" s="180"/>
      <c r="F69" s="180"/>
      <c r="G69" s="181"/>
    </row>
    <row r="70" spans="2:7" x14ac:dyDescent="0.25">
      <c r="B70" s="179"/>
      <c r="C70" s="180"/>
      <c r="D70" s="180"/>
      <c r="E70" s="180"/>
      <c r="F70" s="180"/>
      <c r="G70" s="181"/>
    </row>
    <row r="71" spans="2:7" x14ac:dyDescent="0.25">
      <c r="B71" s="179"/>
      <c r="C71" s="180"/>
      <c r="D71" s="180"/>
      <c r="E71" s="180"/>
      <c r="F71" s="180"/>
      <c r="G71" s="181"/>
    </row>
    <row r="72" spans="2:7" x14ac:dyDescent="0.25">
      <c r="B72" s="32"/>
      <c r="C72" s="14"/>
      <c r="D72" s="14"/>
      <c r="E72" s="14"/>
      <c r="F72" s="14"/>
      <c r="G72" s="31"/>
    </row>
    <row r="73" spans="2:7" ht="15" customHeight="1" x14ac:dyDescent="0.25">
      <c r="B73" s="198" t="s">
        <v>301</v>
      </c>
      <c r="C73" s="199"/>
      <c r="D73" s="199"/>
      <c r="E73" s="199"/>
      <c r="F73" s="199"/>
      <c r="G73" s="200"/>
    </row>
    <row r="74" spans="2:7" x14ac:dyDescent="0.25">
      <c r="B74" s="198"/>
      <c r="C74" s="199"/>
      <c r="D74" s="199"/>
      <c r="E74" s="199"/>
      <c r="F74" s="199"/>
      <c r="G74" s="200"/>
    </row>
    <row r="75" spans="2:7" x14ac:dyDescent="0.25">
      <c r="B75" s="198"/>
      <c r="C75" s="199"/>
      <c r="D75" s="199"/>
      <c r="E75" s="199"/>
      <c r="F75" s="199"/>
      <c r="G75" s="200"/>
    </row>
    <row r="76" spans="2:7" x14ac:dyDescent="0.25">
      <c r="B76" s="198"/>
      <c r="C76" s="199"/>
      <c r="D76" s="199"/>
      <c r="E76" s="199"/>
      <c r="F76" s="199"/>
      <c r="G76" s="200"/>
    </row>
    <row r="77" spans="2:7" x14ac:dyDescent="0.25">
      <c r="B77" s="198"/>
      <c r="C77" s="199"/>
      <c r="D77" s="199"/>
      <c r="E77" s="199"/>
      <c r="F77" s="199"/>
      <c r="G77" s="200"/>
    </row>
    <row r="78" spans="2:7" x14ac:dyDescent="0.25">
      <c r="B78" s="198"/>
      <c r="C78" s="199"/>
      <c r="D78" s="199"/>
      <c r="E78" s="199"/>
      <c r="F78" s="199"/>
      <c r="G78" s="200"/>
    </row>
    <row r="79" spans="2:7" x14ac:dyDescent="0.25">
      <c r="B79" s="198"/>
      <c r="C79" s="199"/>
      <c r="D79" s="199"/>
      <c r="E79" s="199"/>
      <c r="F79" s="199"/>
      <c r="G79" s="200"/>
    </row>
    <row r="80" spans="2:7" x14ac:dyDescent="0.25">
      <c r="B80" s="198"/>
      <c r="C80" s="199"/>
      <c r="D80" s="199"/>
      <c r="E80" s="199"/>
      <c r="F80" s="199"/>
      <c r="G80" s="200"/>
    </row>
    <row r="81" spans="2:7" x14ac:dyDescent="0.25">
      <c r="B81" s="32"/>
      <c r="C81" s="14"/>
      <c r="D81" s="14"/>
      <c r="E81" s="14"/>
      <c r="F81" s="14"/>
      <c r="G81" s="31"/>
    </row>
    <row r="82" spans="2:7" x14ac:dyDescent="0.25">
      <c r="B82" s="179" t="s">
        <v>295</v>
      </c>
      <c r="C82" s="180"/>
      <c r="D82" s="180"/>
      <c r="E82" s="180"/>
      <c r="F82" s="180"/>
      <c r="G82" s="181"/>
    </row>
    <row r="83" spans="2:7" x14ac:dyDescent="0.25">
      <c r="B83" s="179"/>
      <c r="C83" s="180"/>
      <c r="D83" s="180"/>
      <c r="E83" s="180"/>
      <c r="F83" s="180"/>
      <c r="G83" s="181"/>
    </row>
    <row r="84" spans="2:7" x14ac:dyDescent="0.25">
      <c r="B84" s="32"/>
      <c r="C84" s="14"/>
      <c r="D84" s="14"/>
      <c r="E84" s="14"/>
      <c r="F84" s="14"/>
      <c r="G84" s="31"/>
    </row>
    <row r="85" spans="2:7" ht="15.75" x14ac:dyDescent="0.25">
      <c r="B85" s="32" t="s">
        <v>135</v>
      </c>
      <c r="C85" s="14"/>
      <c r="D85" s="14"/>
      <c r="E85" s="14"/>
      <c r="F85" s="14"/>
      <c r="G85" s="31"/>
    </row>
    <row r="86" spans="2:7" ht="15.75" thickBot="1" x14ac:dyDescent="0.3">
      <c r="B86" s="32"/>
      <c r="C86" s="14"/>
      <c r="D86" s="14"/>
      <c r="E86" s="14"/>
      <c r="F86" s="14"/>
      <c r="G86" s="31"/>
    </row>
    <row r="87" spans="2:7" x14ac:dyDescent="0.25">
      <c r="B87" s="164" t="s">
        <v>323</v>
      </c>
      <c r="C87" s="86"/>
      <c r="D87" s="86"/>
      <c r="E87" s="86"/>
      <c r="F87" s="86"/>
      <c r="G87" s="165"/>
    </row>
    <row r="88" spans="2:7" x14ac:dyDescent="0.25">
      <c r="B88" s="166" t="s">
        <v>324</v>
      </c>
      <c r="C88" s="14"/>
      <c r="D88" s="14"/>
      <c r="E88" s="14"/>
      <c r="F88" s="14"/>
      <c r="G88" s="31"/>
    </row>
    <row r="89" spans="2:7" x14ac:dyDescent="0.25">
      <c r="B89" s="32" t="s">
        <v>325</v>
      </c>
      <c r="C89" s="14"/>
      <c r="D89" s="14"/>
      <c r="E89" s="14"/>
      <c r="F89" s="14"/>
      <c r="G89" s="31"/>
    </row>
    <row r="90" spans="2:7" x14ac:dyDescent="0.25">
      <c r="B90" s="32" t="s">
        <v>326</v>
      </c>
      <c r="C90" s="14"/>
      <c r="D90" s="14"/>
      <c r="E90" s="14"/>
      <c r="F90" s="14"/>
      <c r="G90" s="31"/>
    </row>
    <row r="91" spans="2:7" x14ac:dyDescent="0.25">
      <c r="B91" s="32" t="s">
        <v>327</v>
      </c>
      <c r="C91" s="14"/>
      <c r="D91" s="14"/>
      <c r="E91" s="14"/>
      <c r="F91" s="14"/>
      <c r="G91" s="31"/>
    </row>
    <row r="92" spans="2:7" x14ac:dyDescent="0.25">
      <c r="B92" s="384" t="s">
        <v>328</v>
      </c>
      <c r="C92" s="385"/>
      <c r="D92" s="385"/>
      <c r="E92" s="385"/>
      <c r="F92" s="385"/>
      <c r="G92" s="386"/>
    </row>
    <row r="93" spans="2:7" x14ac:dyDescent="0.25">
      <c r="B93" s="32" t="s">
        <v>329</v>
      </c>
      <c r="C93" s="14"/>
      <c r="D93" s="14"/>
      <c r="E93" s="14"/>
      <c r="F93" s="14"/>
      <c r="G93" s="31"/>
    </row>
    <row r="94" spans="2:7" x14ac:dyDescent="0.25">
      <c r="B94" s="32" t="s">
        <v>330</v>
      </c>
      <c r="C94" s="14"/>
      <c r="D94" s="14"/>
      <c r="E94" s="14"/>
      <c r="F94" s="14"/>
      <c r="G94" s="31"/>
    </row>
    <row r="95" spans="2:7" x14ac:dyDescent="0.25">
      <c r="B95" s="166" t="s">
        <v>337</v>
      </c>
      <c r="C95" s="14"/>
      <c r="D95" s="14"/>
      <c r="E95" s="14"/>
      <c r="F95" s="14"/>
      <c r="G95" s="31"/>
    </row>
    <row r="96" spans="2:7" x14ac:dyDescent="0.25">
      <c r="B96" s="32" t="s">
        <v>331</v>
      </c>
      <c r="C96" s="14"/>
      <c r="D96" s="14"/>
      <c r="E96" s="14"/>
      <c r="F96" s="14"/>
      <c r="G96" s="31"/>
    </row>
    <row r="97" spans="2:7" x14ac:dyDescent="0.25">
      <c r="B97" s="32" t="s">
        <v>332</v>
      </c>
      <c r="C97" s="14"/>
      <c r="D97" s="14"/>
      <c r="E97" s="14"/>
      <c r="F97" s="14"/>
      <c r="G97" s="31"/>
    </row>
    <row r="98" spans="2:7" x14ac:dyDescent="0.25">
      <c r="B98" s="32" t="s">
        <v>333</v>
      </c>
      <c r="C98" s="14"/>
      <c r="D98" s="14"/>
      <c r="E98" s="14"/>
      <c r="F98" s="14"/>
      <c r="G98" s="31"/>
    </row>
    <row r="99" spans="2:7" x14ac:dyDescent="0.25">
      <c r="B99" s="32"/>
      <c r="C99" s="14"/>
      <c r="D99" s="14"/>
      <c r="E99" s="14"/>
      <c r="F99" s="14"/>
      <c r="G99" s="31"/>
    </row>
    <row r="100" spans="2:7" x14ac:dyDescent="0.25">
      <c r="B100" s="32"/>
      <c r="C100" s="14"/>
      <c r="D100" s="14"/>
      <c r="E100" s="14"/>
      <c r="F100" s="14"/>
      <c r="G100" s="31"/>
    </row>
    <row r="101" spans="2:7" x14ac:dyDescent="0.25">
      <c r="B101" s="32"/>
      <c r="C101" s="14"/>
      <c r="D101" s="14"/>
      <c r="E101" s="14"/>
      <c r="F101" s="14"/>
      <c r="G101" s="31"/>
    </row>
    <row r="102" spans="2:7" x14ac:dyDescent="0.25">
      <c r="B102" s="32"/>
      <c r="C102" s="14"/>
      <c r="D102" s="14"/>
      <c r="E102" s="14"/>
      <c r="F102" s="14"/>
      <c r="G102" s="31"/>
    </row>
    <row r="103" spans="2:7" x14ac:dyDescent="0.25">
      <c r="B103" s="32"/>
      <c r="C103" s="14"/>
      <c r="D103" s="14"/>
      <c r="E103" s="14"/>
      <c r="F103" s="14"/>
      <c r="G103" s="31"/>
    </row>
    <row r="104" spans="2:7" x14ac:dyDescent="0.25">
      <c r="B104" s="32"/>
      <c r="C104" s="14"/>
      <c r="D104" s="14"/>
      <c r="E104" s="14"/>
      <c r="F104" s="14"/>
      <c r="G104" s="31"/>
    </row>
    <row r="105" spans="2:7" x14ac:dyDescent="0.25">
      <c r="B105" s="32"/>
      <c r="C105" s="14"/>
      <c r="D105" s="14"/>
      <c r="E105" s="14"/>
      <c r="F105" s="14"/>
      <c r="G105" s="31"/>
    </row>
    <row r="106" spans="2:7" x14ac:dyDescent="0.25">
      <c r="B106" s="32"/>
      <c r="C106" s="14"/>
      <c r="D106" s="14"/>
      <c r="E106" s="14"/>
      <c r="F106" s="14"/>
      <c r="G106" s="31"/>
    </row>
    <row r="107" spans="2:7" x14ac:dyDescent="0.25">
      <c r="B107" s="32"/>
      <c r="C107" s="14"/>
      <c r="D107" s="14"/>
      <c r="E107" s="14"/>
      <c r="F107" s="14"/>
      <c r="G107" s="31"/>
    </row>
    <row r="108" spans="2:7" x14ac:dyDescent="0.25">
      <c r="B108" s="32"/>
      <c r="C108" s="14"/>
      <c r="D108" s="14"/>
      <c r="E108" s="14"/>
      <c r="F108" s="14"/>
      <c r="G108" s="31"/>
    </row>
    <row r="109" spans="2:7" x14ac:dyDescent="0.25">
      <c r="B109" s="32"/>
      <c r="C109" s="14"/>
      <c r="D109" s="14"/>
      <c r="E109" s="14"/>
      <c r="F109" s="14"/>
      <c r="G109" s="31"/>
    </row>
    <row r="110" spans="2:7" x14ac:dyDescent="0.25">
      <c r="B110" s="32"/>
      <c r="C110" s="14"/>
      <c r="D110" s="14"/>
      <c r="E110" s="14"/>
      <c r="F110" s="14"/>
      <c r="G110" s="31"/>
    </row>
    <row r="111" spans="2:7" x14ac:dyDescent="0.25">
      <c r="B111" s="32"/>
      <c r="C111" s="14"/>
      <c r="D111" s="14"/>
      <c r="E111" s="14"/>
      <c r="F111" s="14"/>
      <c r="G111" s="31"/>
    </row>
    <row r="112" spans="2:7" x14ac:dyDescent="0.25">
      <c r="B112" s="32"/>
      <c r="C112" s="14"/>
      <c r="D112" s="14"/>
      <c r="E112" s="14"/>
      <c r="F112" s="14"/>
      <c r="G112" s="31"/>
    </row>
    <row r="113" spans="2:7" ht="9" customHeight="1" x14ac:dyDescent="0.25">
      <c r="B113" s="32"/>
      <c r="C113" s="14"/>
      <c r="D113" s="14"/>
      <c r="E113" s="14"/>
      <c r="F113" s="14"/>
      <c r="G113" s="31"/>
    </row>
    <row r="114" spans="2:7" ht="17.25" x14ac:dyDescent="0.25">
      <c r="B114" s="166" t="s">
        <v>334</v>
      </c>
      <c r="C114" s="14"/>
      <c r="D114" s="14"/>
      <c r="E114" s="14"/>
      <c r="F114" s="14"/>
      <c r="G114" s="31"/>
    </row>
    <row r="115" spans="2:7" x14ac:dyDescent="0.25">
      <c r="B115" s="32" t="s">
        <v>335</v>
      </c>
      <c r="C115" s="14"/>
      <c r="D115" s="14"/>
      <c r="E115" s="14"/>
      <c r="F115" s="14"/>
      <c r="G115" s="31"/>
    </row>
    <row r="116" spans="2:7" ht="15.75" thickBot="1" x14ac:dyDescent="0.3">
      <c r="B116" s="167" t="s">
        <v>336</v>
      </c>
      <c r="C116" s="168"/>
      <c r="D116" s="168"/>
      <c r="E116" s="168"/>
      <c r="F116" s="168"/>
      <c r="G116" s="169"/>
    </row>
    <row r="117" spans="2:7" x14ac:dyDescent="0.25">
      <c r="B117" s="32"/>
      <c r="C117" s="14"/>
      <c r="D117" s="14"/>
      <c r="E117" s="14"/>
      <c r="F117" s="14"/>
      <c r="G117" s="31"/>
    </row>
    <row r="118" spans="2:7" x14ac:dyDescent="0.25">
      <c r="B118" s="179" t="s">
        <v>318</v>
      </c>
      <c r="C118" s="180"/>
      <c r="D118" s="180"/>
      <c r="E118" s="180"/>
      <c r="F118" s="180"/>
      <c r="G118" s="181"/>
    </row>
    <row r="119" spans="2:7" x14ac:dyDescent="0.25">
      <c r="B119" s="179"/>
      <c r="C119" s="180"/>
      <c r="D119" s="180"/>
      <c r="E119" s="180"/>
      <c r="F119" s="180"/>
      <c r="G119" s="181"/>
    </row>
    <row r="120" spans="2:7" x14ac:dyDescent="0.25">
      <c r="B120" s="179"/>
      <c r="C120" s="180"/>
      <c r="D120" s="180"/>
      <c r="E120" s="180"/>
      <c r="F120" s="180"/>
      <c r="G120" s="181"/>
    </row>
    <row r="121" spans="2:7" x14ac:dyDescent="0.25">
      <c r="B121" s="179"/>
      <c r="C121" s="180"/>
      <c r="D121" s="180"/>
      <c r="E121" s="180"/>
      <c r="F121" s="180"/>
      <c r="G121" s="181"/>
    </row>
    <row r="122" spans="2:7" x14ac:dyDescent="0.25">
      <c r="B122" s="179"/>
      <c r="C122" s="180"/>
      <c r="D122" s="180"/>
      <c r="E122" s="180"/>
      <c r="F122" s="180"/>
      <c r="G122" s="181"/>
    </row>
    <row r="123" spans="2:7" x14ac:dyDescent="0.25">
      <c r="B123" s="179"/>
      <c r="C123" s="180"/>
      <c r="D123" s="180"/>
      <c r="E123" s="180"/>
      <c r="F123" s="180"/>
      <c r="G123" s="181"/>
    </row>
    <row r="124" spans="2:7" x14ac:dyDescent="0.25">
      <c r="B124" s="179"/>
      <c r="C124" s="180"/>
      <c r="D124" s="180"/>
      <c r="E124" s="180"/>
      <c r="F124" s="180"/>
      <c r="G124" s="181"/>
    </row>
    <row r="125" spans="2:7" x14ac:dyDescent="0.25">
      <c r="B125" s="179"/>
      <c r="C125" s="180"/>
      <c r="D125" s="180"/>
      <c r="E125" s="180"/>
      <c r="F125" s="180"/>
      <c r="G125" s="181"/>
    </row>
    <row r="126" spans="2:7" x14ac:dyDescent="0.25">
      <c r="B126" s="179"/>
      <c r="C126" s="180"/>
      <c r="D126" s="180"/>
      <c r="E126" s="180"/>
      <c r="F126" s="180"/>
      <c r="G126" s="181"/>
    </row>
    <row r="127" spans="2:7" x14ac:dyDescent="0.25">
      <c r="B127" s="179"/>
      <c r="C127" s="180"/>
      <c r="D127" s="180"/>
      <c r="E127" s="180"/>
      <c r="F127" s="180"/>
      <c r="G127" s="181"/>
    </row>
    <row r="128" spans="2:7" x14ac:dyDescent="0.25">
      <c r="B128" s="32"/>
      <c r="C128" s="14"/>
      <c r="D128" s="14"/>
      <c r="E128" s="14"/>
      <c r="F128" s="14"/>
      <c r="G128" s="31"/>
    </row>
    <row r="129" spans="2:7" ht="15" customHeight="1" x14ac:dyDescent="0.25">
      <c r="B129" s="383" t="s">
        <v>469</v>
      </c>
      <c r="C129" s="180"/>
      <c r="D129" s="180"/>
      <c r="E129" s="180"/>
      <c r="F129" s="180"/>
      <c r="G129" s="181"/>
    </row>
    <row r="130" spans="2:7" ht="15" customHeight="1" x14ac:dyDescent="0.25">
      <c r="B130" s="383"/>
      <c r="C130" s="180"/>
      <c r="D130" s="180"/>
      <c r="E130" s="180"/>
      <c r="F130" s="180"/>
      <c r="G130" s="181"/>
    </row>
    <row r="131" spans="2:7" ht="15" customHeight="1" x14ac:dyDescent="0.25">
      <c r="B131" s="383"/>
      <c r="C131" s="180"/>
      <c r="D131" s="180"/>
      <c r="E131" s="180"/>
      <c r="F131" s="180"/>
      <c r="G131" s="181"/>
    </row>
    <row r="132" spans="2:7" ht="15" customHeight="1" x14ac:dyDescent="0.25">
      <c r="B132" s="383"/>
      <c r="C132" s="180"/>
      <c r="D132" s="180"/>
      <c r="E132" s="180"/>
      <c r="F132" s="180"/>
      <c r="G132" s="181"/>
    </row>
    <row r="133" spans="2:7" ht="15" customHeight="1" x14ac:dyDescent="0.25">
      <c r="B133" s="383"/>
      <c r="C133" s="180"/>
      <c r="D133" s="180"/>
      <c r="E133" s="180"/>
      <c r="F133" s="180"/>
      <c r="G133" s="181"/>
    </row>
    <row r="134" spans="2:7" ht="15" customHeight="1" x14ac:dyDescent="0.25">
      <c r="B134" s="383"/>
      <c r="C134" s="180"/>
      <c r="D134" s="180"/>
      <c r="E134" s="180"/>
      <c r="F134" s="180"/>
      <c r="G134" s="181"/>
    </row>
    <row r="135" spans="2:7" ht="15" customHeight="1" x14ac:dyDescent="0.25">
      <c r="B135" s="383"/>
      <c r="C135" s="180"/>
      <c r="D135" s="180"/>
      <c r="E135" s="180"/>
      <c r="F135" s="180"/>
      <c r="G135" s="181"/>
    </row>
    <row r="136" spans="2:7" ht="15" customHeight="1" x14ac:dyDescent="0.25">
      <c r="B136" s="179"/>
      <c r="C136" s="180"/>
      <c r="D136" s="180"/>
      <c r="E136" s="180"/>
      <c r="F136" s="180"/>
      <c r="G136" s="181"/>
    </row>
    <row r="137" spans="2:7" ht="15" customHeight="1" x14ac:dyDescent="0.25">
      <c r="B137" s="179"/>
      <c r="C137" s="180"/>
      <c r="D137" s="180"/>
      <c r="E137" s="180"/>
      <c r="F137" s="180"/>
      <c r="G137" s="181"/>
    </row>
    <row r="138" spans="2:7" x14ac:dyDescent="0.25">
      <c r="B138" s="179"/>
      <c r="C138" s="180"/>
      <c r="D138" s="180"/>
      <c r="E138" s="180"/>
      <c r="F138" s="180"/>
      <c r="G138" s="181"/>
    </row>
    <row r="139" spans="2:7" x14ac:dyDescent="0.25">
      <c r="B139" s="179"/>
      <c r="C139" s="180"/>
      <c r="D139" s="180"/>
      <c r="E139" s="180"/>
      <c r="F139" s="180"/>
      <c r="G139" s="181"/>
    </row>
    <row r="140" spans="2:7" x14ac:dyDescent="0.25">
      <c r="B140" s="32"/>
      <c r="C140" s="14"/>
      <c r="D140" s="14"/>
      <c r="E140" s="14"/>
      <c r="F140" s="14"/>
      <c r="G140" s="31"/>
    </row>
    <row r="141" spans="2:7" x14ac:dyDescent="0.25">
      <c r="B141" s="179" t="s">
        <v>319</v>
      </c>
      <c r="C141" s="180"/>
      <c r="D141" s="180"/>
      <c r="E141" s="180"/>
      <c r="F141" s="180"/>
      <c r="G141" s="181"/>
    </row>
    <row r="142" spans="2:7" x14ac:dyDescent="0.25">
      <c r="B142" s="179"/>
      <c r="C142" s="180"/>
      <c r="D142" s="180"/>
      <c r="E142" s="180"/>
      <c r="F142" s="180"/>
      <c r="G142" s="181"/>
    </row>
    <row r="143" spans="2:7" x14ac:dyDescent="0.25">
      <c r="B143" s="32"/>
      <c r="C143" s="14"/>
      <c r="D143" s="14"/>
      <c r="E143" s="14"/>
      <c r="F143" s="14"/>
      <c r="G143" s="31"/>
    </row>
    <row r="144" spans="2:7" x14ac:dyDescent="0.25">
      <c r="B144" s="179" t="s">
        <v>320</v>
      </c>
      <c r="C144" s="180"/>
      <c r="D144" s="180"/>
      <c r="E144" s="180"/>
      <c r="F144" s="180"/>
      <c r="G144" s="181"/>
    </row>
    <row r="145" spans="2:7" x14ac:dyDescent="0.25">
      <c r="B145" s="179"/>
      <c r="C145" s="180"/>
      <c r="D145" s="180"/>
      <c r="E145" s="180"/>
      <c r="F145" s="180"/>
      <c r="G145" s="181"/>
    </row>
    <row r="146" spans="2:7" x14ac:dyDescent="0.25">
      <c r="B146" s="179"/>
      <c r="C146" s="180"/>
      <c r="D146" s="180"/>
      <c r="E146" s="180"/>
      <c r="F146" s="180"/>
      <c r="G146" s="181"/>
    </row>
    <row r="147" spans="2:7" x14ac:dyDescent="0.25">
      <c r="B147" s="179"/>
      <c r="C147" s="180"/>
      <c r="D147" s="180"/>
      <c r="E147" s="180"/>
      <c r="F147" s="180"/>
      <c r="G147" s="181"/>
    </row>
    <row r="148" spans="2:7" x14ac:dyDescent="0.25">
      <c r="B148" s="179"/>
      <c r="C148" s="180"/>
      <c r="D148" s="180"/>
      <c r="E148" s="180"/>
      <c r="F148" s="180"/>
      <c r="G148" s="181"/>
    </row>
    <row r="149" spans="2:7" x14ac:dyDescent="0.25">
      <c r="B149" s="179"/>
      <c r="C149" s="180"/>
      <c r="D149" s="180"/>
      <c r="E149" s="180"/>
      <c r="F149" s="180"/>
      <c r="G149" s="181"/>
    </row>
    <row r="150" spans="2:7" x14ac:dyDescent="0.25">
      <c r="B150" s="179"/>
      <c r="C150" s="180"/>
      <c r="D150" s="180"/>
      <c r="E150" s="180"/>
      <c r="F150" s="180"/>
      <c r="G150" s="181"/>
    </row>
    <row r="151" spans="2:7" x14ac:dyDescent="0.25">
      <c r="B151" s="32"/>
      <c r="C151" s="14"/>
      <c r="D151" s="14"/>
      <c r="E151" s="14"/>
      <c r="F151" s="14"/>
      <c r="G151" s="31"/>
    </row>
    <row r="152" spans="2:7" x14ac:dyDescent="0.25">
      <c r="B152" s="179" t="s">
        <v>321</v>
      </c>
      <c r="C152" s="180"/>
      <c r="D152" s="180"/>
      <c r="E152" s="180"/>
      <c r="F152" s="180"/>
      <c r="G152" s="181"/>
    </row>
    <row r="153" spans="2:7" x14ac:dyDescent="0.25">
      <c r="B153" s="179"/>
      <c r="C153" s="180"/>
      <c r="D153" s="180"/>
      <c r="E153" s="180"/>
      <c r="F153" s="180"/>
      <c r="G153" s="181"/>
    </row>
    <row r="154" spans="2:7" x14ac:dyDescent="0.25">
      <c r="B154" s="179"/>
      <c r="C154" s="180"/>
      <c r="D154" s="180"/>
      <c r="E154" s="180"/>
      <c r="F154" s="180"/>
      <c r="G154" s="181"/>
    </row>
    <row r="155" spans="2:7" x14ac:dyDescent="0.25">
      <c r="B155" s="371"/>
      <c r="C155" s="372"/>
      <c r="D155" s="372"/>
      <c r="E155" s="372"/>
      <c r="F155" s="372"/>
      <c r="G155" s="373"/>
    </row>
    <row r="156" spans="2:7" x14ac:dyDescent="0.25">
      <c r="B156" s="179" t="s">
        <v>322</v>
      </c>
      <c r="C156" s="180"/>
      <c r="D156" s="180"/>
      <c r="E156" s="180"/>
      <c r="F156" s="180"/>
      <c r="G156" s="181"/>
    </row>
    <row r="157" spans="2:7" x14ac:dyDescent="0.25">
      <c r="B157" s="179"/>
      <c r="C157" s="180"/>
      <c r="D157" s="180"/>
      <c r="E157" s="180"/>
      <c r="F157" s="180"/>
      <c r="G157" s="181"/>
    </row>
    <row r="158" spans="2:7" x14ac:dyDescent="0.25">
      <c r="B158" s="179"/>
      <c r="C158" s="180"/>
      <c r="D158" s="180"/>
      <c r="E158" s="180"/>
      <c r="F158" s="180"/>
      <c r="G158" s="181"/>
    </row>
    <row r="159" spans="2:7" x14ac:dyDescent="0.25">
      <c r="B159" s="179"/>
      <c r="C159" s="180"/>
      <c r="D159" s="180"/>
      <c r="E159" s="180"/>
      <c r="F159" s="180"/>
      <c r="G159" s="181"/>
    </row>
    <row r="160" spans="2:7" ht="15.75" thickBot="1" x14ac:dyDescent="0.3">
      <c r="B160" s="371"/>
      <c r="C160" s="372"/>
      <c r="D160" s="372"/>
      <c r="E160" s="372"/>
      <c r="F160" s="372"/>
      <c r="G160" s="373"/>
    </row>
    <row r="161" spans="2:7" x14ac:dyDescent="0.25">
      <c r="B161" s="374" t="s">
        <v>467</v>
      </c>
      <c r="C161" s="375"/>
      <c r="D161" s="375"/>
      <c r="E161" s="375"/>
      <c r="F161" s="375"/>
      <c r="G161" s="376"/>
    </row>
    <row r="162" spans="2:7" x14ac:dyDescent="0.25">
      <c r="B162" s="198"/>
      <c r="C162" s="199"/>
      <c r="D162" s="199"/>
      <c r="E162" s="199"/>
      <c r="F162" s="199"/>
      <c r="G162" s="200"/>
    </row>
    <row r="163" spans="2:7" x14ac:dyDescent="0.25">
      <c r="B163" s="198"/>
      <c r="C163" s="199"/>
      <c r="D163" s="199"/>
      <c r="E163" s="199"/>
      <c r="F163" s="199"/>
      <c r="G163" s="200"/>
    </row>
    <row r="164" spans="2:7" x14ac:dyDescent="0.25">
      <c r="B164" s="198"/>
      <c r="C164" s="199"/>
      <c r="D164" s="199"/>
      <c r="E164" s="199"/>
      <c r="F164" s="199"/>
      <c r="G164" s="200"/>
    </row>
    <row r="165" spans="2:7" x14ac:dyDescent="0.25">
      <c r="B165" s="198"/>
      <c r="C165" s="199"/>
      <c r="D165" s="199"/>
      <c r="E165" s="199"/>
      <c r="F165" s="199"/>
      <c r="G165" s="200"/>
    </row>
    <row r="166" spans="2:7" x14ac:dyDescent="0.25">
      <c r="B166" s="198"/>
      <c r="C166" s="199"/>
      <c r="D166" s="199"/>
      <c r="E166" s="199"/>
      <c r="F166" s="199"/>
      <c r="G166" s="200"/>
    </row>
    <row r="167" spans="2:7" x14ac:dyDescent="0.25">
      <c r="B167" s="198"/>
      <c r="C167" s="199"/>
      <c r="D167" s="199"/>
      <c r="E167" s="199"/>
      <c r="F167" s="199"/>
      <c r="G167" s="200"/>
    </row>
    <row r="168" spans="2:7" x14ac:dyDescent="0.25">
      <c r="B168" s="32"/>
      <c r="C168" s="14"/>
      <c r="D168" s="14"/>
      <c r="E168" s="14"/>
      <c r="F168" s="14"/>
      <c r="G168" s="31"/>
    </row>
    <row r="169" spans="2:7" x14ac:dyDescent="0.25">
      <c r="B169" s="32"/>
      <c r="C169" s="14"/>
      <c r="D169" s="14"/>
      <c r="E169" s="14"/>
      <c r="F169" s="14"/>
      <c r="G169" s="31"/>
    </row>
    <row r="170" spans="2:7" x14ac:dyDescent="0.25">
      <c r="B170" s="32"/>
      <c r="C170" s="14"/>
      <c r="D170" s="14"/>
      <c r="E170" s="14"/>
      <c r="F170" s="14"/>
      <c r="G170" s="31"/>
    </row>
    <row r="171" spans="2:7" x14ac:dyDescent="0.25">
      <c r="B171" s="32"/>
      <c r="C171" s="14"/>
      <c r="D171" s="14"/>
      <c r="E171" s="14"/>
      <c r="F171" s="14"/>
      <c r="G171" s="31"/>
    </row>
    <row r="172" spans="2:7" x14ac:dyDescent="0.25">
      <c r="B172" s="32"/>
      <c r="C172" s="14"/>
      <c r="D172" s="14"/>
      <c r="E172" s="14"/>
      <c r="F172" s="14"/>
      <c r="G172" s="31"/>
    </row>
    <row r="173" spans="2:7" x14ac:dyDescent="0.25">
      <c r="B173" s="32"/>
      <c r="C173" s="14"/>
      <c r="D173" s="14"/>
      <c r="E173" s="14"/>
      <c r="F173" s="14"/>
      <c r="G173" s="31"/>
    </row>
    <row r="174" spans="2:7" x14ac:dyDescent="0.25">
      <c r="B174" s="32"/>
      <c r="C174" s="14"/>
      <c r="D174" s="14"/>
      <c r="E174" s="14"/>
      <c r="F174" s="14"/>
      <c r="G174" s="31"/>
    </row>
    <row r="175" spans="2:7" x14ac:dyDescent="0.25">
      <c r="B175" s="32"/>
      <c r="C175" s="14"/>
      <c r="D175" s="14"/>
      <c r="E175" s="14"/>
      <c r="F175" s="14"/>
      <c r="G175" s="31"/>
    </row>
    <row r="176" spans="2:7" x14ac:dyDescent="0.25">
      <c r="B176" s="32"/>
      <c r="C176" s="14"/>
      <c r="D176" s="14"/>
      <c r="E176" s="14"/>
      <c r="F176" s="14"/>
      <c r="G176" s="31"/>
    </row>
    <row r="177" spans="2:7" x14ac:dyDescent="0.25">
      <c r="B177" s="32"/>
      <c r="C177" s="14"/>
      <c r="D177" s="14"/>
      <c r="E177" s="14"/>
      <c r="F177" s="14"/>
      <c r="G177" s="31"/>
    </row>
    <row r="178" spans="2:7" x14ac:dyDescent="0.25">
      <c r="B178" s="32"/>
      <c r="C178" s="14"/>
      <c r="D178" s="14"/>
      <c r="E178" s="14"/>
      <c r="F178" s="14"/>
      <c r="G178" s="31"/>
    </row>
    <row r="179" spans="2:7" x14ac:dyDescent="0.25">
      <c r="B179" s="32"/>
      <c r="C179" s="14"/>
      <c r="D179" s="14"/>
      <c r="E179" s="14"/>
      <c r="F179" s="14"/>
      <c r="G179" s="31"/>
    </row>
    <row r="180" spans="2:7" x14ac:dyDescent="0.25">
      <c r="B180" s="32"/>
      <c r="C180" s="14"/>
      <c r="D180" s="14"/>
      <c r="E180" s="14"/>
      <c r="F180" s="14"/>
      <c r="G180" s="31"/>
    </row>
    <row r="181" spans="2:7" x14ac:dyDescent="0.25">
      <c r="B181" s="32"/>
      <c r="C181" s="14"/>
      <c r="D181" s="14"/>
      <c r="E181" s="14"/>
      <c r="F181" s="14"/>
      <c r="G181" s="31"/>
    </row>
    <row r="182" spans="2:7" x14ac:dyDescent="0.25">
      <c r="B182" s="32"/>
      <c r="C182" s="14"/>
      <c r="D182" s="14"/>
      <c r="E182" s="14"/>
      <c r="F182" s="14"/>
      <c r="G182" s="31"/>
    </row>
    <row r="183" spans="2:7" ht="15.75" thickBot="1" x14ac:dyDescent="0.3">
      <c r="B183" s="167"/>
      <c r="C183" s="168"/>
      <c r="D183" s="168"/>
      <c r="E183" s="168"/>
      <c r="F183" s="168"/>
      <c r="G183" s="169"/>
    </row>
    <row r="184" spans="2:7" ht="15.75" thickBot="1" x14ac:dyDescent="0.3">
      <c r="B184" s="32"/>
      <c r="C184" s="14"/>
      <c r="D184" s="14"/>
      <c r="E184" s="14"/>
      <c r="F184" s="14"/>
      <c r="G184" s="31"/>
    </row>
    <row r="185" spans="2:7" x14ac:dyDescent="0.25">
      <c r="B185" s="377" t="s">
        <v>466</v>
      </c>
      <c r="C185" s="378"/>
      <c r="D185" s="378"/>
      <c r="E185" s="378"/>
      <c r="F185" s="378"/>
      <c r="G185" s="379"/>
    </row>
    <row r="186" spans="2:7" x14ac:dyDescent="0.25">
      <c r="B186" s="179"/>
      <c r="C186" s="180"/>
      <c r="D186" s="180"/>
      <c r="E186" s="180"/>
      <c r="F186" s="180"/>
      <c r="G186" s="181"/>
    </row>
    <row r="187" spans="2:7" x14ac:dyDescent="0.25">
      <c r="B187" s="179"/>
      <c r="C187" s="180"/>
      <c r="D187" s="180"/>
      <c r="E187" s="180"/>
      <c r="F187" s="180"/>
      <c r="G187" s="181"/>
    </row>
    <row r="188" spans="2:7" x14ac:dyDescent="0.25">
      <c r="B188" s="179"/>
      <c r="C188" s="180"/>
      <c r="D188" s="180"/>
      <c r="E188" s="180"/>
      <c r="F188" s="180"/>
      <c r="G188" s="181"/>
    </row>
    <row r="189" spans="2:7" x14ac:dyDescent="0.25">
      <c r="B189" s="179"/>
      <c r="C189" s="180"/>
      <c r="D189" s="180"/>
      <c r="E189" s="180"/>
      <c r="F189" s="180"/>
      <c r="G189" s="181"/>
    </row>
    <row r="190" spans="2:7" x14ac:dyDescent="0.25">
      <c r="B190" s="179"/>
      <c r="C190" s="180"/>
      <c r="D190" s="180"/>
      <c r="E190" s="180"/>
      <c r="F190" s="180"/>
      <c r="G190" s="181"/>
    </row>
    <row r="191" spans="2:7" ht="15.75" thickBot="1" x14ac:dyDescent="0.3">
      <c r="B191" s="380"/>
      <c r="C191" s="381"/>
      <c r="D191" s="381"/>
      <c r="E191" s="381"/>
      <c r="F191" s="381"/>
      <c r="G191" s="382"/>
    </row>
  </sheetData>
  <sheetProtection algorithmName="SHA-512" hashValue="1xKo1A4Q+JxV6LN2uGAdcUpzaBwsOVkDEvkIfU8Tx21/Am/+ic2gZSovYnAQkk8mEwFhEbMiRLxztRi+sRjyFg==" saltValue="8W1SMz5mpf4GUe7JUXsl9w==" spinCount="100000" sheet="1" objects="1" scenarios="1" formatCells="0" formatColumns="0" formatRows="0" insertColumns="0" insertRows="0" insertHyperlinks="0" deleteColumns="0" deleteRows="0" sort="0" autoFilter="0" pivotTables="0"/>
  <mergeCells count="42">
    <mergeCell ref="B5:G5"/>
    <mergeCell ref="B6:G6"/>
    <mergeCell ref="B37:G41"/>
    <mergeCell ref="B7:G7"/>
    <mergeCell ref="B8:G8"/>
    <mergeCell ref="B10:G10"/>
    <mergeCell ref="B11:G11"/>
    <mergeCell ref="B12:G12"/>
    <mergeCell ref="B13:E13"/>
    <mergeCell ref="B25:G25"/>
    <mergeCell ref="B28:G28"/>
    <mergeCell ref="B29:G34"/>
    <mergeCell ref="B141:G142"/>
    <mergeCell ref="B49:G51"/>
    <mergeCell ref="B52:G52"/>
    <mergeCell ref="B53:G53"/>
    <mergeCell ref="B54:G55"/>
    <mergeCell ref="B56:G57"/>
    <mergeCell ref="B73:G80"/>
    <mergeCell ref="B82:G83"/>
    <mergeCell ref="B118:G127"/>
    <mergeCell ref="B129:G139"/>
    <mergeCell ref="B58:G66"/>
    <mergeCell ref="B92:G92"/>
    <mergeCell ref="B144:G150"/>
    <mergeCell ref="B152:G154"/>
    <mergeCell ref="B155:G155"/>
    <mergeCell ref="B161:G167"/>
    <mergeCell ref="B185:G191"/>
    <mergeCell ref="B156:G159"/>
    <mergeCell ref="B160:G160"/>
    <mergeCell ref="I14:P14"/>
    <mergeCell ref="I23:P25"/>
    <mergeCell ref="B67:G67"/>
    <mergeCell ref="B68:G71"/>
    <mergeCell ref="B18:G23"/>
    <mergeCell ref="B42:G45"/>
    <mergeCell ref="B46:G48"/>
    <mergeCell ref="N35:T35"/>
    <mergeCell ref="I36:J36"/>
    <mergeCell ref="I52:L52"/>
    <mergeCell ref="N54:T54"/>
  </mergeCells>
  <hyperlinks>
    <hyperlink ref="B92:G92" r:id="rId1" display="http://www.sspma.org/members/"/>
  </hyperlinks>
  <printOptions horizontalCentered="1"/>
  <pageMargins left="0.25" right="0.25" top="0.75" bottom="0.75" header="0.3" footer="0.3"/>
  <pageSetup orientation="portrait" r:id="rId2"/>
  <rowBreaks count="4" manualBreakCount="4">
    <brk id="26" min="1" max="6" man="1"/>
    <brk id="71" min="1" max="6" man="1"/>
    <brk id="116" min="1" max="6" man="1"/>
    <brk id="154" min="1" max="6"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16"/>
  <sheetViews>
    <sheetView zoomScale="93" zoomScaleNormal="93" workbookViewId="0">
      <pane xSplit="2" ySplit="10" topLeftCell="C3996" activePane="bottomRight" state="frozen"/>
      <selection pane="topRight"/>
      <selection pane="bottomLeft"/>
      <selection pane="bottomRight" activeCell="G4016" sqref="G4016"/>
    </sheetView>
  </sheetViews>
  <sheetFormatPr defaultRowHeight="15" x14ac:dyDescent="0.25"/>
  <cols>
    <col min="1" max="1" width="5.85546875" style="93" customWidth="1"/>
    <col min="2" max="2" width="12.7109375" style="93" customWidth="1"/>
    <col min="3" max="3" width="11.140625" style="93" bestFit="1" customWidth="1"/>
    <col min="4" max="4" width="12.42578125" style="93" bestFit="1" customWidth="1"/>
    <col min="5" max="5" width="8.5703125" style="93" customWidth="1"/>
    <col min="6" max="6" width="16.42578125" style="93" customWidth="1"/>
    <col min="7" max="7" width="13" style="93" customWidth="1"/>
    <col min="8" max="8" width="10.85546875" style="93" customWidth="1"/>
    <col min="9" max="9" width="12.42578125" style="93" customWidth="1"/>
    <col min="10" max="10" width="10" style="93" customWidth="1"/>
    <col min="11" max="16384" width="9.140625" style="93"/>
  </cols>
  <sheetData>
    <row r="1" spans="1:18" ht="20.25" x14ac:dyDescent="0.3">
      <c r="E1" s="94" t="s">
        <v>122</v>
      </c>
    </row>
    <row r="2" spans="1:18" x14ac:dyDescent="0.25">
      <c r="E2" s="95"/>
    </row>
    <row r="3" spans="1:18" x14ac:dyDescent="0.25">
      <c r="E3" s="96" t="s">
        <v>123</v>
      </c>
    </row>
    <row r="4" spans="1:18" x14ac:dyDescent="0.25">
      <c r="E4" s="96" t="s">
        <v>124</v>
      </c>
    </row>
    <row r="7" spans="1:18" x14ac:dyDescent="0.25">
      <c r="A7" s="393" t="s">
        <v>69</v>
      </c>
      <c r="B7" s="393"/>
      <c r="C7" s="393"/>
      <c r="D7" s="393"/>
      <c r="E7" s="393"/>
      <c r="F7" s="393"/>
      <c r="G7" s="97" t="s">
        <v>33</v>
      </c>
      <c r="H7" s="98">
        <f>INDEX(LINEST('Design Check'!E56:K56,'Design Check'!E58:K58^{1;2;3;4;5},TRUE),1)</f>
        <v>0</v>
      </c>
      <c r="I7" s="97" t="s">
        <v>34</v>
      </c>
      <c r="J7" s="98">
        <f>INDEX(LINEST('Design Check'!E56:K56,'Design Check'!E58:K58^{1;2;3;4;5},TRUE),2)</f>
        <v>0</v>
      </c>
      <c r="K7" s="97" t="s">
        <v>35</v>
      </c>
      <c r="L7" s="93">
        <f>INDEX(LINEST('Design Check'!E56:K56,'Design Check'!E58:K58^{1;2;3;4;5},TRUE),3)</f>
        <v>0</v>
      </c>
      <c r="M7" s="97" t="s">
        <v>64</v>
      </c>
      <c r="N7" s="93">
        <f>INDEX(LINEST('Design Check'!E56:K56,'Design Check'!E58:K58^{1;2;3;4;5},TRUE),4)</f>
        <v>0</v>
      </c>
      <c r="O7" s="97" t="s">
        <v>65</v>
      </c>
      <c r="P7" s="93">
        <f>INDEX(LINEST('Design Check'!E56:K56,'Design Check'!E58:K58^{1;2;3;4;5},TRUE),5)</f>
        <v>0</v>
      </c>
      <c r="Q7" s="97" t="s">
        <v>66</v>
      </c>
      <c r="R7" s="93">
        <f>INDEX(LINEST('Design Check'!E56:K56,'Design Check'!E58:K58^{1;2;3;4;5},TRUE),6)</f>
        <v>0</v>
      </c>
    </row>
    <row r="8" spans="1:18" x14ac:dyDescent="0.25">
      <c r="A8" s="393" t="s">
        <v>70</v>
      </c>
      <c r="B8" s="393"/>
      <c r="C8" s="393"/>
      <c r="D8" s="393"/>
      <c r="E8" s="393"/>
      <c r="F8" s="393"/>
      <c r="G8" s="97" t="s">
        <v>67</v>
      </c>
      <c r="H8" s="98">
        <f>'Design Check'!Q42</f>
        <v>0</v>
      </c>
      <c r="I8" s="97" t="s">
        <v>68</v>
      </c>
      <c r="J8" s="98">
        <f>'Design Check'!T42</f>
        <v>0</v>
      </c>
    </row>
    <row r="9" spans="1:18" ht="15" customHeight="1" x14ac:dyDescent="0.25">
      <c r="F9" s="392" t="s">
        <v>42</v>
      </c>
      <c r="G9" s="392" t="s">
        <v>43</v>
      </c>
      <c r="H9" s="392" t="s">
        <v>46</v>
      </c>
      <c r="I9" s="392" t="s">
        <v>47</v>
      </c>
      <c r="J9" s="392" t="s">
        <v>48</v>
      </c>
      <c r="K9" s="392" t="s">
        <v>49</v>
      </c>
    </row>
    <row r="10" spans="1:18" x14ac:dyDescent="0.25">
      <c r="B10" s="99" t="s">
        <v>36</v>
      </c>
      <c r="C10" s="99" t="s">
        <v>37</v>
      </c>
      <c r="D10" s="99" t="s">
        <v>38</v>
      </c>
      <c r="E10" s="100" t="s">
        <v>39</v>
      </c>
      <c r="F10" s="392"/>
      <c r="G10" s="392"/>
      <c r="H10" s="392"/>
      <c r="I10" s="392"/>
      <c r="J10" s="392"/>
      <c r="K10" s="392"/>
    </row>
    <row r="11" spans="1:18" x14ac:dyDescent="0.25">
      <c r="A11" s="93">
        <f>IF(E11&lt;0.075,2,IF(AND(E11&gt;=0.075,E11&lt;=0.75),1,IF(E11&gt;0.75,0,"Error")))</f>
        <v>2</v>
      </c>
      <c r="B11" s="101">
        <v>0</v>
      </c>
      <c r="C11" s="93">
        <f>($H$7*(B11^5))+($J$7*(B11^4))+($L$7*(B11^3))+($N$7*(B11^2))+($P$7*B11)+$R$7</f>
        <v>0</v>
      </c>
      <c r="D11" s="93">
        <f>$H$8+($J$8*(B11^1.85))</f>
        <v>0</v>
      </c>
      <c r="E11" s="93">
        <f>ABS(C11-D11)</f>
        <v>0</v>
      </c>
      <c r="F11" s="93" t="str">
        <f>IF(AND(A11=2,B11&lt;$J$4014),C11,"")</f>
        <v/>
      </c>
      <c r="G11" s="93" t="str">
        <f>IF(AND(A11=2,B11&lt;$J$4014),D11,"")</f>
        <v/>
      </c>
      <c r="H11" s="93" t="str">
        <f>IF(AND(A11=1,B11&lt;$J$4014),C11,"")</f>
        <v/>
      </c>
      <c r="I11" s="93" t="str">
        <f>IF(AND(A11=1,B11&lt;$J$4014),D11,"")</f>
        <v/>
      </c>
      <c r="J11" s="93" t="str">
        <f>IF(AND(A11=2,B11&lt;$J$4014),B11,"")</f>
        <v/>
      </c>
      <c r="K11" s="93" t="str">
        <f>IF(AND(A11=1,B11&lt;$J$4014),B11,"")</f>
        <v/>
      </c>
    </row>
    <row r="12" spans="1:18" x14ac:dyDescent="0.25">
      <c r="A12" s="93">
        <f t="shared" ref="A12:A75" si="0">IF(E12&lt;0.075,2,IF(AND(E12&gt;=0.075,E12&lt;=0.75),1,IF(E12&gt;0.75,0,"Error")))</f>
        <v>2</v>
      </c>
      <c r="B12" s="101">
        <v>0.25</v>
      </c>
      <c r="C12" s="93">
        <f t="shared" ref="C12:C19" si="1">($H$7*(B12^5))+($J$7*(B12^4))+($L$7*(B12^3))+($N$7*(B12^2))+($P$7*B12)+$R$7</f>
        <v>0</v>
      </c>
      <c r="D12" s="93">
        <f t="shared" ref="D12:D19" si="2">$H$8+($J$8*(B12^1.85))</f>
        <v>0</v>
      </c>
      <c r="E12" s="93">
        <f t="shared" ref="E12:E19" si="3">ABS(C12-D12)</f>
        <v>0</v>
      </c>
      <c r="F12" s="93" t="str">
        <f t="shared" ref="F12:F75" si="4">IF(AND(A12=2,B12&lt;$J$4014),C12,"")</f>
        <v/>
      </c>
      <c r="G12" s="93" t="str">
        <f t="shared" ref="G12:G75" si="5">IF(AND(A12=2,B12&lt;$J$4014),D12,"")</f>
        <v/>
      </c>
      <c r="H12" s="93" t="str">
        <f t="shared" ref="H12:H75" si="6">IF(AND(A12=1,B12&lt;$J$4014),C12,"")</f>
        <v/>
      </c>
      <c r="I12" s="93" t="str">
        <f t="shared" ref="I12:I75" si="7">IF(AND(A12=1,B12&lt;$J$4014),D12,"")</f>
        <v/>
      </c>
      <c r="J12" s="93" t="str">
        <f t="shared" ref="J12:J75" si="8">IF(AND(A12=2,B12&lt;$J$4014),B12,"")</f>
        <v/>
      </c>
      <c r="K12" s="93" t="str">
        <f t="shared" ref="K12:K75" si="9">IF(AND(A12=1,B12&lt;$J$4014),B12,"")</f>
        <v/>
      </c>
    </row>
    <row r="13" spans="1:18" x14ac:dyDescent="0.25">
      <c r="A13" s="93">
        <f t="shared" si="0"/>
        <v>2</v>
      </c>
      <c r="B13" s="101">
        <v>0.5</v>
      </c>
      <c r="C13" s="93">
        <f t="shared" si="1"/>
        <v>0</v>
      </c>
      <c r="D13" s="93">
        <f t="shared" si="2"/>
        <v>0</v>
      </c>
      <c r="E13" s="93">
        <f t="shared" si="3"/>
        <v>0</v>
      </c>
      <c r="F13" s="93" t="str">
        <f t="shared" si="4"/>
        <v/>
      </c>
      <c r="G13" s="93" t="str">
        <f t="shared" si="5"/>
        <v/>
      </c>
      <c r="H13" s="93" t="str">
        <f t="shared" si="6"/>
        <v/>
      </c>
      <c r="I13" s="93" t="str">
        <f t="shared" si="7"/>
        <v/>
      </c>
      <c r="J13" s="93" t="str">
        <f t="shared" si="8"/>
        <v/>
      </c>
      <c r="K13" s="93" t="str">
        <f t="shared" si="9"/>
        <v/>
      </c>
    </row>
    <row r="14" spans="1:18" x14ac:dyDescent="0.25">
      <c r="A14" s="93">
        <f t="shared" si="0"/>
        <v>2</v>
      </c>
      <c r="B14" s="101">
        <v>0.75</v>
      </c>
      <c r="C14" s="93">
        <f t="shared" si="1"/>
        <v>0</v>
      </c>
      <c r="D14" s="93">
        <f t="shared" si="2"/>
        <v>0</v>
      </c>
      <c r="E14" s="93">
        <f t="shared" si="3"/>
        <v>0</v>
      </c>
      <c r="F14" s="93" t="str">
        <f t="shared" si="4"/>
        <v/>
      </c>
      <c r="G14" s="93" t="str">
        <f t="shared" si="5"/>
        <v/>
      </c>
      <c r="H14" s="93" t="str">
        <f t="shared" si="6"/>
        <v/>
      </c>
      <c r="I14" s="93" t="str">
        <f t="shared" si="7"/>
        <v/>
      </c>
      <c r="J14" s="93" t="str">
        <f t="shared" si="8"/>
        <v/>
      </c>
      <c r="K14" s="93" t="str">
        <f t="shared" si="9"/>
        <v/>
      </c>
    </row>
    <row r="15" spans="1:18" x14ac:dyDescent="0.25">
      <c r="A15" s="93">
        <f t="shared" si="0"/>
        <v>2</v>
      </c>
      <c r="B15" s="101">
        <v>1</v>
      </c>
      <c r="C15" s="93">
        <f t="shared" si="1"/>
        <v>0</v>
      </c>
      <c r="D15" s="93">
        <f t="shared" si="2"/>
        <v>0</v>
      </c>
      <c r="E15" s="93">
        <f t="shared" si="3"/>
        <v>0</v>
      </c>
      <c r="F15" s="93" t="str">
        <f t="shared" si="4"/>
        <v/>
      </c>
      <c r="G15" s="93" t="str">
        <f t="shared" si="5"/>
        <v/>
      </c>
      <c r="H15" s="93" t="str">
        <f t="shared" si="6"/>
        <v/>
      </c>
      <c r="I15" s="93" t="str">
        <f t="shared" si="7"/>
        <v/>
      </c>
      <c r="J15" s="93" t="str">
        <f t="shared" si="8"/>
        <v/>
      </c>
      <c r="K15" s="93" t="str">
        <f t="shared" si="9"/>
        <v/>
      </c>
    </row>
    <row r="16" spans="1:18" x14ac:dyDescent="0.25">
      <c r="A16" s="93">
        <f t="shared" si="0"/>
        <v>2</v>
      </c>
      <c r="B16" s="101">
        <v>1.25</v>
      </c>
      <c r="C16" s="93">
        <f t="shared" si="1"/>
        <v>0</v>
      </c>
      <c r="D16" s="93">
        <f t="shared" si="2"/>
        <v>0</v>
      </c>
      <c r="E16" s="93">
        <f t="shared" si="3"/>
        <v>0</v>
      </c>
      <c r="F16" s="93" t="str">
        <f t="shared" si="4"/>
        <v/>
      </c>
      <c r="G16" s="93" t="str">
        <f t="shared" si="5"/>
        <v/>
      </c>
      <c r="H16" s="93" t="str">
        <f t="shared" si="6"/>
        <v/>
      </c>
      <c r="I16" s="93" t="str">
        <f t="shared" si="7"/>
        <v/>
      </c>
      <c r="J16" s="93" t="str">
        <f t="shared" si="8"/>
        <v/>
      </c>
      <c r="K16" s="93" t="str">
        <f t="shared" si="9"/>
        <v/>
      </c>
    </row>
    <row r="17" spans="1:11" x14ac:dyDescent="0.25">
      <c r="A17" s="93">
        <f t="shared" si="0"/>
        <v>2</v>
      </c>
      <c r="B17" s="101">
        <v>1.5</v>
      </c>
      <c r="C17" s="93">
        <f t="shared" si="1"/>
        <v>0</v>
      </c>
      <c r="D17" s="93">
        <f t="shared" si="2"/>
        <v>0</v>
      </c>
      <c r="E17" s="93">
        <f t="shared" si="3"/>
        <v>0</v>
      </c>
      <c r="F17" s="93" t="str">
        <f t="shared" si="4"/>
        <v/>
      </c>
      <c r="G17" s="93" t="str">
        <f t="shared" si="5"/>
        <v/>
      </c>
      <c r="H17" s="93" t="str">
        <f t="shared" si="6"/>
        <v/>
      </c>
      <c r="I17" s="93" t="str">
        <f t="shared" si="7"/>
        <v/>
      </c>
      <c r="J17" s="93" t="str">
        <f t="shared" si="8"/>
        <v/>
      </c>
      <c r="K17" s="93" t="str">
        <f t="shared" si="9"/>
        <v/>
      </c>
    </row>
    <row r="18" spans="1:11" x14ac:dyDescent="0.25">
      <c r="A18" s="93">
        <f t="shared" si="0"/>
        <v>2</v>
      </c>
      <c r="B18" s="101">
        <v>1.75</v>
      </c>
      <c r="C18" s="93">
        <f t="shared" si="1"/>
        <v>0</v>
      </c>
      <c r="D18" s="93">
        <f t="shared" si="2"/>
        <v>0</v>
      </c>
      <c r="E18" s="93">
        <f t="shared" si="3"/>
        <v>0</v>
      </c>
      <c r="F18" s="93" t="str">
        <f t="shared" si="4"/>
        <v/>
      </c>
      <c r="G18" s="93" t="str">
        <f t="shared" si="5"/>
        <v/>
      </c>
      <c r="H18" s="93" t="str">
        <f t="shared" si="6"/>
        <v/>
      </c>
      <c r="I18" s="93" t="str">
        <f t="shared" si="7"/>
        <v/>
      </c>
      <c r="J18" s="93" t="str">
        <f t="shared" si="8"/>
        <v/>
      </c>
      <c r="K18" s="93" t="str">
        <f t="shared" si="9"/>
        <v/>
      </c>
    </row>
    <row r="19" spans="1:11" x14ac:dyDescent="0.25">
      <c r="A19" s="93">
        <f t="shared" si="0"/>
        <v>2</v>
      </c>
      <c r="B19" s="101">
        <v>2</v>
      </c>
      <c r="C19" s="93">
        <f t="shared" si="1"/>
        <v>0</v>
      </c>
      <c r="D19" s="93">
        <f t="shared" si="2"/>
        <v>0</v>
      </c>
      <c r="E19" s="93">
        <f t="shared" si="3"/>
        <v>0</v>
      </c>
      <c r="F19" s="93" t="str">
        <f t="shared" si="4"/>
        <v/>
      </c>
      <c r="G19" s="93" t="str">
        <f t="shared" si="5"/>
        <v/>
      </c>
      <c r="H19" s="93" t="str">
        <f t="shared" si="6"/>
        <v/>
      </c>
      <c r="I19" s="93" t="str">
        <f t="shared" si="7"/>
        <v/>
      </c>
      <c r="J19" s="93" t="str">
        <f t="shared" si="8"/>
        <v/>
      </c>
      <c r="K19" s="93" t="str">
        <f t="shared" si="9"/>
        <v/>
      </c>
    </row>
    <row r="20" spans="1:11" x14ac:dyDescent="0.25">
      <c r="A20" s="93">
        <f t="shared" si="0"/>
        <v>2</v>
      </c>
      <c r="B20" s="101">
        <v>2.25</v>
      </c>
      <c r="C20" s="93">
        <f t="shared" ref="C20:C83" si="10">($H$7*(B20^5))+($J$7*(B20^4))+($L$7*(B20^3))+($N$7*(B20^2))+($P$7*B20)+$R$7</f>
        <v>0</v>
      </c>
      <c r="D20" s="93">
        <f t="shared" ref="D20:D83" si="11">$H$8+($J$8*(B20^1.85))</f>
        <v>0</v>
      </c>
      <c r="E20" s="93">
        <f t="shared" ref="E20:E83" si="12">ABS(C20-D20)</f>
        <v>0</v>
      </c>
      <c r="F20" s="93" t="str">
        <f t="shared" si="4"/>
        <v/>
      </c>
      <c r="G20" s="93" t="str">
        <f t="shared" si="5"/>
        <v/>
      </c>
      <c r="H20" s="93" t="str">
        <f t="shared" si="6"/>
        <v/>
      </c>
      <c r="I20" s="93" t="str">
        <f t="shared" si="7"/>
        <v/>
      </c>
      <c r="J20" s="93" t="str">
        <f t="shared" si="8"/>
        <v/>
      </c>
      <c r="K20" s="93" t="str">
        <f t="shared" si="9"/>
        <v/>
      </c>
    </row>
    <row r="21" spans="1:11" x14ac:dyDescent="0.25">
      <c r="A21" s="93">
        <f t="shared" si="0"/>
        <v>2</v>
      </c>
      <c r="B21" s="101">
        <v>2.5</v>
      </c>
      <c r="C21" s="93">
        <f t="shared" si="10"/>
        <v>0</v>
      </c>
      <c r="D21" s="93">
        <f t="shared" si="11"/>
        <v>0</v>
      </c>
      <c r="E21" s="93">
        <f t="shared" si="12"/>
        <v>0</v>
      </c>
      <c r="F21" s="93" t="str">
        <f t="shared" si="4"/>
        <v/>
      </c>
      <c r="G21" s="93" t="str">
        <f t="shared" si="5"/>
        <v/>
      </c>
      <c r="H21" s="93" t="str">
        <f t="shared" si="6"/>
        <v/>
      </c>
      <c r="I21" s="93" t="str">
        <f t="shared" si="7"/>
        <v/>
      </c>
      <c r="J21" s="93" t="str">
        <f t="shared" si="8"/>
        <v/>
      </c>
      <c r="K21" s="93" t="str">
        <f t="shared" si="9"/>
        <v/>
      </c>
    </row>
    <row r="22" spans="1:11" x14ac:dyDescent="0.25">
      <c r="A22" s="93">
        <f t="shared" si="0"/>
        <v>2</v>
      </c>
      <c r="B22" s="101">
        <v>2.75</v>
      </c>
      <c r="C22" s="93">
        <f t="shared" si="10"/>
        <v>0</v>
      </c>
      <c r="D22" s="93">
        <f t="shared" si="11"/>
        <v>0</v>
      </c>
      <c r="E22" s="93">
        <f t="shared" si="12"/>
        <v>0</v>
      </c>
      <c r="F22" s="93" t="str">
        <f t="shared" si="4"/>
        <v/>
      </c>
      <c r="G22" s="93" t="str">
        <f t="shared" si="5"/>
        <v/>
      </c>
      <c r="H22" s="93" t="str">
        <f t="shared" si="6"/>
        <v/>
      </c>
      <c r="I22" s="93" t="str">
        <f t="shared" si="7"/>
        <v/>
      </c>
      <c r="J22" s="93" t="str">
        <f t="shared" si="8"/>
        <v/>
      </c>
      <c r="K22" s="93" t="str">
        <f t="shared" si="9"/>
        <v/>
      </c>
    </row>
    <row r="23" spans="1:11" x14ac:dyDescent="0.25">
      <c r="A23" s="93">
        <f t="shared" si="0"/>
        <v>2</v>
      </c>
      <c r="B23" s="101">
        <v>3</v>
      </c>
      <c r="C23" s="93">
        <f t="shared" si="10"/>
        <v>0</v>
      </c>
      <c r="D23" s="93">
        <f t="shared" si="11"/>
        <v>0</v>
      </c>
      <c r="E23" s="93">
        <f t="shared" si="12"/>
        <v>0</v>
      </c>
      <c r="F23" s="93" t="str">
        <f t="shared" si="4"/>
        <v/>
      </c>
      <c r="G23" s="93" t="str">
        <f t="shared" si="5"/>
        <v/>
      </c>
      <c r="H23" s="93" t="str">
        <f t="shared" si="6"/>
        <v/>
      </c>
      <c r="I23" s="93" t="str">
        <f t="shared" si="7"/>
        <v/>
      </c>
      <c r="J23" s="93" t="str">
        <f t="shared" si="8"/>
        <v/>
      </c>
      <c r="K23" s="93" t="str">
        <f t="shared" si="9"/>
        <v/>
      </c>
    </row>
    <row r="24" spans="1:11" x14ac:dyDescent="0.25">
      <c r="A24" s="93">
        <f t="shared" si="0"/>
        <v>2</v>
      </c>
      <c r="B24" s="101">
        <v>3.25</v>
      </c>
      <c r="C24" s="93">
        <f t="shared" si="10"/>
        <v>0</v>
      </c>
      <c r="D24" s="93">
        <f t="shared" si="11"/>
        <v>0</v>
      </c>
      <c r="E24" s="93">
        <f t="shared" si="12"/>
        <v>0</v>
      </c>
      <c r="F24" s="93" t="str">
        <f t="shared" si="4"/>
        <v/>
      </c>
      <c r="G24" s="93" t="str">
        <f t="shared" si="5"/>
        <v/>
      </c>
      <c r="H24" s="93" t="str">
        <f t="shared" si="6"/>
        <v/>
      </c>
      <c r="I24" s="93" t="str">
        <f t="shared" si="7"/>
        <v/>
      </c>
      <c r="J24" s="93" t="str">
        <f t="shared" si="8"/>
        <v/>
      </c>
      <c r="K24" s="93" t="str">
        <f t="shared" si="9"/>
        <v/>
      </c>
    </row>
    <row r="25" spans="1:11" x14ac:dyDescent="0.25">
      <c r="A25" s="93">
        <f t="shared" si="0"/>
        <v>2</v>
      </c>
      <c r="B25" s="101">
        <v>3.5</v>
      </c>
      <c r="C25" s="93">
        <f t="shared" si="10"/>
        <v>0</v>
      </c>
      <c r="D25" s="93">
        <f t="shared" si="11"/>
        <v>0</v>
      </c>
      <c r="E25" s="93">
        <f t="shared" si="12"/>
        <v>0</v>
      </c>
      <c r="F25" s="93" t="str">
        <f t="shared" si="4"/>
        <v/>
      </c>
      <c r="G25" s="93" t="str">
        <f t="shared" si="5"/>
        <v/>
      </c>
      <c r="H25" s="93" t="str">
        <f t="shared" si="6"/>
        <v/>
      </c>
      <c r="I25" s="93" t="str">
        <f t="shared" si="7"/>
        <v/>
      </c>
      <c r="J25" s="93" t="str">
        <f t="shared" si="8"/>
        <v/>
      </c>
      <c r="K25" s="93" t="str">
        <f t="shared" si="9"/>
        <v/>
      </c>
    </row>
    <row r="26" spans="1:11" x14ac:dyDescent="0.25">
      <c r="A26" s="93">
        <f t="shared" si="0"/>
        <v>2</v>
      </c>
      <c r="B26" s="101">
        <v>3.75</v>
      </c>
      <c r="C26" s="93">
        <f t="shared" si="10"/>
        <v>0</v>
      </c>
      <c r="D26" s="93">
        <f t="shared" si="11"/>
        <v>0</v>
      </c>
      <c r="E26" s="93">
        <f t="shared" si="12"/>
        <v>0</v>
      </c>
      <c r="F26" s="93" t="str">
        <f t="shared" si="4"/>
        <v/>
      </c>
      <c r="G26" s="93" t="str">
        <f t="shared" si="5"/>
        <v/>
      </c>
      <c r="H26" s="93" t="str">
        <f t="shared" si="6"/>
        <v/>
      </c>
      <c r="I26" s="93" t="str">
        <f t="shared" si="7"/>
        <v/>
      </c>
      <c r="J26" s="93" t="str">
        <f t="shared" si="8"/>
        <v/>
      </c>
      <c r="K26" s="93" t="str">
        <f t="shared" si="9"/>
        <v/>
      </c>
    </row>
    <row r="27" spans="1:11" x14ac:dyDescent="0.25">
      <c r="A27" s="93">
        <f t="shared" si="0"/>
        <v>2</v>
      </c>
      <c r="B27" s="101">
        <v>4</v>
      </c>
      <c r="C27" s="93">
        <f t="shared" si="10"/>
        <v>0</v>
      </c>
      <c r="D27" s="93">
        <f t="shared" si="11"/>
        <v>0</v>
      </c>
      <c r="E27" s="93">
        <f t="shared" si="12"/>
        <v>0</v>
      </c>
      <c r="F27" s="93" t="str">
        <f t="shared" si="4"/>
        <v/>
      </c>
      <c r="G27" s="93" t="str">
        <f t="shared" si="5"/>
        <v/>
      </c>
      <c r="H27" s="93" t="str">
        <f t="shared" si="6"/>
        <v/>
      </c>
      <c r="I27" s="93" t="str">
        <f t="shared" si="7"/>
        <v/>
      </c>
      <c r="J27" s="93" t="str">
        <f t="shared" si="8"/>
        <v/>
      </c>
      <c r="K27" s="93" t="str">
        <f t="shared" si="9"/>
        <v/>
      </c>
    </row>
    <row r="28" spans="1:11" x14ac:dyDescent="0.25">
      <c r="A28" s="93">
        <f t="shared" si="0"/>
        <v>2</v>
      </c>
      <c r="B28" s="101">
        <v>4.25</v>
      </c>
      <c r="C28" s="93">
        <f t="shared" si="10"/>
        <v>0</v>
      </c>
      <c r="D28" s="93">
        <f t="shared" si="11"/>
        <v>0</v>
      </c>
      <c r="E28" s="93">
        <f t="shared" si="12"/>
        <v>0</v>
      </c>
      <c r="F28" s="93" t="str">
        <f t="shared" si="4"/>
        <v/>
      </c>
      <c r="G28" s="93" t="str">
        <f t="shared" si="5"/>
        <v/>
      </c>
      <c r="H28" s="93" t="str">
        <f t="shared" si="6"/>
        <v/>
      </c>
      <c r="I28" s="93" t="str">
        <f t="shared" si="7"/>
        <v/>
      </c>
      <c r="J28" s="93" t="str">
        <f t="shared" si="8"/>
        <v/>
      </c>
      <c r="K28" s="93" t="str">
        <f t="shared" si="9"/>
        <v/>
      </c>
    </row>
    <row r="29" spans="1:11" x14ac:dyDescent="0.25">
      <c r="A29" s="93">
        <f t="shared" si="0"/>
        <v>2</v>
      </c>
      <c r="B29" s="101">
        <v>4.5</v>
      </c>
      <c r="C29" s="93">
        <f t="shared" si="10"/>
        <v>0</v>
      </c>
      <c r="D29" s="93">
        <f t="shared" si="11"/>
        <v>0</v>
      </c>
      <c r="E29" s="93">
        <f t="shared" si="12"/>
        <v>0</v>
      </c>
      <c r="F29" s="93" t="str">
        <f t="shared" si="4"/>
        <v/>
      </c>
      <c r="G29" s="93" t="str">
        <f t="shared" si="5"/>
        <v/>
      </c>
      <c r="H29" s="93" t="str">
        <f t="shared" si="6"/>
        <v/>
      </c>
      <c r="I29" s="93" t="str">
        <f t="shared" si="7"/>
        <v/>
      </c>
      <c r="J29" s="93" t="str">
        <f t="shared" si="8"/>
        <v/>
      </c>
      <c r="K29" s="93" t="str">
        <f t="shared" si="9"/>
        <v/>
      </c>
    </row>
    <row r="30" spans="1:11" x14ac:dyDescent="0.25">
      <c r="A30" s="93">
        <f t="shared" si="0"/>
        <v>2</v>
      </c>
      <c r="B30" s="101">
        <v>4.75</v>
      </c>
      <c r="C30" s="93">
        <f t="shared" si="10"/>
        <v>0</v>
      </c>
      <c r="D30" s="93">
        <f t="shared" si="11"/>
        <v>0</v>
      </c>
      <c r="E30" s="93">
        <f t="shared" si="12"/>
        <v>0</v>
      </c>
      <c r="F30" s="93" t="str">
        <f t="shared" si="4"/>
        <v/>
      </c>
      <c r="G30" s="93" t="str">
        <f t="shared" si="5"/>
        <v/>
      </c>
      <c r="H30" s="93" t="str">
        <f t="shared" si="6"/>
        <v/>
      </c>
      <c r="I30" s="93" t="str">
        <f t="shared" si="7"/>
        <v/>
      </c>
      <c r="J30" s="93" t="str">
        <f t="shared" si="8"/>
        <v/>
      </c>
      <c r="K30" s="93" t="str">
        <f t="shared" si="9"/>
        <v/>
      </c>
    </row>
    <row r="31" spans="1:11" x14ac:dyDescent="0.25">
      <c r="A31" s="93">
        <f t="shared" si="0"/>
        <v>2</v>
      </c>
      <c r="B31" s="101">
        <v>5</v>
      </c>
      <c r="C31" s="93">
        <f t="shared" si="10"/>
        <v>0</v>
      </c>
      <c r="D31" s="93">
        <f t="shared" si="11"/>
        <v>0</v>
      </c>
      <c r="E31" s="93">
        <f t="shared" si="12"/>
        <v>0</v>
      </c>
      <c r="F31" s="93" t="str">
        <f t="shared" si="4"/>
        <v/>
      </c>
      <c r="G31" s="93" t="str">
        <f t="shared" si="5"/>
        <v/>
      </c>
      <c r="H31" s="93" t="str">
        <f t="shared" si="6"/>
        <v/>
      </c>
      <c r="I31" s="93" t="str">
        <f t="shared" si="7"/>
        <v/>
      </c>
      <c r="J31" s="93" t="str">
        <f t="shared" si="8"/>
        <v/>
      </c>
      <c r="K31" s="93" t="str">
        <f t="shared" si="9"/>
        <v/>
      </c>
    </row>
    <row r="32" spans="1:11" x14ac:dyDescent="0.25">
      <c r="A32" s="93">
        <f t="shared" si="0"/>
        <v>2</v>
      </c>
      <c r="B32" s="101">
        <v>5.25</v>
      </c>
      <c r="C32" s="93">
        <f t="shared" si="10"/>
        <v>0</v>
      </c>
      <c r="D32" s="93">
        <f t="shared" si="11"/>
        <v>0</v>
      </c>
      <c r="E32" s="93">
        <f t="shared" si="12"/>
        <v>0</v>
      </c>
      <c r="F32" s="93" t="str">
        <f t="shared" si="4"/>
        <v/>
      </c>
      <c r="G32" s="93" t="str">
        <f t="shared" si="5"/>
        <v/>
      </c>
      <c r="H32" s="93" t="str">
        <f t="shared" si="6"/>
        <v/>
      </c>
      <c r="I32" s="93" t="str">
        <f t="shared" si="7"/>
        <v/>
      </c>
      <c r="J32" s="93" t="str">
        <f t="shared" si="8"/>
        <v/>
      </c>
      <c r="K32" s="93" t="str">
        <f t="shared" si="9"/>
        <v/>
      </c>
    </row>
    <row r="33" spans="1:11" x14ac:dyDescent="0.25">
      <c r="A33" s="93">
        <f t="shared" si="0"/>
        <v>2</v>
      </c>
      <c r="B33" s="101">
        <v>5.5</v>
      </c>
      <c r="C33" s="93">
        <f t="shared" si="10"/>
        <v>0</v>
      </c>
      <c r="D33" s="93">
        <f t="shared" si="11"/>
        <v>0</v>
      </c>
      <c r="E33" s="93">
        <f t="shared" si="12"/>
        <v>0</v>
      </c>
      <c r="F33" s="93" t="str">
        <f t="shared" si="4"/>
        <v/>
      </c>
      <c r="G33" s="93" t="str">
        <f t="shared" si="5"/>
        <v/>
      </c>
      <c r="H33" s="93" t="str">
        <f t="shared" si="6"/>
        <v/>
      </c>
      <c r="I33" s="93" t="str">
        <f t="shared" si="7"/>
        <v/>
      </c>
      <c r="J33" s="93" t="str">
        <f t="shared" si="8"/>
        <v/>
      </c>
      <c r="K33" s="93" t="str">
        <f t="shared" si="9"/>
        <v/>
      </c>
    </row>
    <row r="34" spans="1:11" x14ac:dyDescent="0.25">
      <c r="A34" s="93">
        <f t="shared" si="0"/>
        <v>2</v>
      </c>
      <c r="B34" s="101">
        <v>5.75</v>
      </c>
      <c r="C34" s="93">
        <f t="shared" si="10"/>
        <v>0</v>
      </c>
      <c r="D34" s="93">
        <f t="shared" si="11"/>
        <v>0</v>
      </c>
      <c r="E34" s="93">
        <f t="shared" si="12"/>
        <v>0</v>
      </c>
      <c r="F34" s="93" t="str">
        <f t="shared" si="4"/>
        <v/>
      </c>
      <c r="G34" s="93" t="str">
        <f t="shared" si="5"/>
        <v/>
      </c>
      <c r="H34" s="93" t="str">
        <f t="shared" si="6"/>
        <v/>
      </c>
      <c r="I34" s="93" t="str">
        <f t="shared" si="7"/>
        <v/>
      </c>
      <c r="J34" s="93" t="str">
        <f t="shared" si="8"/>
        <v/>
      </c>
      <c r="K34" s="93" t="str">
        <f t="shared" si="9"/>
        <v/>
      </c>
    </row>
    <row r="35" spans="1:11" x14ac:dyDescent="0.25">
      <c r="A35" s="93">
        <f t="shared" si="0"/>
        <v>2</v>
      </c>
      <c r="B35" s="101">
        <v>6</v>
      </c>
      <c r="C35" s="93">
        <f t="shared" si="10"/>
        <v>0</v>
      </c>
      <c r="D35" s="93">
        <f t="shared" si="11"/>
        <v>0</v>
      </c>
      <c r="E35" s="93">
        <f t="shared" si="12"/>
        <v>0</v>
      </c>
      <c r="F35" s="93" t="str">
        <f t="shared" si="4"/>
        <v/>
      </c>
      <c r="G35" s="93" t="str">
        <f t="shared" si="5"/>
        <v/>
      </c>
      <c r="H35" s="93" t="str">
        <f t="shared" si="6"/>
        <v/>
      </c>
      <c r="I35" s="93" t="str">
        <f t="shared" si="7"/>
        <v/>
      </c>
      <c r="J35" s="93" t="str">
        <f t="shared" si="8"/>
        <v/>
      </c>
      <c r="K35" s="93" t="str">
        <f t="shared" si="9"/>
        <v/>
      </c>
    </row>
    <row r="36" spans="1:11" x14ac:dyDescent="0.25">
      <c r="A36" s="93">
        <f t="shared" si="0"/>
        <v>2</v>
      </c>
      <c r="B36" s="101">
        <v>6.25</v>
      </c>
      <c r="C36" s="93">
        <f t="shared" si="10"/>
        <v>0</v>
      </c>
      <c r="D36" s="93">
        <f t="shared" si="11"/>
        <v>0</v>
      </c>
      <c r="E36" s="93">
        <f t="shared" si="12"/>
        <v>0</v>
      </c>
      <c r="F36" s="93" t="str">
        <f t="shared" si="4"/>
        <v/>
      </c>
      <c r="G36" s="93" t="str">
        <f t="shared" si="5"/>
        <v/>
      </c>
      <c r="H36" s="93" t="str">
        <f t="shared" si="6"/>
        <v/>
      </c>
      <c r="I36" s="93" t="str">
        <f t="shared" si="7"/>
        <v/>
      </c>
      <c r="J36" s="93" t="str">
        <f t="shared" si="8"/>
        <v/>
      </c>
      <c r="K36" s="93" t="str">
        <f t="shared" si="9"/>
        <v/>
      </c>
    </row>
    <row r="37" spans="1:11" x14ac:dyDescent="0.25">
      <c r="A37" s="93">
        <f t="shared" si="0"/>
        <v>2</v>
      </c>
      <c r="B37" s="101">
        <v>6.5</v>
      </c>
      <c r="C37" s="93">
        <f t="shared" si="10"/>
        <v>0</v>
      </c>
      <c r="D37" s="93">
        <f t="shared" si="11"/>
        <v>0</v>
      </c>
      <c r="E37" s="93">
        <f t="shared" si="12"/>
        <v>0</v>
      </c>
      <c r="F37" s="93" t="str">
        <f t="shared" si="4"/>
        <v/>
      </c>
      <c r="G37" s="93" t="str">
        <f t="shared" si="5"/>
        <v/>
      </c>
      <c r="H37" s="93" t="str">
        <f t="shared" si="6"/>
        <v/>
      </c>
      <c r="I37" s="93" t="str">
        <f t="shared" si="7"/>
        <v/>
      </c>
      <c r="J37" s="93" t="str">
        <f t="shared" si="8"/>
        <v/>
      </c>
      <c r="K37" s="93" t="str">
        <f t="shared" si="9"/>
        <v/>
      </c>
    </row>
    <row r="38" spans="1:11" x14ac:dyDescent="0.25">
      <c r="A38" s="93">
        <f t="shared" si="0"/>
        <v>2</v>
      </c>
      <c r="B38" s="101">
        <v>6.75</v>
      </c>
      <c r="C38" s="93">
        <f t="shared" si="10"/>
        <v>0</v>
      </c>
      <c r="D38" s="93">
        <f t="shared" si="11"/>
        <v>0</v>
      </c>
      <c r="E38" s="93">
        <f t="shared" si="12"/>
        <v>0</v>
      </c>
      <c r="F38" s="93" t="str">
        <f t="shared" si="4"/>
        <v/>
      </c>
      <c r="G38" s="93" t="str">
        <f t="shared" si="5"/>
        <v/>
      </c>
      <c r="H38" s="93" t="str">
        <f t="shared" si="6"/>
        <v/>
      </c>
      <c r="I38" s="93" t="str">
        <f t="shared" si="7"/>
        <v/>
      </c>
      <c r="J38" s="93" t="str">
        <f t="shared" si="8"/>
        <v/>
      </c>
      <c r="K38" s="93" t="str">
        <f t="shared" si="9"/>
        <v/>
      </c>
    </row>
    <row r="39" spans="1:11" x14ac:dyDescent="0.25">
      <c r="A39" s="93">
        <f t="shared" si="0"/>
        <v>2</v>
      </c>
      <c r="B39" s="101">
        <v>7</v>
      </c>
      <c r="C39" s="93">
        <f t="shared" si="10"/>
        <v>0</v>
      </c>
      <c r="D39" s="93">
        <f t="shared" si="11"/>
        <v>0</v>
      </c>
      <c r="E39" s="93">
        <f t="shared" si="12"/>
        <v>0</v>
      </c>
      <c r="F39" s="93" t="str">
        <f t="shared" si="4"/>
        <v/>
      </c>
      <c r="G39" s="93" t="str">
        <f t="shared" si="5"/>
        <v/>
      </c>
      <c r="H39" s="93" t="str">
        <f t="shared" si="6"/>
        <v/>
      </c>
      <c r="I39" s="93" t="str">
        <f t="shared" si="7"/>
        <v/>
      </c>
      <c r="J39" s="93" t="str">
        <f t="shared" si="8"/>
        <v/>
      </c>
      <c r="K39" s="93" t="str">
        <f t="shared" si="9"/>
        <v/>
      </c>
    </row>
    <row r="40" spans="1:11" x14ac:dyDescent="0.25">
      <c r="A40" s="93">
        <f t="shared" si="0"/>
        <v>2</v>
      </c>
      <c r="B40" s="101">
        <v>7.25</v>
      </c>
      <c r="C40" s="93">
        <f t="shared" si="10"/>
        <v>0</v>
      </c>
      <c r="D40" s="93">
        <f t="shared" si="11"/>
        <v>0</v>
      </c>
      <c r="E40" s="93">
        <f t="shared" si="12"/>
        <v>0</v>
      </c>
      <c r="F40" s="93" t="str">
        <f t="shared" si="4"/>
        <v/>
      </c>
      <c r="G40" s="93" t="str">
        <f t="shared" si="5"/>
        <v/>
      </c>
      <c r="H40" s="93" t="str">
        <f t="shared" si="6"/>
        <v/>
      </c>
      <c r="I40" s="93" t="str">
        <f t="shared" si="7"/>
        <v/>
      </c>
      <c r="J40" s="93" t="str">
        <f t="shared" si="8"/>
        <v/>
      </c>
      <c r="K40" s="93" t="str">
        <f t="shared" si="9"/>
        <v/>
      </c>
    </row>
    <row r="41" spans="1:11" x14ac:dyDescent="0.25">
      <c r="A41" s="93">
        <f t="shared" si="0"/>
        <v>2</v>
      </c>
      <c r="B41" s="101">
        <v>7.5</v>
      </c>
      <c r="C41" s="93">
        <f t="shared" si="10"/>
        <v>0</v>
      </c>
      <c r="D41" s="93">
        <f t="shared" si="11"/>
        <v>0</v>
      </c>
      <c r="E41" s="93">
        <f t="shared" si="12"/>
        <v>0</v>
      </c>
      <c r="F41" s="93" t="str">
        <f t="shared" si="4"/>
        <v/>
      </c>
      <c r="G41" s="93" t="str">
        <f t="shared" si="5"/>
        <v/>
      </c>
      <c r="H41" s="93" t="str">
        <f t="shared" si="6"/>
        <v/>
      </c>
      <c r="I41" s="93" t="str">
        <f t="shared" si="7"/>
        <v/>
      </c>
      <c r="J41" s="93" t="str">
        <f t="shared" si="8"/>
        <v/>
      </c>
      <c r="K41" s="93" t="str">
        <f t="shared" si="9"/>
        <v/>
      </c>
    </row>
    <row r="42" spans="1:11" x14ac:dyDescent="0.25">
      <c r="A42" s="93">
        <f t="shared" si="0"/>
        <v>2</v>
      </c>
      <c r="B42" s="101">
        <v>7.75</v>
      </c>
      <c r="C42" s="93">
        <f t="shared" si="10"/>
        <v>0</v>
      </c>
      <c r="D42" s="93">
        <f t="shared" si="11"/>
        <v>0</v>
      </c>
      <c r="E42" s="93">
        <f t="shared" si="12"/>
        <v>0</v>
      </c>
      <c r="F42" s="93" t="str">
        <f t="shared" si="4"/>
        <v/>
      </c>
      <c r="G42" s="93" t="str">
        <f t="shared" si="5"/>
        <v/>
      </c>
      <c r="H42" s="93" t="str">
        <f t="shared" si="6"/>
        <v/>
      </c>
      <c r="I42" s="93" t="str">
        <f t="shared" si="7"/>
        <v/>
      </c>
      <c r="J42" s="93" t="str">
        <f t="shared" si="8"/>
        <v/>
      </c>
      <c r="K42" s="93" t="str">
        <f t="shared" si="9"/>
        <v/>
      </c>
    </row>
    <row r="43" spans="1:11" x14ac:dyDescent="0.25">
      <c r="A43" s="93">
        <f t="shared" si="0"/>
        <v>2</v>
      </c>
      <c r="B43" s="101">
        <v>8</v>
      </c>
      <c r="C43" s="93">
        <f t="shared" si="10"/>
        <v>0</v>
      </c>
      <c r="D43" s="93">
        <f t="shared" si="11"/>
        <v>0</v>
      </c>
      <c r="E43" s="93">
        <f t="shared" si="12"/>
        <v>0</v>
      </c>
      <c r="F43" s="93" t="str">
        <f t="shared" si="4"/>
        <v/>
      </c>
      <c r="G43" s="93" t="str">
        <f t="shared" si="5"/>
        <v/>
      </c>
      <c r="H43" s="93" t="str">
        <f t="shared" si="6"/>
        <v/>
      </c>
      <c r="I43" s="93" t="str">
        <f t="shared" si="7"/>
        <v/>
      </c>
      <c r="J43" s="93" t="str">
        <f t="shared" si="8"/>
        <v/>
      </c>
      <c r="K43" s="93" t="str">
        <f t="shared" si="9"/>
        <v/>
      </c>
    </row>
    <row r="44" spans="1:11" x14ac:dyDescent="0.25">
      <c r="A44" s="93">
        <f t="shared" si="0"/>
        <v>2</v>
      </c>
      <c r="B44" s="101">
        <v>8.25</v>
      </c>
      <c r="C44" s="93">
        <f t="shared" si="10"/>
        <v>0</v>
      </c>
      <c r="D44" s="93">
        <f t="shared" si="11"/>
        <v>0</v>
      </c>
      <c r="E44" s="93">
        <f t="shared" si="12"/>
        <v>0</v>
      </c>
      <c r="F44" s="93" t="str">
        <f t="shared" si="4"/>
        <v/>
      </c>
      <c r="G44" s="93" t="str">
        <f t="shared" si="5"/>
        <v/>
      </c>
      <c r="H44" s="93" t="str">
        <f t="shared" si="6"/>
        <v/>
      </c>
      <c r="I44" s="93" t="str">
        <f t="shared" si="7"/>
        <v/>
      </c>
      <c r="J44" s="93" t="str">
        <f t="shared" si="8"/>
        <v/>
      </c>
      <c r="K44" s="93" t="str">
        <f t="shared" si="9"/>
        <v/>
      </c>
    </row>
    <row r="45" spans="1:11" x14ac:dyDescent="0.25">
      <c r="A45" s="93">
        <f t="shared" si="0"/>
        <v>2</v>
      </c>
      <c r="B45" s="101">
        <v>8.5</v>
      </c>
      <c r="C45" s="93">
        <f t="shared" si="10"/>
        <v>0</v>
      </c>
      <c r="D45" s="93">
        <f t="shared" si="11"/>
        <v>0</v>
      </c>
      <c r="E45" s="93">
        <f t="shared" si="12"/>
        <v>0</v>
      </c>
      <c r="F45" s="93" t="str">
        <f t="shared" si="4"/>
        <v/>
      </c>
      <c r="G45" s="93" t="str">
        <f t="shared" si="5"/>
        <v/>
      </c>
      <c r="H45" s="93" t="str">
        <f t="shared" si="6"/>
        <v/>
      </c>
      <c r="I45" s="93" t="str">
        <f t="shared" si="7"/>
        <v/>
      </c>
      <c r="J45" s="93" t="str">
        <f t="shared" si="8"/>
        <v/>
      </c>
      <c r="K45" s="93" t="str">
        <f t="shared" si="9"/>
        <v/>
      </c>
    </row>
    <row r="46" spans="1:11" x14ac:dyDescent="0.25">
      <c r="A46" s="93">
        <f t="shared" si="0"/>
        <v>2</v>
      </c>
      <c r="B46" s="101">
        <v>8.75</v>
      </c>
      <c r="C46" s="93">
        <f t="shared" si="10"/>
        <v>0</v>
      </c>
      <c r="D46" s="93">
        <f t="shared" si="11"/>
        <v>0</v>
      </c>
      <c r="E46" s="93">
        <f t="shared" si="12"/>
        <v>0</v>
      </c>
      <c r="F46" s="93" t="str">
        <f t="shared" si="4"/>
        <v/>
      </c>
      <c r="G46" s="93" t="str">
        <f t="shared" si="5"/>
        <v/>
      </c>
      <c r="H46" s="93" t="str">
        <f t="shared" si="6"/>
        <v/>
      </c>
      <c r="I46" s="93" t="str">
        <f t="shared" si="7"/>
        <v/>
      </c>
      <c r="J46" s="93" t="str">
        <f t="shared" si="8"/>
        <v/>
      </c>
      <c r="K46" s="93" t="str">
        <f t="shared" si="9"/>
        <v/>
      </c>
    </row>
    <row r="47" spans="1:11" x14ac:dyDescent="0.25">
      <c r="A47" s="93">
        <f t="shared" si="0"/>
        <v>2</v>
      </c>
      <c r="B47" s="101">
        <v>9</v>
      </c>
      <c r="C47" s="93">
        <f t="shared" si="10"/>
        <v>0</v>
      </c>
      <c r="D47" s="93">
        <f t="shared" si="11"/>
        <v>0</v>
      </c>
      <c r="E47" s="93">
        <f t="shared" si="12"/>
        <v>0</v>
      </c>
      <c r="F47" s="93" t="str">
        <f t="shared" si="4"/>
        <v/>
      </c>
      <c r="G47" s="93" t="str">
        <f t="shared" si="5"/>
        <v/>
      </c>
      <c r="H47" s="93" t="str">
        <f t="shared" si="6"/>
        <v/>
      </c>
      <c r="I47" s="93" t="str">
        <f t="shared" si="7"/>
        <v/>
      </c>
      <c r="J47" s="93" t="str">
        <f t="shared" si="8"/>
        <v/>
      </c>
      <c r="K47" s="93" t="str">
        <f t="shared" si="9"/>
        <v/>
      </c>
    </row>
    <row r="48" spans="1:11" x14ac:dyDescent="0.25">
      <c r="A48" s="93">
        <f t="shared" si="0"/>
        <v>2</v>
      </c>
      <c r="B48" s="101">
        <v>9.25</v>
      </c>
      <c r="C48" s="93">
        <f t="shared" si="10"/>
        <v>0</v>
      </c>
      <c r="D48" s="93">
        <f t="shared" si="11"/>
        <v>0</v>
      </c>
      <c r="E48" s="93">
        <f t="shared" si="12"/>
        <v>0</v>
      </c>
      <c r="F48" s="93" t="str">
        <f t="shared" si="4"/>
        <v/>
      </c>
      <c r="G48" s="93" t="str">
        <f t="shared" si="5"/>
        <v/>
      </c>
      <c r="H48" s="93" t="str">
        <f t="shared" si="6"/>
        <v/>
      </c>
      <c r="I48" s="93" t="str">
        <f t="shared" si="7"/>
        <v/>
      </c>
      <c r="J48" s="93" t="str">
        <f t="shared" si="8"/>
        <v/>
      </c>
      <c r="K48" s="93" t="str">
        <f t="shared" si="9"/>
        <v/>
      </c>
    </row>
    <row r="49" spans="1:11" x14ac:dyDescent="0.25">
      <c r="A49" s="93">
        <f t="shared" si="0"/>
        <v>2</v>
      </c>
      <c r="B49" s="101">
        <v>9.5</v>
      </c>
      <c r="C49" s="93">
        <f t="shared" si="10"/>
        <v>0</v>
      </c>
      <c r="D49" s="93">
        <f t="shared" si="11"/>
        <v>0</v>
      </c>
      <c r="E49" s="93">
        <f t="shared" si="12"/>
        <v>0</v>
      </c>
      <c r="F49" s="93" t="str">
        <f t="shared" si="4"/>
        <v/>
      </c>
      <c r="G49" s="93" t="str">
        <f t="shared" si="5"/>
        <v/>
      </c>
      <c r="H49" s="93" t="str">
        <f t="shared" si="6"/>
        <v/>
      </c>
      <c r="I49" s="93" t="str">
        <f t="shared" si="7"/>
        <v/>
      </c>
      <c r="J49" s="93" t="str">
        <f t="shared" si="8"/>
        <v/>
      </c>
      <c r="K49" s="93" t="str">
        <f t="shared" si="9"/>
        <v/>
      </c>
    </row>
    <row r="50" spans="1:11" x14ac:dyDescent="0.25">
      <c r="A50" s="93">
        <f t="shared" si="0"/>
        <v>2</v>
      </c>
      <c r="B50" s="101">
        <v>9.75</v>
      </c>
      <c r="C50" s="93">
        <f t="shared" si="10"/>
        <v>0</v>
      </c>
      <c r="D50" s="93">
        <f t="shared" si="11"/>
        <v>0</v>
      </c>
      <c r="E50" s="93">
        <f t="shared" si="12"/>
        <v>0</v>
      </c>
      <c r="F50" s="93" t="str">
        <f t="shared" si="4"/>
        <v/>
      </c>
      <c r="G50" s="93" t="str">
        <f t="shared" si="5"/>
        <v/>
      </c>
      <c r="H50" s="93" t="str">
        <f t="shared" si="6"/>
        <v/>
      </c>
      <c r="I50" s="93" t="str">
        <f t="shared" si="7"/>
        <v/>
      </c>
      <c r="J50" s="93" t="str">
        <f t="shared" si="8"/>
        <v/>
      </c>
      <c r="K50" s="93" t="str">
        <f t="shared" si="9"/>
        <v/>
      </c>
    </row>
    <row r="51" spans="1:11" x14ac:dyDescent="0.25">
      <c r="A51" s="93">
        <f t="shared" si="0"/>
        <v>2</v>
      </c>
      <c r="B51" s="101">
        <v>10</v>
      </c>
      <c r="C51" s="93">
        <f t="shared" si="10"/>
        <v>0</v>
      </c>
      <c r="D51" s="93">
        <f t="shared" si="11"/>
        <v>0</v>
      </c>
      <c r="E51" s="93">
        <f t="shared" si="12"/>
        <v>0</v>
      </c>
      <c r="F51" s="93" t="str">
        <f t="shared" si="4"/>
        <v/>
      </c>
      <c r="G51" s="93" t="str">
        <f t="shared" si="5"/>
        <v/>
      </c>
      <c r="H51" s="93" t="str">
        <f t="shared" si="6"/>
        <v/>
      </c>
      <c r="I51" s="93" t="str">
        <f t="shared" si="7"/>
        <v/>
      </c>
      <c r="J51" s="93" t="str">
        <f t="shared" si="8"/>
        <v/>
      </c>
      <c r="K51" s="93" t="str">
        <f t="shared" si="9"/>
        <v/>
      </c>
    </row>
    <row r="52" spans="1:11" x14ac:dyDescent="0.25">
      <c r="A52" s="93">
        <f t="shared" si="0"/>
        <v>2</v>
      </c>
      <c r="B52" s="101">
        <v>10.25</v>
      </c>
      <c r="C52" s="93">
        <f t="shared" si="10"/>
        <v>0</v>
      </c>
      <c r="D52" s="93">
        <f t="shared" si="11"/>
        <v>0</v>
      </c>
      <c r="E52" s="93">
        <f t="shared" si="12"/>
        <v>0</v>
      </c>
      <c r="F52" s="93" t="str">
        <f t="shared" si="4"/>
        <v/>
      </c>
      <c r="G52" s="93" t="str">
        <f t="shared" si="5"/>
        <v/>
      </c>
      <c r="H52" s="93" t="str">
        <f t="shared" si="6"/>
        <v/>
      </c>
      <c r="I52" s="93" t="str">
        <f t="shared" si="7"/>
        <v/>
      </c>
      <c r="J52" s="93" t="str">
        <f t="shared" si="8"/>
        <v/>
      </c>
      <c r="K52" s="93" t="str">
        <f t="shared" si="9"/>
        <v/>
      </c>
    </row>
    <row r="53" spans="1:11" x14ac:dyDescent="0.25">
      <c r="A53" s="93">
        <f t="shared" si="0"/>
        <v>2</v>
      </c>
      <c r="B53" s="101">
        <v>10.5</v>
      </c>
      <c r="C53" s="93">
        <f t="shared" si="10"/>
        <v>0</v>
      </c>
      <c r="D53" s="93">
        <f t="shared" si="11"/>
        <v>0</v>
      </c>
      <c r="E53" s="93">
        <f t="shared" si="12"/>
        <v>0</v>
      </c>
      <c r="F53" s="93" t="str">
        <f t="shared" si="4"/>
        <v/>
      </c>
      <c r="G53" s="93" t="str">
        <f t="shared" si="5"/>
        <v/>
      </c>
      <c r="H53" s="93" t="str">
        <f t="shared" si="6"/>
        <v/>
      </c>
      <c r="I53" s="93" t="str">
        <f t="shared" si="7"/>
        <v/>
      </c>
      <c r="J53" s="93" t="str">
        <f t="shared" si="8"/>
        <v/>
      </c>
      <c r="K53" s="93" t="str">
        <f t="shared" si="9"/>
        <v/>
      </c>
    </row>
    <row r="54" spans="1:11" x14ac:dyDescent="0.25">
      <c r="A54" s="93">
        <f t="shared" si="0"/>
        <v>2</v>
      </c>
      <c r="B54" s="101">
        <v>10.75</v>
      </c>
      <c r="C54" s="93">
        <f t="shared" si="10"/>
        <v>0</v>
      </c>
      <c r="D54" s="93">
        <f t="shared" si="11"/>
        <v>0</v>
      </c>
      <c r="E54" s="93">
        <f t="shared" si="12"/>
        <v>0</v>
      </c>
      <c r="F54" s="93" t="str">
        <f t="shared" si="4"/>
        <v/>
      </c>
      <c r="G54" s="93" t="str">
        <f t="shared" si="5"/>
        <v/>
      </c>
      <c r="H54" s="93" t="str">
        <f t="shared" si="6"/>
        <v/>
      </c>
      <c r="I54" s="93" t="str">
        <f t="shared" si="7"/>
        <v/>
      </c>
      <c r="J54" s="93" t="str">
        <f t="shared" si="8"/>
        <v/>
      </c>
      <c r="K54" s="93" t="str">
        <f t="shared" si="9"/>
        <v/>
      </c>
    </row>
    <row r="55" spans="1:11" x14ac:dyDescent="0.25">
      <c r="A55" s="93">
        <f t="shared" si="0"/>
        <v>2</v>
      </c>
      <c r="B55" s="101">
        <v>11</v>
      </c>
      <c r="C55" s="93">
        <f t="shared" si="10"/>
        <v>0</v>
      </c>
      <c r="D55" s="93">
        <f t="shared" si="11"/>
        <v>0</v>
      </c>
      <c r="E55" s="93">
        <f t="shared" si="12"/>
        <v>0</v>
      </c>
      <c r="F55" s="93" t="str">
        <f t="shared" si="4"/>
        <v/>
      </c>
      <c r="G55" s="93" t="str">
        <f t="shared" si="5"/>
        <v/>
      </c>
      <c r="H55" s="93" t="str">
        <f t="shared" si="6"/>
        <v/>
      </c>
      <c r="I55" s="93" t="str">
        <f t="shared" si="7"/>
        <v/>
      </c>
      <c r="J55" s="93" t="str">
        <f t="shared" si="8"/>
        <v/>
      </c>
      <c r="K55" s="93" t="str">
        <f t="shared" si="9"/>
        <v/>
      </c>
    </row>
    <row r="56" spans="1:11" x14ac:dyDescent="0.25">
      <c r="A56" s="93">
        <f t="shared" si="0"/>
        <v>2</v>
      </c>
      <c r="B56" s="101">
        <v>11.25</v>
      </c>
      <c r="C56" s="93">
        <f t="shared" si="10"/>
        <v>0</v>
      </c>
      <c r="D56" s="93">
        <f t="shared" si="11"/>
        <v>0</v>
      </c>
      <c r="E56" s="93">
        <f t="shared" si="12"/>
        <v>0</v>
      </c>
      <c r="F56" s="93" t="str">
        <f t="shared" si="4"/>
        <v/>
      </c>
      <c r="G56" s="93" t="str">
        <f t="shared" si="5"/>
        <v/>
      </c>
      <c r="H56" s="93" t="str">
        <f t="shared" si="6"/>
        <v/>
      </c>
      <c r="I56" s="93" t="str">
        <f t="shared" si="7"/>
        <v/>
      </c>
      <c r="J56" s="93" t="str">
        <f t="shared" si="8"/>
        <v/>
      </c>
      <c r="K56" s="93" t="str">
        <f t="shared" si="9"/>
        <v/>
      </c>
    </row>
    <row r="57" spans="1:11" x14ac:dyDescent="0.25">
      <c r="A57" s="93">
        <f t="shared" si="0"/>
        <v>2</v>
      </c>
      <c r="B57" s="101">
        <v>11.5</v>
      </c>
      <c r="C57" s="93">
        <f t="shared" si="10"/>
        <v>0</v>
      </c>
      <c r="D57" s="93">
        <f t="shared" si="11"/>
        <v>0</v>
      </c>
      <c r="E57" s="93">
        <f t="shared" si="12"/>
        <v>0</v>
      </c>
      <c r="F57" s="93" t="str">
        <f t="shared" si="4"/>
        <v/>
      </c>
      <c r="G57" s="93" t="str">
        <f t="shared" si="5"/>
        <v/>
      </c>
      <c r="H57" s="93" t="str">
        <f t="shared" si="6"/>
        <v/>
      </c>
      <c r="I57" s="93" t="str">
        <f t="shared" si="7"/>
        <v/>
      </c>
      <c r="J57" s="93" t="str">
        <f t="shared" si="8"/>
        <v/>
      </c>
      <c r="K57" s="93" t="str">
        <f t="shared" si="9"/>
        <v/>
      </c>
    </row>
    <row r="58" spans="1:11" x14ac:dyDescent="0.25">
      <c r="A58" s="93">
        <f t="shared" si="0"/>
        <v>2</v>
      </c>
      <c r="B58" s="101">
        <v>11.75</v>
      </c>
      <c r="C58" s="93">
        <f t="shared" si="10"/>
        <v>0</v>
      </c>
      <c r="D58" s="93">
        <f t="shared" si="11"/>
        <v>0</v>
      </c>
      <c r="E58" s="93">
        <f t="shared" si="12"/>
        <v>0</v>
      </c>
      <c r="F58" s="93" t="str">
        <f t="shared" si="4"/>
        <v/>
      </c>
      <c r="G58" s="93" t="str">
        <f t="shared" si="5"/>
        <v/>
      </c>
      <c r="H58" s="93" t="str">
        <f t="shared" si="6"/>
        <v/>
      </c>
      <c r="I58" s="93" t="str">
        <f t="shared" si="7"/>
        <v/>
      </c>
      <c r="J58" s="93" t="str">
        <f t="shared" si="8"/>
        <v/>
      </c>
      <c r="K58" s="93" t="str">
        <f t="shared" si="9"/>
        <v/>
      </c>
    </row>
    <row r="59" spans="1:11" x14ac:dyDescent="0.25">
      <c r="A59" s="93">
        <f t="shared" si="0"/>
        <v>2</v>
      </c>
      <c r="B59" s="101">
        <v>12</v>
      </c>
      <c r="C59" s="93">
        <f t="shared" si="10"/>
        <v>0</v>
      </c>
      <c r="D59" s="93">
        <f t="shared" si="11"/>
        <v>0</v>
      </c>
      <c r="E59" s="93">
        <f t="shared" si="12"/>
        <v>0</v>
      </c>
      <c r="F59" s="93" t="str">
        <f t="shared" si="4"/>
        <v/>
      </c>
      <c r="G59" s="93" t="str">
        <f t="shared" si="5"/>
        <v/>
      </c>
      <c r="H59" s="93" t="str">
        <f t="shared" si="6"/>
        <v/>
      </c>
      <c r="I59" s="93" t="str">
        <f t="shared" si="7"/>
        <v/>
      </c>
      <c r="J59" s="93" t="str">
        <f t="shared" si="8"/>
        <v/>
      </c>
      <c r="K59" s="93" t="str">
        <f t="shared" si="9"/>
        <v/>
      </c>
    </row>
    <row r="60" spans="1:11" x14ac:dyDescent="0.25">
      <c r="A60" s="93">
        <f t="shared" si="0"/>
        <v>2</v>
      </c>
      <c r="B60" s="101">
        <v>12.25</v>
      </c>
      <c r="C60" s="93">
        <f t="shared" si="10"/>
        <v>0</v>
      </c>
      <c r="D60" s="93">
        <f t="shared" si="11"/>
        <v>0</v>
      </c>
      <c r="E60" s="93">
        <f t="shared" si="12"/>
        <v>0</v>
      </c>
      <c r="F60" s="93" t="str">
        <f t="shared" si="4"/>
        <v/>
      </c>
      <c r="G60" s="93" t="str">
        <f t="shared" si="5"/>
        <v/>
      </c>
      <c r="H60" s="93" t="str">
        <f t="shared" si="6"/>
        <v/>
      </c>
      <c r="I60" s="93" t="str">
        <f t="shared" si="7"/>
        <v/>
      </c>
      <c r="J60" s="93" t="str">
        <f t="shared" si="8"/>
        <v/>
      </c>
      <c r="K60" s="93" t="str">
        <f t="shared" si="9"/>
        <v/>
      </c>
    </row>
    <row r="61" spans="1:11" x14ac:dyDescent="0.25">
      <c r="A61" s="93">
        <f t="shared" si="0"/>
        <v>2</v>
      </c>
      <c r="B61" s="101">
        <v>12.5</v>
      </c>
      <c r="C61" s="93">
        <f t="shared" si="10"/>
        <v>0</v>
      </c>
      <c r="D61" s="93">
        <f t="shared" si="11"/>
        <v>0</v>
      </c>
      <c r="E61" s="93">
        <f t="shared" si="12"/>
        <v>0</v>
      </c>
      <c r="F61" s="93" t="str">
        <f t="shared" si="4"/>
        <v/>
      </c>
      <c r="G61" s="93" t="str">
        <f t="shared" si="5"/>
        <v/>
      </c>
      <c r="H61" s="93" t="str">
        <f t="shared" si="6"/>
        <v/>
      </c>
      <c r="I61" s="93" t="str">
        <f t="shared" si="7"/>
        <v/>
      </c>
      <c r="J61" s="93" t="str">
        <f t="shared" si="8"/>
        <v/>
      </c>
      <c r="K61" s="93" t="str">
        <f t="shared" si="9"/>
        <v/>
      </c>
    </row>
    <row r="62" spans="1:11" x14ac:dyDescent="0.25">
      <c r="A62" s="93">
        <f t="shared" si="0"/>
        <v>2</v>
      </c>
      <c r="B62" s="101">
        <v>12.75</v>
      </c>
      <c r="C62" s="93">
        <f t="shared" si="10"/>
        <v>0</v>
      </c>
      <c r="D62" s="93">
        <f t="shared" si="11"/>
        <v>0</v>
      </c>
      <c r="E62" s="93">
        <f t="shared" si="12"/>
        <v>0</v>
      </c>
      <c r="F62" s="93" t="str">
        <f t="shared" si="4"/>
        <v/>
      </c>
      <c r="G62" s="93" t="str">
        <f t="shared" si="5"/>
        <v/>
      </c>
      <c r="H62" s="93" t="str">
        <f t="shared" si="6"/>
        <v/>
      </c>
      <c r="I62" s="93" t="str">
        <f t="shared" si="7"/>
        <v/>
      </c>
      <c r="J62" s="93" t="str">
        <f t="shared" si="8"/>
        <v/>
      </c>
      <c r="K62" s="93" t="str">
        <f t="shared" si="9"/>
        <v/>
      </c>
    </row>
    <row r="63" spans="1:11" x14ac:dyDescent="0.25">
      <c r="A63" s="93">
        <f t="shared" si="0"/>
        <v>2</v>
      </c>
      <c r="B63" s="101">
        <v>13</v>
      </c>
      <c r="C63" s="93">
        <f t="shared" si="10"/>
        <v>0</v>
      </c>
      <c r="D63" s="93">
        <f t="shared" si="11"/>
        <v>0</v>
      </c>
      <c r="E63" s="93">
        <f t="shared" si="12"/>
        <v>0</v>
      </c>
      <c r="F63" s="93" t="str">
        <f t="shared" si="4"/>
        <v/>
      </c>
      <c r="G63" s="93" t="str">
        <f t="shared" si="5"/>
        <v/>
      </c>
      <c r="H63" s="93" t="str">
        <f t="shared" si="6"/>
        <v/>
      </c>
      <c r="I63" s="93" t="str">
        <f t="shared" si="7"/>
        <v/>
      </c>
      <c r="J63" s="93" t="str">
        <f t="shared" si="8"/>
        <v/>
      </c>
      <c r="K63" s="93" t="str">
        <f t="shared" si="9"/>
        <v/>
      </c>
    </row>
    <row r="64" spans="1:11" x14ac:dyDescent="0.25">
      <c r="A64" s="93">
        <f t="shared" si="0"/>
        <v>2</v>
      </c>
      <c r="B64" s="101">
        <v>13.25</v>
      </c>
      <c r="C64" s="93">
        <f t="shared" si="10"/>
        <v>0</v>
      </c>
      <c r="D64" s="93">
        <f t="shared" si="11"/>
        <v>0</v>
      </c>
      <c r="E64" s="93">
        <f t="shared" si="12"/>
        <v>0</v>
      </c>
      <c r="F64" s="93" t="str">
        <f t="shared" si="4"/>
        <v/>
      </c>
      <c r="G64" s="93" t="str">
        <f t="shared" si="5"/>
        <v/>
      </c>
      <c r="H64" s="93" t="str">
        <f t="shared" si="6"/>
        <v/>
      </c>
      <c r="I64" s="93" t="str">
        <f t="shared" si="7"/>
        <v/>
      </c>
      <c r="J64" s="93" t="str">
        <f t="shared" si="8"/>
        <v/>
      </c>
      <c r="K64" s="93" t="str">
        <f t="shared" si="9"/>
        <v/>
      </c>
    </row>
    <row r="65" spans="1:11" x14ac:dyDescent="0.25">
      <c r="A65" s="93">
        <f t="shared" si="0"/>
        <v>2</v>
      </c>
      <c r="B65" s="101">
        <v>13.5</v>
      </c>
      <c r="C65" s="93">
        <f t="shared" si="10"/>
        <v>0</v>
      </c>
      <c r="D65" s="93">
        <f t="shared" si="11"/>
        <v>0</v>
      </c>
      <c r="E65" s="93">
        <f t="shared" si="12"/>
        <v>0</v>
      </c>
      <c r="F65" s="93" t="str">
        <f t="shared" si="4"/>
        <v/>
      </c>
      <c r="G65" s="93" t="str">
        <f t="shared" si="5"/>
        <v/>
      </c>
      <c r="H65" s="93" t="str">
        <f t="shared" si="6"/>
        <v/>
      </c>
      <c r="I65" s="93" t="str">
        <f t="shared" si="7"/>
        <v/>
      </c>
      <c r="J65" s="93" t="str">
        <f t="shared" si="8"/>
        <v/>
      </c>
      <c r="K65" s="93" t="str">
        <f t="shared" si="9"/>
        <v/>
      </c>
    </row>
    <row r="66" spans="1:11" x14ac:dyDescent="0.25">
      <c r="A66" s="93">
        <f t="shared" si="0"/>
        <v>2</v>
      </c>
      <c r="B66" s="101">
        <v>13.75</v>
      </c>
      <c r="C66" s="93">
        <f t="shared" si="10"/>
        <v>0</v>
      </c>
      <c r="D66" s="93">
        <f t="shared" si="11"/>
        <v>0</v>
      </c>
      <c r="E66" s="93">
        <f t="shared" si="12"/>
        <v>0</v>
      </c>
      <c r="F66" s="93" t="str">
        <f t="shared" si="4"/>
        <v/>
      </c>
      <c r="G66" s="93" t="str">
        <f t="shared" si="5"/>
        <v/>
      </c>
      <c r="H66" s="93" t="str">
        <f t="shared" si="6"/>
        <v/>
      </c>
      <c r="I66" s="93" t="str">
        <f t="shared" si="7"/>
        <v/>
      </c>
      <c r="J66" s="93" t="str">
        <f t="shared" si="8"/>
        <v/>
      </c>
      <c r="K66" s="93" t="str">
        <f t="shared" si="9"/>
        <v/>
      </c>
    </row>
    <row r="67" spans="1:11" x14ac:dyDescent="0.25">
      <c r="A67" s="93">
        <f t="shared" si="0"/>
        <v>2</v>
      </c>
      <c r="B67" s="101">
        <v>14</v>
      </c>
      <c r="C67" s="93">
        <f t="shared" si="10"/>
        <v>0</v>
      </c>
      <c r="D67" s="93">
        <f t="shared" si="11"/>
        <v>0</v>
      </c>
      <c r="E67" s="93">
        <f t="shared" si="12"/>
        <v>0</v>
      </c>
      <c r="F67" s="93" t="str">
        <f t="shared" si="4"/>
        <v/>
      </c>
      <c r="G67" s="93" t="str">
        <f t="shared" si="5"/>
        <v/>
      </c>
      <c r="H67" s="93" t="str">
        <f t="shared" si="6"/>
        <v/>
      </c>
      <c r="I67" s="93" t="str">
        <f t="shared" si="7"/>
        <v/>
      </c>
      <c r="J67" s="93" t="str">
        <f t="shared" si="8"/>
        <v/>
      </c>
      <c r="K67" s="93" t="str">
        <f t="shared" si="9"/>
        <v/>
      </c>
    </row>
    <row r="68" spans="1:11" x14ac:dyDescent="0.25">
      <c r="A68" s="93">
        <f t="shared" si="0"/>
        <v>2</v>
      </c>
      <c r="B68" s="101">
        <v>14.25</v>
      </c>
      <c r="C68" s="93">
        <f t="shared" si="10"/>
        <v>0</v>
      </c>
      <c r="D68" s="93">
        <f t="shared" si="11"/>
        <v>0</v>
      </c>
      <c r="E68" s="93">
        <f t="shared" si="12"/>
        <v>0</v>
      </c>
      <c r="F68" s="93" t="str">
        <f t="shared" si="4"/>
        <v/>
      </c>
      <c r="G68" s="93" t="str">
        <f t="shared" si="5"/>
        <v/>
      </c>
      <c r="H68" s="93" t="str">
        <f t="shared" si="6"/>
        <v/>
      </c>
      <c r="I68" s="93" t="str">
        <f t="shared" si="7"/>
        <v/>
      </c>
      <c r="J68" s="93" t="str">
        <f t="shared" si="8"/>
        <v/>
      </c>
      <c r="K68" s="93" t="str">
        <f t="shared" si="9"/>
        <v/>
      </c>
    </row>
    <row r="69" spans="1:11" x14ac:dyDescent="0.25">
      <c r="A69" s="93">
        <f t="shared" si="0"/>
        <v>2</v>
      </c>
      <c r="B69" s="101">
        <v>14.5</v>
      </c>
      <c r="C69" s="93">
        <f t="shared" si="10"/>
        <v>0</v>
      </c>
      <c r="D69" s="93">
        <f t="shared" si="11"/>
        <v>0</v>
      </c>
      <c r="E69" s="93">
        <f t="shared" si="12"/>
        <v>0</v>
      </c>
      <c r="F69" s="93" t="str">
        <f t="shared" si="4"/>
        <v/>
      </c>
      <c r="G69" s="93" t="str">
        <f t="shared" si="5"/>
        <v/>
      </c>
      <c r="H69" s="93" t="str">
        <f t="shared" si="6"/>
        <v/>
      </c>
      <c r="I69" s="93" t="str">
        <f t="shared" si="7"/>
        <v/>
      </c>
      <c r="J69" s="93" t="str">
        <f t="shared" si="8"/>
        <v/>
      </c>
      <c r="K69" s="93" t="str">
        <f t="shared" si="9"/>
        <v/>
      </c>
    </row>
    <row r="70" spans="1:11" x14ac:dyDescent="0.25">
      <c r="A70" s="93">
        <f t="shared" si="0"/>
        <v>2</v>
      </c>
      <c r="B70" s="101">
        <v>14.75</v>
      </c>
      <c r="C70" s="93">
        <f t="shared" si="10"/>
        <v>0</v>
      </c>
      <c r="D70" s="93">
        <f t="shared" si="11"/>
        <v>0</v>
      </c>
      <c r="E70" s="93">
        <f t="shared" si="12"/>
        <v>0</v>
      </c>
      <c r="F70" s="93" t="str">
        <f t="shared" si="4"/>
        <v/>
      </c>
      <c r="G70" s="93" t="str">
        <f t="shared" si="5"/>
        <v/>
      </c>
      <c r="H70" s="93" t="str">
        <f t="shared" si="6"/>
        <v/>
      </c>
      <c r="I70" s="93" t="str">
        <f t="shared" si="7"/>
        <v/>
      </c>
      <c r="J70" s="93" t="str">
        <f t="shared" si="8"/>
        <v/>
      </c>
      <c r="K70" s="93" t="str">
        <f t="shared" si="9"/>
        <v/>
      </c>
    </row>
    <row r="71" spans="1:11" x14ac:dyDescent="0.25">
      <c r="A71" s="93">
        <f t="shared" si="0"/>
        <v>2</v>
      </c>
      <c r="B71" s="101">
        <v>15</v>
      </c>
      <c r="C71" s="93">
        <f t="shared" si="10"/>
        <v>0</v>
      </c>
      <c r="D71" s="93">
        <f t="shared" si="11"/>
        <v>0</v>
      </c>
      <c r="E71" s="93">
        <f t="shared" si="12"/>
        <v>0</v>
      </c>
      <c r="F71" s="93" t="str">
        <f t="shared" si="4"/>
        <v/>
      </c>
      <c r="G71" s="93" t="str">
        <f t="shared" si="5"/>
        <v/>
      </c>
      <c r="H71" s="93" t="str">
        <f t="shared" si="6"/>
        <v/>
      </c>
      <c r="I71" s="93" t="str">
        <f t="shared" si="7"/>
        <v/>
      </c>
      <c r="J71" s="93" t="str">
        <f t="shared" si="8"/>
        <v/>
      </c>
      <c r="K71" s="93" t="str">
        <f t="shared" si="9"/>
        <v/>
      </c>
    </row>
    <row r="72" spans="1:11" x14ac:dyDescent="0.25">
      <c r="A72" s="93">
        <f t="shared" si="0"/>
        <v>2</v>
      </c>
      <c r="B72" s="101">
        <v>15.25</v>
      </c>
      <c r="C72" s="93">
        <f t="shared" si="10"/>
        <v>0</v>
      </c>
      <c r="D72" s="93">
        <f t="shared" si="11"/>
        <v>0</v>
      </c>
      <c r="E72" s="93">
        <f t="shared" si="12"/>
        <v>0</v>
      </c>
      <c r="F72" s="93" t="str">
        <f t="shared" si="4"/>
        <v/>
      </c>
      <c r="G72" s="93" t="str">
        <f t="shared" si="5"/>
        <v/>
      </c>
      <c r="H72" s="93" t="str">
        <f t="shared" si="6"/>
        <v/>
      </c>
      <c r="I72" s="93" t="str">
        <f t="shared" si="7"/>
        <v/>
      </c>
      <c r="J72" s="93" t="str">
        <f t="shared" si="8"/>
        <v/>
      </c>
      <c r="K72" s="93" t="str">
        <f t="shared" si="9"/>
        <v/>
      </c>
    </row>
    <row r="73" spans="1:11" x14ac:dyDescent="0.25">
      <c r="A73" s="93">
        <f t="shared" si="0"/>
        <v>2</v>
      </c>
      <c r="B73" s="101">
        <v>15.5</v>
      </c>
      <c r="C73" s="93">
        <f t="shared" si="10"/>
        <v>0</v>
      </c>
      <c r="D73" s="93">
        <f t="shared" si="11"/>
        <v>0</v>
      </c>
      <c r="E73" s="93">
        <f t="shared" si="12"/>
        <v>0</v>
      </c>
      <c r="F73" s="93" t="str">
        <f t="shared" si="4"/>
        <v/>
      </c>
      <c r="G73" s="93" t="str">
        <f t="shared" si="5"/>
        <v/>
      </c>
      <c r="H73" s="93" t="str">
        <f t="shared" si="6"/>
        <v/>
      </c>
      <c r="I73" s="93" t="str">
        <f t="shared" si="7"/>
        <v/>
      </c>
      <c r="J73" s="93" t="str">
        <f t="shared" si="8"/>
        <v/>
      </c>
      <c r="K73" s="93" t="str">
        <f t="shared" si="9"/>
        <v/>
      </c>
    </row>
    <row r="74" spans="1:11" x14ac:dyDescent="0.25">
      <c r="A74" s="93">
        <f t="shared" si="0"/>
        <v>2</v>
      </c>
      <c r="B74" s="101">
        <v>15.75</v>
      </c>
      <c r="C74" s="93">
        <f t="shared" si="10"/>
        <v>0</v>
      </c>
      <c r="D74" s="93">
        <f t="shared" si="11"/>
        <v>0</v>
      </c>
      <c r="E74" s="93">
        <f t="shared" si="12"/>
        <v>0</v>
      </c>
      <c r="F74" s="93" t="str">
        <f t="shared" si="4"/>
        <v/>
      </c>
      <c r="G74" s="93" t="str">
        <f t="shared" si="5"/>
        <v/>
      </c>
      <c r="H74" s="93" t="str">
        <f t="shared" si="6"/>
        <v/>
      </c>
      <c r="I74" s="93" t="str">
        <f t="shared" si="7"/>
        <v/>
      </c>
      <c r="J74" s="93" t="str">
        <f t="shared" si="8"/>
        <v/>
      </c>
      <c r="K74" s="93" t="str">
        <f t="shared" si="9"/>
        <v/>
      </c>
    </row>
    <row r="75" spans="1:11" x14ac:dyDescent="0.25">
      <c r="A75" s="93">
        <f t="shared" si="0"/>
        <v>2</v>
      </c>
      <c r="B75" s="101">
        <v>16</v>
      </c>
      <c r="C75" s="93">
        <f t="shared" si="10"/>
        <v>0</v>
      </c>
      <c r="D75" s="93">
        <f t="shared" si="11"/>
        <v>0</v>
      </c>
      <c r="E75" s="93">
        <f t="shared" si="12"/>
        <v>0</v>
      </c>
      <c r="F75" s="93" t="str">
        <f t="shared" si="4"/>
        <v/>
      </c>
      <c r="G75" s="93" t="str">
        <f t="shared" si="5"/>
        <v/>
      </c>
      <c r="H75" s="93" t="str">
        <f t="shared" si="6"/>
        <v/>
      </c>
      <c r="I75" s="93" t="str">
        <f t="shared" si="7"/>
        <v/>
      </c>
      <c r="J75" s="93" t="str">
        <f t="shared" si="8"/>
        <v/>
      </c>
      <c r="K75" s="93" t="str">
        <f t="shared" si="9"/>
        <v/>
      </c>
    </row>
    <row r="76" spans="1:11" x14ac:dyDescent="0.25">
      <c r="A76" s="93">
        <f t="shared" ref="A76:A139" si="13">IF(E76&lt;0.075,2,IF(AND(E76&gt;=0.075,E76&lt;=0.75),1,IF(E76&gt;0.75,0,"Error")))</f>
        <v>2</v>
      </c>
      <c r="B76" s="101">
        <v>16.25</v>
      </c>
      <c r="C76" s="93">
        <f t="shared" si="10"/>
        <v>0</v>
      </c>
      <c r="D76" s="93">
        <f t="shared" si="11"/>
        <v>0</v>
      </c>
      <c r="E76" s="93">
        <f t="shared" si="12"/>
        <v>0</v>
      </c>
      <c r="F76" s="93" t="str">
        <f t="shared" ref="F76:F139" si="14">IF(AND(A76=2,B76&lt;$J$4014),C76,"")</f>
        <v/>
      </c>
      <c r="G76" s="93" t="str">
        <f t="shared" ref="G76:G139" si="15">IF(AND(A76=2,B76&lt;$J$4014),D76,"")</f>
        <v/>
      </c>
      <c r="H76" s="93" t="str">
        <f t="shared" ref="H76:H139" si="16">IF(AND(A76=1,B76&lt;$J$4014),C76,"")</f>
        <v/>
      </c>
      <c r="I76" s="93" t="str">
        <f t="shared" ref="I76:I139" si="17">IF(AND(A76=1,B76&lt;$J$4014),D76,"")</f>
        <v/>
      </c>
      <c r="J76" s="93" t="str">
        <f t="shared" ref="J76:J139" si="18">IF(AND(A76=2,B76&lt;$J$4014),B76,"")</f>
        <v/>
      </c>
      <c r="K76" s="93" t="str">
        <f t="shared" ref="K76:K139" si="19">IF(AND(A76=1,B76&lt;$J$4014),B76,"")</f>
        <v/>
      </c>
    </row>
    <row r="77" spans="1:11" x14ac:dyDescent="0.25">
      <c r="A77" s="93">
        <f t="shared" si="13"/>
        <v>2</v>
      </c>
      <c r="B77" s="101">
        <v>16.5</v>
      </c>
      <c r="C77" s="93">
        <f t="shared" si="10"/>
        <v>0</v>
      </c>
      <c r="D77" s="93">
        <f t="shared" si="11"/>
        <v>0</v>
      </c>
      <c r="E77" s="93">
        <f t="shared" si="12"/>
        <v>0</v>
      </c>
      <c r="F77" s="93" t="str">
        <f t="shared" si="14"/>
        <v/>
      </c>
      <c r="G77" s="93" t="str">
        <f t="shared" si="15"/>
        <v/>
      </c>
      <c r="H77" s="93" t="str">
        <f t="shared" si="16"/>
        <v/>
      </c>
      <c r="I77" s="93" t="str">
        <f t="shared" si="17"/>
        <v/>
      </c>
      <c r="J77" s="93" t="str">
        <f t="shared" si="18"/>
        <v/>
      </c>
      <c r="K77" s="93" t="str">
        <f t="shared" si="19"/>
        <v/>
      </c>
    </row>
    <row r="78" spans="1:11" x14ac:dyDescent="0.25">
      <c r="A78" s="93">
        <f t="shared" si="13"/>
        <v>2</v>
      </c>
      <c r="B78" s="101">
        <v>16.75</v>
      </c>
      <c r="C78" s="93">
        <f t="shared" si="10"/>
        <v>0</v>
      </c>
      <c r="D78" s="93">
        <f t="shared" si="11"/>
        <v>0</v>
      </c>
      <c r="E78" s="93">
        <f t="shared" si="12"/>
        <v>0</v>
      </c>
      <c r="F78" s="93" t="str">
        <f t="shared" si="14"/>
        <v/>
      </c>
      <c r="G78" s="93" t="str">
        <f t="shared" si="15"/>
        <v/>
      </c>
      <c r="H78" s="93" t="str">
        <f t="shared" si="16"/>
        <v/>
      </c>
      <c r="I78" s="93" t="str">
        <f t="shared" si="17"/>
        <v/>
      </c>
      <c r="J78" s="93" t="str">
        <f t="shared" si="18"/>
        <v/>
      </c>
      <c r="K78" s="93" t="str">
        <f t="shared" si="19"/>
        <v/>
      </c>
    </row>
    <row r="79" spans="1:11" x14ac:dyDescent="0.25">
      <c r="A79" s="93">
        <f t="shared" si="13"/>
        <v>2</v>
      </c>
      <c r="B79" s="101">
        <v>17</v>
      </c>
      <c r="C79" s="93">
        <f t="shared" si="10"/>
        <v>0</v>
      </c>
      <c r="D79" s="93">
        <f t="shared" si="11"/>
        <v>0</v>
      </c>
      <c r="E79" s="93">
        <f t="shared" si="12"/>
        <v>0</v>
      </c>
      <c r="F79" s="93" t="str">
        <f t="shared" si="14"/>
        <v/>
      </c>
      <c r="G79" s="93" t="str">
        <f t="shared" si="15"/>
        <v/>
      </c>
      <c r="H79" s="93" t="str">
        <f t="shared" si="16"/>
        <v/>
      </c>
      <c r="I79" s="93" t="str">
        <f t="shared" si="17"/>
        <v/>
      </c>
      <c r="J79" s="93" t="str">
        <f t="shared" si="18"/>
        <v/>
      </c>
      <c r="K79" s="93" t="str">
        <f t="shared" si="19"/>
        <v/>
      </c>
    </row>
    <row r="80" spans="1:11" x14ac:dyDescent="0.25">
      <c r="A80" s="93">
        <f t="shared" si="13"/>
        <v>2</v>
      </c>
      <c r="B80" s="101">
        <v>17.25</v>
      </c>
      <c r="C80" s="93">
        <f t="shared" si="10"/>
        <v>0</v>
      </c>
      <c r="D80" s="93">
        <f t="shared" si="11"/>
        <v>0</v>
      </c>
      <c r="E80" s="93">
        <f t="shared" si="12"/>
        <v>0</v>
      </c>
      <c r="F80" s="93" t="str">
        <f t="shared" si="14"/>
        <v/>
      </c>
      <c r="G80" s="93" t="str">
        <f t="shared" si="15"/>
        <v/>
      </c>
      <c r="H80" s="93" t="str">
        <f t="shared" si="16"/>
        <v/>
      </c>
      <c r="I80" s="93" t="str">
        <f t="shared" si="17"/>
        <v/>
      </c>
      <c r="J80" s="93" t="str">
        <f t="shared" si="18"/>
        <v/>
      </c>
      <c r="K80" s="93" t="str">
        <f t="shared" si="19"/>
        <v/>
      </c>
    </row>
    <row r="81" spans="1:11" x14ac:dyDescent="0.25">
      <c r="A81" s="93">
        <f t="shared" si="13"/>
        <v>2</v>
      </c>
      <c r="B81" s="101">
        <v>17.5</v>
      </c>
      <c r="C81" s="93">
        <f t="shared" si="10"/>
        <v>0</v>
      </c>
      <c r="D81" s="93">
        <f t="shared" si="11"/>
        <v>0</v>
      </c>
      <c r="E81" s="93">
        <f t="shared" si="12"/>
        <v>0</v>
      </c>
      <c r="F81" s="93" t="str">
        <f t="shared" si="14"/>
        <v/>
      </c>
      <c r="G81" s="93" t="str">
        <f t="shared" si="15"/>
        <v/>
      </c>
      <c r="H81" s="93" t="str">
        <f t="shared" si="16"/>
        <v/>
      </c>
      <c r="I81" s="93" t="str">
        <f t="shared" si="17"/>
        <v/>
      </c>
      <c r="J81" s="93" t="str">
        <f t="shared" si="18"/>
        <v/>
      </c>
      <c r="K81" s="93" t="str">
        <f t="shared" si="19"/>
        <v/>
      </c>
    </row>
    <row r="82" spans="1:11" x14ac:dyDescent="0.25">
      <c r="A82" s="93">
        <f t="shared" si="13"/>
        <v>2</v>
      </c>
      <c r="B82" s="101">
        <v>17.75</v>
      </c>
      <c r="C82" s="93">
        <f t="shared" si="10"/>
        <v>0</v>
      </c>
      <c r="D82" s="93">
        <f t="shared" si="11"/>
        <v>0</v>
      </c>
      <c r="E82" s="93">
        <f t="shared" si="12"/>
        <v>0</v>
      </c>
      <c r="F82" s="93" t="str">
        <f t="shared" si="14"/>
        <v/>
      </c>
      <c r="G82" s="93" t="str">
        <f t="shared" si="15"/>
        <v/>
      </c>
      <c r="H82" s="93" t="str">
        <f t="shared" si="16"/>
        <v/>
      </c>
      <c r="I82" s="93" t="str">
        <f t="shared" si="17"/>
        <v/>
      </c>
      <c r="J82" s="93" t="str">
        <f t="shared" si="18"/>
        <v/>
      </c>
      <c r="K82" s="93" t="str">
        <f t="shared" si="19"/>
        <v/>
      </c>
    </row>
    <row r="83" spans="1:11" x14ac:dyDescent="0.25">
      <c r="A83" s="93">
        <f t="shared" si="13"/>
        <v>2</v>
      </c>
      <c r="B83" s="101">
        <v>18</v>
      </c>
      <c r="C83" s="93">
        <f t="shared" si="10"/>
        <v>0</v>
      </c>
      <c r="D83" s="93">
        <f t="shared" si="11"/>
        <v>0</v>
      </c>
      <c r="E83" s="93">
        <f t="shared" si="12"/>
        <v>0</v>
      </c>
      <c r="F83" s="93" t="str">
        <f t="shared" si="14"/>
        <v/>
      </c>
      <c r="G83" s="93" t="str">
        <f t="shared" si="15"/>
        <v/>
      </c>
      <c r="H83" s="93" t="str">
        <f t="shared" si="16"/>
        <v/>
      </c>
      <c r="I83" s="93" t="str">
        <f t="shared" si="17"/>
        <v/>
      </c>
      <c r="J83" s="93" t="str">
        <f t="shared" si="18"/>
        <v/>
      </c>
      <c r="K83" s="93" t="str">
        <f t="shared" si="19"/>
        <v/>
      </c>
    </row>
    <row r="84" spans="1:11" x14ac:dyDescent="0.25">
      <c r="A84" s="93">
        <f t="shared" si="13"/>
        <v>2</v>
      </c>
      <c r="B84" s="101">
        <v>18.25</v>
      </c>
      <c r="C84" s="93">
        <f t="shared" ref="C84:C147" si="20">($H$7*(B84^5))+($J$7*(B84^4))+($L$7*(B84^3))+($N$7*(B84^2))+($P$7*B84)+$R$7</f>
        <v>0</v>
      </c>
      <c r="D84" s="93">
        <f t="shared" ref="D84:D147" si="21">$H$8+($J$8*(B84^1.85))</f>
        <v>0</v>
      </c>
      <c r="E84" s="93">
        <f t="shared" ref="E84:E147" si="22">ABS(C84-D84)</f>
        <v>0</v>
      </c>
      <c r="F84" s="93" t="str">
        <f t="shared" si="14"/>
        <v/>
      </c>
      <c r="G84" s="93" t="str">
        <f t="shared" si="15"/>
        <v/>
      </c>
      <c r="H84" s="93" t="str">
        <f t="shared" si="16"/>
        <v/>
      </c>
      <c r="I84" s="93" t="str">
        <f t="shared" si="17"/>
        <v/>
      </c>
      <c r="J84" s="93" t="str">
        <f t="shared" si="18"/>
        <v/>
      </c>
      <c r="K84" s="93" t="str">
        <f t="shared" si="19"/>
        <v/>
      </c>
    </row>
    <row r="85" spans="1:11" x14ac:dyDescent="0.25">
      <c r="A85" s="93">
        <f t="shared" si="13"/>
        <v>2</v>
      </c>
      <c r="B85" s="101">
        <v>18.5</v>
      </c>
      <c r="C85" s="93">
        <f t="shared" si="20"/>
        <v>0</v>
      </c>
      <c r="D85" s="93">
        <f t="shared" si="21"/>
        <v>0</v>
      </c>
      <c r="E85" s="93">
        <f t="shared" si="22"/>
        <v>0</v>
      </c>
      <c r="F85" s="93" t="str">
        <f t="shared" si="14"/>
        <v/>
      </c>
      <c r="G85" s="93" t="str">
        <f t="shared" si="15"/>
        <v/>
      </c>
      <c r="H85" s="93" t="str">
        <f t="shared" si="16"/>
        <v/>
      </c>
      <c r="I85" s="93" t="str">
        <f t="shared" si="17"/>
        <v/>
      </c>
      <c r="J85" s="93" t="str">
        <f t="shared" si="18"/>
        <v/>
      </c>
      <c r="K85" s="93" t="str">
        <f t="shared" si="19"/>
        <v/>
      </c>
    </row>
    <row r="86" spans="1:11" x14ac:dyDescent="0.25">
      <c r="A86" s="93">
        <f t="shared" si="13"/>
        <v>2</v>
      </c>
      <c r="B86" s="101">
        <v>18.75</v>
      </c>
      <c r="C86" s="93">
        <f t="shared" si="20"/>
        <v>0</v>
      </c>
      <c r="D86" s="93">
        <f t="shared" si="21"/>
        <v>0</v>
      </c>
      <c r="E86" s="93">
        <f t="shared" si="22"/>
        <v>0</v>
      </c>
      <c r="F86" s="93" t="str">
        <f t="shared" si="14"/>
        <v/>
      </c>
      <c r="G86" s="93" t="str">
        <f t="shared" si="15"/>
        <v/>
      </c>
      <c r="H86" s="93" t="str">
        <f t="shared" si="16"/>
        <v/>
      </c>
      <c r="I86" s="93" t="str">
        <f t="shared" si="17"/>
        <v/>
      </c>
      <c r="J86" s="93" t="str">
        <f t="shared" si="18"/>
        <v/>
      </c>
      <c r="K86" s="93" t="str">
        <f t="shared" si="19"/>
        <v/>
      </c>
    </row>
    <row r="87" spans="1:11" x14ac:dyDescent="0.25">
      <c r="A87" s="93">
        <f t="shared" si="13"/>
        <v>2</v>
      </c>
      <c r="B87" s="101">
        <v>19</v>
      </c>
      <c r="C87" s="93">
        <f t="shared" si="20"/>
        <v>0</v>
      </c>
      <c r="D87" s="93">
        <f t="shared" si="21"/>
        <v>0</v>
      </c>
      <c r="E87" s="93">
        <f t="shared" si="22"/>
        <v>0</v>
      </c>
      <c r="F87" s="93" t="str">
        <f t="shared" si="14"/>
        <v/>
      </c>
      <c r="G87" s="93" t="str">
        <f t="shared" si="15"/>
        <v/>
      </c>
      <c r="H87" s="93" t="str">
        <f t="shared" si="16"/>
        <v/>
      </c>
      <c r="I87" s="93" t="str">
        <f t="shared" si="17"/>
        <v/>
      </c>
      <c r="J87" s="93" t="str">
        <f t="shared" si="18"/>
        <v/>
      </c>
      <c r="K87" s="93" t="str">
        <f t="shared" si="19"/>
        <v/>
      </c>
    </row>
    <row r="88" spans="1:11" x14ac:dyDescent="0.25">
      <c r="A88" s="93">
        <f t="shared" si="13"/>
        <v>2</v>
      </c>
      <c r="B88" s="101">
        <v>19.25</v>
      </c>
      <c r="C88" s="93">
        <f t="shared" si="20"/>
        <v>0</v>
      </c>
      <c r="D88" s="93">
        <f t="shared" si="21"/>
        <v>0</v>
      </c>
      <c r="E88" s="93">
        <f t="shared" si="22"/>
        <v>0</v>
      </c>
      <c r="F88" s="93" t="str">
        <f t="shared" si="14"/>
        <v/>
      </c>
      <c r="G88" s="93" t="str">
        <f t="shared" si="15"/>
        <v/>
      </c>
      <c r="H88" s="93" t="str">
        <f t="shared" si="16"/>
        <v/>
      </c>
      <c r="I88" s="93" t="str">
        <f t="shared" si="17"/>
        <v/>
      </c>
      <c r="J88" s="93" t="str">
        <f t="shared" si="18"/>
        <v/>
      </c>
      <c r="K88" s="93" t="str">
        <f t="shared" si="19"/>
        <v/>
      </c>
    </row>
    <row r="89" spans="1:11" x14ac:dyDescent="0.25">
      <c r="A89" s="93">
        <f t="shared" si="13"/>
        <v>2</v>
      </c>
      <c r="B89" s="101">
        <v>19.5</v>
      </c>
      <c r="C89" s="93">
        <f t="shared" si="20"/>
        <v>0</v>
      </c>
      <c r="D89" s="93">
        <f t="shared" si="21"/>
        <v>0</v>
      </c>
      <c r="E89" s="93">
        <f t="shared" si="22"/>
        <v>0</v>
      </c>
      <c r="F89" s="93" t="str">
        <f t="shared" si="14"/>
        <v/>
      </c>
      <c r="G89" s="93" t="str">
        <f t="shared" si="15"/>
        <v/>
      </c>
      <c r="H89" s="93" t="str">
        <f t="shared" si="16"/>
        <v/>
      </c>
      <c r="I89" s="93" t="str">
        <f t="shared" si="17"/>
        <v/>
      </c>
      <c r="J89" s="93" t="str">
        <f t="shared" si="18"/>
        <v/>
      </c>
      <c r="K89" s="93" t="str">
        <f t="shared" si="19"/>
        <v/>
      </c>
    </row>
    <row r="90" spans="1:11" x14ac:dyDescent="0.25">
      <c r="A90" s="93">
        <f t="shared" si="13"/>
        <v>2</v>
      </c>
      <c r="B90" s="101">
        <v>19.75</v>
      </c>
      <c r="C90" s="93">
        <f t="shared" si="20"/>
        <v>0</v>
      </c>
      <c r="D90" s="93">
        <f t="shared" si="21"/>
        <v>0</v>
      </c>
      <c r="E90" s="93">
        <f t="shared" si="22"/>
        <v>0</v>
      </c>
      <c r="F90" s="93" t="str">
        <f t="shared" si="14"/>
        <v/>
      </c>
      <c r="G90" s="93" t="str">
        <f t="shared" si="15"/>
        <v/>
      </c>
      <c r="H90" s="93" t="str">
        <f t="shared" si="16"/>
        <v/>
      </c>
      <c r="I90" s="93" t="str">
        <f t="shared" si="17"/>
        <v/>
      </c>
      <c r="J90" s="93" t="str">
        <f t="shared" si="18"/>
        <v/>
      </c>
      <c r="K90" s="93" t="str">
        <f t="shared" si="19"/>
        <v/>
      </c>
    </row>
    <row r="91" spans="1:11" x14ac:dyDescent="0.25">
      <c r="A91" s="93">
        <f t="shared" si="13"/>
        <v>2</v>
      </c>
      <c r="B91" s="101">
        <v>20</v>
      </c>
      <c r="C91" s="93">
        <f t="shared" si="20"/>
        <v>0</v>
      </c>
      <c r="D91" s="93">
        <f t="shared" si="21"/>
        <v>0</v>
      </c>
      <c r="E91" s="93">
        <f t="shared" si="22"/>
        <v>0</v>
      </c>
      <c r="F91" s="93" t="str">
        <f t="shared" si="14"/>
        <v/>
      </c>
      <c r="G91" s="93" t="str">
        <f t="shared" si="15"/>
        <v/>
      </c>
      <c r="H91" s="93" t="str">
        <f t="shared" si="16"/>
        <v/>
      </c>
      <c r="I91" s="93" t="str">
        <f t="shared" si="17"/>
        <v/>
      </c>
      <c r="J91" s="93" t="str">
        <f t="shared" si="18"/>
        <v/>
      </c>
      <c r="K91" s="93" t="str">
        <f t="shared" si="19"/>
        <v/>
      </c>
    </row>
    <row r="92" spans="1:11" x14ac:dyDescent="0.25">
      <c r="A92" s="93">
        <f t="shared" si="13"/>
        <v>2</v>
      </c>
      <c r="B92" s="101">
        <v>20.25</v>
      </c>
      <c r="C92" s="93">
        <f t="shared" si="20"/>
        <v>0</v>
      </c>
      <c r="D92" s="93">
        <f t="shared" si="21"/>
        <v>0</v>
      </c>
      <c r="E92" s="93">
        <f t="shared" si="22"/>
        <v>0</v>
      </c>
      <c r="F92" s="93" t="str">
        <f t="shared" si="14"/>
        <v/>
      </c>
      <c r="G92" s="93" t="str">
        <f t="shared" si="15"/>
        <v/>
      </c>
      <c r="H92" s="93" t="str">
        <f t="shared" si="16"/>
        <v/>
      </c>
      <c r="I92" s="93" t="str">
        <f t="shared" si="17"/>
        <v/>
      </c>
      <c r="J92" s="93" t="str">
        <f t="shared" si="18"/>
        <v/>
      </c>
      <c r="K92" s="93" t="str">
        <f t="shared" si="19"/>
        <v/>
      </c>
    </row>
    <row r="93" spans="1:11" x14ac:dyDescent="0.25">
      <c r="A93" s="93">
        <f t="shared" si="13"/>
        <v>2</v>
      </c>
      <c r="B93" s="101">
        <v>20.5</v>
      </c>
      <c r="C93" s="93">
        <f t="shared" si="20"/>
        <v>0</v>
      </c>
      <c r="D93" s="93">
        <f t="shared" si="21"/>
        <v>0</v>
      </c>
      <c r="E93" s="93">
        <f t="shared" si="22"/>
        <v>0</v>
      </c>
      <c r="F93" s="93" t="str">
        <f t="shared" si="14"/>
        <v/>
      </c>
      <c r="G93" s="93" t="str">
        <f t="shared" si="15"/>
        <v/>
      </c>
      <c r="H93" s="93" t="str">
        <f t="shared" si="16"/>
        <v/>
      </c>
      <c r="I93" s="93" t="str">
        <f t="shared" si="17"/>
        <v/>
      </c>
      <c r="J93" s="93" t="str">
        <f t="shared" si="18"/>
        <v/>
      </c>
      <c r="K93" s="93" t="str">
        <f t="shared" si="19"/>
        <v/>
      </c>
    </row>
    <row r="94" spans="1:11" x14ac:dyDescent="0.25">
      <c r="A94" s="93">
        <f t="shared" si="13"/>
        <v>2</v>
      </c>
      <c r="B94" s="101">
        <v>20.75</v>
      </c>
      <c r="C94" s="93">
        <f t="shared" si="20"/>
        <v>0</v>
      </c>
      <c r="D94" s="93">
        <f t="shared" si="21"/>
        <v>0</v>
      </c>
      <c r="E94" s="93">
        <f t="shared" si="22"/>
        <v>0</v>
      </c>
      <c r="F94" s="93" t="str">
        <f t="shared" si="14"/>
        <v/>
      </c>
      <c r="G94" s="93" t="str">
        <f t="shared" si="15"/>
        <v/>
      </c>
      <c r="H94" s="93" t="str">
        <f t="shared" si="16"/>
        <v/>
      </c>
      <c r="I94" s="93" t="str">
        <f t="shared" si="17"/>
        <v/>
      </c>
      <c r="J94" s="93" t="str">
        <f t="shared" si="18"/>
        <v/>
      </c>
      <c r="K94" s="93" t="str">
        <f t="shared" si="19"/>
        <v/>
      </c>
    </row>
    <row r="95" spans="1:11" x14ac:dyDescent="0.25">
      <c r="A95" s="93">
        <f t="shared" si="13"/>
        <v>2</v>
      </c>
      <c r="B95" s="101">
        <v>21</v>
      </c>
      <c r="C95" s="93">
        <f t="shared" si="20"/>
        <v>0</v>
      </c>
      <c r="D95" s="93">
        <f t="shared" si="21"/>
        <v>0</v>
      </c>
      <c r="E95" s="93">
        <f t="shared" si="22"/>
        <v>0</v>
      </c>
      <c r="F95" s="93" t="str">
        <f t="shared" si="14"/>
        <v/>
      </c>
      <c r="G95" s="93" t="str">
        <f t="shared" si="15"/>
        <v/>
      </c>
      <c r="H95" s="93" t="str">
        <f t="shared" si="16"/>
        <v/>
      </c>
      <c r="I95" s="93" t="str">
        <f t="shared" si="17"/>
        <v/>
      </c>
      <c r="J95" s="93" t="str">
        <f t="shared" si="18"/>
        <v/>
      </c>
      <c r="K95" s="93" t="str">
        <f t="shared" si="19"/>
        <v/>
      </c>
    </row>
    <row r="96" spans="1:11" x14ac:dyDescent="0.25">
      <c r="A96" s="93">
        <f t="shared" si="13"/>
        <v>2</v>
      </c>
      <c r="B96" s="101">
        <v>21.25</v>
      </c>
      <c r="C96" s="93">
        <f t="shared" si="20"/>
        <v>0</v>
      </c>
      <c r="D96" s="93">
        <f t="shared" si="21"/>
        <v>0</v>
      </c>
      <c r="E96" s="93">
        <f t="shared" si="22"/>
        <v>0</v>
      </c>
      <c r="F96" s="93" t="str">
        <f t="shared" si="14"/>
        <v/>
      </c>
      <c r="G96" s="93" t="str">
        <f t="shared" si="15"/>
        <v/>
      </c>
      <c r="H96" s="93" t="str">
        <f t="shared" si="16"/>
        <v/>
      </c>
      <c r="I96" s="93" t="str">
        <f t="shared" si="17"/>
        <v/>
      </c>
      <c r="J96" s="93" t="str">
        <f t="shared" si="18"/>
        <v/>
      </c>
      <c r="K96" s="93" t="str">
        <f t="shared" si="19"/>
        <v/>
      </c>
    </row>
    <row r="97" spans="1:11" x14ac:dyDescent="0.25">
      <c r="A97" s="93">
        <f t="shared" si="13"/>
        <v>2</v>
      </c>
      <c r="B97" s="101">
        <v>21.5</v>
      </c>
      <c r="C97" s="93">
        <f t="shared" si="20"/>
        <v>0</v>
      </c>
      <c r="D97" s="93">
        <f t="shared" si="21"/>
        <v>0</v>
      </c>
      <c r="E97" s="93">
        <f t="shared" si="22"/>
        <v>0</v>
      </c>
      <c r="F97" s="93" t="str">
        <f t="shared" si="14"/>
        <v/>
      </c>
      <c r="G97" s="93" t="str">
        <f t="shared" si="15"/>
        <v/>
      </c>
      <c r="H97" s="93" t="str">
        <f t="shared" si="16"/>
        <v/>
      </c>
      <c r="I97" s="93" t="str">
        <f t="shared" si="17"/>
        <v/>
      </c>
      <c r="J97" s="93" t="str">
        <f t="shared" si="18"/>
        <v/>
      </c>
      <c r="K97" s="93" t="str">
        <f t="shared" si="19"/>
        <v/>
      </c>
    </row>
    <row r="98" spans="1:11" x14ac:dyDescent="0.25">
      <c r="A98" s="93">
        <f t="shared" si="13"/>
        <v>2</v>
      </c>
      <c r="B98" s="101">
        <v>21.75</v>
      </c>
      <c r="C98" s="93">
        <f t="shared" si="20"/>
        <v>0</v>
      </c>
      <c r="D98" s="93">
        <f t="shared" si="21"/>
        <v>0</v>
      </c>
      <c r="E98" s="93">
        <f t="shared" si="22"/>
        <v>0</v>
      </c>
      <c r="F98" s="93" t="str">
        <f t="shared" si="14"/>
        <v/>
      </c>
      <c r="G98" s="93" t="str">
        <f t="shared" si="15"/>
        <v/>
      </c>
      <c r="H98" s="93" t="str">
        <f t="shared" si="16"/>
        <v/>
      </c>
      <c r="I98" s="93" t="str">
        <f t="shared" si="17"/>
        <v/>
      </c>
      <c r="J98" s="93" t="str">
        <f t="shared" si="18"/>
        <v/>
      </c>
      <c r="K98" s="93" t="str">
        <f t="shared" si="19"/>
        <v/>
      </c>
    </row>
    <row r="99" spans="1:11" x14ac:dyDescent="0.25">
      <c r="A99" s="93">
        <f t="shared" si="13"/>
        <v>2</v>
      </c>
      <c r="B99" s="101">
        <v>22</v>
      </c>
      <c r="C99" s="93">
        <f t="shared" si="20"/>
        <v>0</v>
      </c>
      <c r="D99" s="93">
        <f t="shared" si="21"/>
        <v>0</v>
      </c>
      <c r="E99" s="93">
        <f t="shared" si="22"/>
        <v>0</v>
      </c>
      <c r="F99" s="93" t="str">
        <f t="shared" si="14"/>
        <v/>
      </c>
      <c r="G99" s="93" t="str">
        <f t="shared" si="15"/>
        <v/>
      </c>
      <c r="H99" s="93" t="str">
        <f t="shared" si="16"/>
        <v/>
      </c>
      <c r="I99" s="93" t="str">
        <f t="shared" si="17"/>
        <v/>
      </c>
      <c r="J99" s="93" t="str">
        <f t="shared" si="18"/>
        <v/>
      </c>
      <c r="K99" s="93" t="str">
        <f t="shared" si="19"/>
        <v/>
      </c>
    </row>
    <row r="100" spans="1:11" x14ac:dyDescent="0.25">
      <c r="A100" s="93">
        <f t="shared" si="13"/>
        <v>2</v>
      </c>
      <c r="B100" s="101">
        <v>22.25</v>
      </c>
      <c r="C100" s="93">
        <f t="shared" si="20"/>
        <v>0</v>
      </c>
      <c r="D100" s="93">
        <f t="shared" si="21"/>
        <v>0</v>
      </c>
      <c r="E100" s="93">
        <f t="shared" si="22"/>
        <v>0</v>
      </c>
      <c r="F100" s="93" t="str">
        <f t="shared" si="14"/>
        <v/>
      </c>
      <c r="G100" s="93" t="str">
        <f t="shared" si="15"/>
        <v/>
      </c>
      <c r="H100" s="93" t="str">
        <f t="shared" si="16"/>
        <v/>
      </c>
      <c r="I100" s="93" t="str">
        <f t="shared" si="17"/>
        <v/>
      </c>
      <c r="J100" s="93" t="str">
        <f t="shared" si="18"/>
        <v/>
      </c>
      <c r="K100" s="93" t="str">
        <f t="shared" si="19"/>
        <v/>
      </c>
    </row>
    <row r="101" spans="1:11" x14ac:dyDescent="0.25">
      <c r="A101" s="93">
        <f t="shared" si="13"/>
        <v>2</v>
      </c>
      <c r="B101" s="101">
        <v>22.5</v>
      </c>
      <c r="C101" s="93">
        <f t="shared" si="20"/>
        <v>0</v>
      </c>
      <c r="D101" s="93">
        <f t="shared" si="21"/>
        <v>0</v>
      </c>
      <c r="E101" s="93">
        <f t="shared" si="22"/>
        <v>0</v>
      </c>
      <c r="F101" s="93" t="str">
        <f t="shared" si="14"/>
        <v/>
      </c>
      <c r="G101" s="93" t="str">
        <f t="shared" si="15"/>
        <v/>
      </c>
      <c r="H101" s="93" t="str">
        <f t="shared" si="16"/>
        <v/>
      </c>
      <c r="I101" s="93" t="str">
        <f t="shared" si="17"/>
        <v/>
      </c>
      <c r="J101" s="93" t="str">
        <f t="shared" si="18"/>
        <v/>
      </c>
      <c r="K101" s="93" t="str">
        <f t="shared" si="19"/>
        <v/>
      </c>
    </row>
    <row r="102" spans="1:11" x14ac:dyDescent="0.25">
      <c r="A102" s="93">
        <f t="shared" si="13"/>
        <v>2</v>
      </c>
      <c r="B102" s="101">
        <v>22.75</v>
      </c>
      <c r="C102" s="93">
        <f t="shared" si="20"/>
        <v>0</v>
      </c>
      <c r="D102" s="93">
        <f t="shared" si="21"/>
        <v>0</v>
      </c>
      <c r="E102" s="93">
        <f t="shared" si="22"/>
        <v>0</v>
      </c>
      <c r="F102" s="93" t="str">
        <f t="shared" si="14"/>
        <v/>
      </c>
      <c r="G102" s="93" t="str">
        <f t="shared" si="15"/>
        <v/>
      </c>
      <c r="H102" s="93" t="str">
        <f t="shared" si="16"/>
        <v/>
      </c>
      <c r="I102" s="93" t="str">
        <f t="shared" si="17"/>
        <v/>
      </c>
      <c r="J102" s="93" t="str">
        <f t="shared" si="18"/>
        <v/>
      </c>
      <c r="K102" s="93" t="str">
        <f t="shared" si="19"/>
        <v/>
      </c>
    </row>
    <row r="103" spans="1:11" x14ac:dyDescent="0.25">
      <c r="A103" s="93">
        <f t="shared" si="13"/>
        <v>2</v>
      </c>
      <c r="B103" s="101">
        <v>23</v>
      </c>
      <c r="C103" s="93">
        <f t="shared" si="20"/>
        <v>0</v>
      </c>
      <c r="D103" s="93">
        <f t="shared" si="21"/>
        <v>0</v>
      </c>
      <c r="E103" s="93">
        <f t="shared" si="22"/>
        <v>0</v>
      </c>
      <c r="F103" s="93" t="str">
        <f t="shared" si="14"/>
        <v/>
      </c>
      <c r="G103" s="93" t="str">
        <f t="shared" si="15"/>
        <v/>
      </c>
      <c r="H103" s="93" t="str">
        <f t="shared" si="16"/>
        <v/>
      </c>
      <c r="I103" s="93" t="str">
        <f t="shared" si="17"/>
        <v/>
      </c>
      <c r="J103" s="93" t="str">
        <f t="shared" si="18"/>
        <v/>
      </c>
      <c r="K103" s="93" t="str">
        <f t="shared" si="19"/>
        <v/>
      </c>
    </row>
    <row r="104" spans="1:11" x14ac:dyDescent="0.25">
      <c r="A104" s="93">
        <f t="shared" si="13"/>
        <v>2</v>
      </c>
      <c r="B104" s="101">
        <v>23.25</v>
      </c>
      <c r="C104" s="93">
        <f t="shared" si="20"/>
        <v>0</v>
      </c>
      <c r="D104" s="93">
        <f t="shared" si="21"/>
        <v>0</v>
      </c>
      <c r="E104" s="93">
        <f t="shared" si="22"/>
        <v>0</v>
      </c>
      <c r="F104" s="93" t="str">
        <f t="shared" si="14"/>
        <v/>
      </c>
      <c r="G104" s="93" t="str">
        <f t="shared" si="15"/>
        <v/>
      </c>
      <c r="H104" s="93" t="str">
        <f t="shared" si="16"/>
        <v/>
      </c>
      <c r="I104" s="93" t="str">
        <f t="shared" si="17"/>
        <v/>
      </c>
      <c r="J104" s="93" t="str">
        <f t="shared" si="18"/>
        <v/>
      </c>
      <c r="K104" s="93" t="str">
        <f t="shared" si="19"/>
        <v/>
      </c>
    </row>
    <row r="105" spans="1:11" x14ac:dyDescent="0.25">
      <c r="A105" s="93">
        <f t="shared" si="13"/>
        <v>2</v>
      </c>
      <c r="B105" s="101">
        <v>23.5</v>
      </c>
      <c r="C105" s="93">
        <f t="shared" si="20"/>
        <v>0</v>
      </c>
      <c r="D105" s="93">
        <f t="shared" si="21"/>
        <v>0</v>
      </c>
      <c r="E105" s="93">
        <f t="shared" si="22"/>
        <v>0</v>
      </c>
      <c r="F105" s="93" t="str">
        <f t="shared" si="14"/>
        <v/>
      </c>
      <c r="G105" s="93" t="str">
        <f t="shared" si="15"/>
        <v/>
      </c>
      <c r="H105" s="93" t="str">
        <f t="shared" si="16"/>
        <v/>
      </c>
      <c r="I105" s="93" t="str">
        <f t="shared" si="17"/>
        <v/>
      </c>
      <c r="J105" s="93" t="str">
        <f t="shared" si="18"/>
        <v/>
      </c>
      <c r="K105" s="93" t="str">
        <f t="shared" si="19"/>
        <v/>
      </c>
    </row>
    <row r="106" spans="1:11" x14ac:dyDescent="0.25">
      <c r="A106" s="93">
        <f t="shared" si="13"/>
        <v>2</v>
      </c>
      <c r="B106" s="101">
        <v>23.75</v>
      </c>
      <c r="C106" s="93">
        <f t="shared" si="20"/>
        <v>0</v>
      </c>
      <c r="D106" s="93">
        <f t="shared" si="21"/>
        <v>0</v>
      </c>
      <c r="E106" s="93">
        <f t="shared" si="22"/>
        <v>0</v>
      </c>
      <c r="F106" s="93" t="str">
        <f t="shared" si="14"/>
        <v/>
      </c>
      <c r="G106" s="93" t="str">
        <f t="shared" si="15"/>
        <v/>
      </c>
      <c r="H106" s="93" t="str">
        <f t="shared" si="16"/>
        <v/>
      </c>
      <c r="I106" s="93" t="str">
        <f t="shared" si="17"/>
        <v/>
      </c>
      <c r="J106" s="93" t="str">
        <f t="shared" si="18"/>
        <v/>
      </c>
      <c r="K106" s="93" t="str">
        <f t="shared" si="19"/>
        <v/>
      </c>
    </row>
    <row r="107" spans="1:11" x14ac:dyDescent="0.25">
      <c r="A107" s="93">
        <f t="shared" si="13"/>
        <v>2</v>
      </c>
      <c r="B107" s="101">
        <v>24</v>
      </c>
      <c r="C107" s="93">
        <f t="shared" si="20"/>
        <v>0</v>
      </c>
      <c r="D107" s="93">
        <f t="shared" si="21"/>
        <v>0</v>
      </c>
      <c r="E107" s="93">
        <f t="shared" si="22"/>
        <v>0</v>
      </c>
      <c r="F107" s="93" t="str">
        <f t="shared" si="14"/>
        <v/>
      </c>
      <c r="G107" s="93" t="str">
        <f t="shared" si="15"/>
        <v/>
      </c>
      <c r="H107" s="93" t="str">
        <f t="shared" si="16"/>
        <v/>
      </c>
      <c r="I107" s="93" t="str">
        <f t="shared" si="17"/>
        <v/>
      </c>
      <c r="J107" s="93" t="str">
        <f t="shared" si="18"/>
        <v/>
      </c>
      <c r="K107" s="93" t="str">
        <f t="shared" si="19"/>
        <v/>
      </c>
    </row>
    <row r="108" spans="1:11" x14ac:dyDescent="0.25">
      <c r="A108" s="93">
        <f t="shared" si="13"/>
        <v>2</v>
      </c>
      <c r="B108" s="101">
        <v>24.25</v>
      </c>
      <c r="C108" s="93">
        <f t="shared" si="20"/>
        <v>0</v>
      </c>
      <c r="D108" s="93">
        <f t="shared" si="21"/>
        <v>0</v>
      </c>
      <c r="E108" s="93">
        <f t="shared" si="22"/>
        <v>0</v>
      </c>
      <c r="F108" s="93" t="str">
        <f t="shared" si="14"/>
        <v/>
      </c>
      <c r="G108" s="93" t="str">
        <f t="shared" si="15"/>
        <v/>
      </c>
      <c r="H108" s="93" t="str">
        <f t="shared" si="16"/>
        <v/>
      </c>
      <c r="I108" s="93" t="str">
        <f t="shared" si="17"/>
        <v/>
      </c>
      <c r="J108" s="93" t="str">
        <f t="shared" si="18"/>
        <v/>
      </c>
      <c r="K108" s="93" t="str">
        <f t="shared" si="19"/>
        <v/>
      </c>
    </row>
    <row r="109" spans="1:11" x14ac:dyDescent="0.25">
      <c r="A109" s="93">
        <f t="shared" si="13"/>
        <v>2</v>
      </c>
      <c r="B109" s="101">
        <v>24.5</v>
      </c>
      <c r="C109" s="93">
        <f t="shared" si="20"/>
        <v>0</v>
      </c>
      <c r="D109" s="93">
        <f t="shared" si="21"/>
        <v>0</v>
      </c>
      <c r="E109" s="93">
        <f t="shared" si="22"/>
        <v>0</v>
      </c>
      <c r="F109" s="93" t="str">
        <f t="shared" si="14"/>
        <v/>
      </c>
      <c r="G109" s="93" t="str">
        <f t="shared" si="15"/>
        <v/>
      </c>
      <c r="H109" s="93" t="str">
        <f t="shared" si="16"/>
        <v/>
      </c>
      <c r="I109" s="93" t="str">
        <f t="shared" si="17"/>
        <v/>
      </c>
      <c r="J109" s="93" t="str">
        <f t="shared" si="18"/>
        <v/>
      </c>
      <c r="K109" s="93" t="str">
        <f t="shared" si="19"/>
        <v/>
      </c>
    </row>
    <row r="110" spans="1:11" x14ac:dyDescent="0.25">
      <c r="A110" s="93">
        <f t="shared" si="13"/>
        <v>2</v>
      </c>
      <c r="B110" s="101">
        <v>24.75</v>
      </c>
      <c r="C110" s="93">
        <f t="shared" si="20"/>
        <v>0</v>
      </c>
      <c r="D110" s="93">
        <f t="shared" si="21"/>
        <v>0</v>
      </c>
      <c r="E110" s="93">
        <f t="shared" si="22"/>
        <v>0</v>
      </c>
      <c r="F110" s="93" t="str">
        <f t="shared" si="14"/>
        <v/>
      </c>
      <c r="G110" s="93" t="str">
        <f t="shared" si="15"/>
        <v/>
      </c>
      <c r="H110" s="93" t="str">
        <f t="shared" si="16"/>
        <v/>
      </c>
      <c r="I110" s="93" t="str">
        <f t="shared" si="17"/>
        <v/>
      </c>
      <c r="J110" s="93" t="str">
        <f t="shared" si="18"/>
        <v/>
      </c>
      <c r="K110" s="93" t="str">
        <f t="shared" si="19"/>
        <v/>
      </c>
    </row>
    <row r="111" spans="1:11" x14ac:dyDescent="0.25">
      <c r="A111" s="93">
        <f t="shared" si="13"/>
        <v>2</v>
      </c>
      <c r="B111" s="101">
        <v>25</v>
      </c>
      <c r="C111" s="93">
        <f t="shared" si="20"/>
        <v>0</v>
      </c>
      <c r="D111" s="93">
        <f t="shared" si="21"/>
        <v>0</v>
      </c>
      <c r="E111" s="93">
        <f t="shared" si="22"/>
        <v>0</v>
      </c>
      <c r="F111" s="93" t="str">
        <f t="shared" si="14"/>
        <v/>
      </c>
      <c r="G111" s="93" t="str">
        <f t="shared" si="15"/>
        <v/>
      </c>
      <c r="H111" s="93" t="str">
        <f t="shared" si="16"/>
        <v/>
      </c>
      <c r="I111" s="93" t="str">
        <f t="shared" si="17"/>
        <v/>
      </c>
      <c r="J111" s="93" t="str">
        <f t="shared" si="18"/>
        <v/>
      </c>
      <c r="K111" s="93" t="str">
        <f t="shared" si="19"/>
        <v/>
      </c>
    </row>
    <row r="112" spans="1:11" x14ac:dyDescent="0.25">
      <c r="A112" s="93">
        <f t="shared" si="13"/>
        <v>2</v>
      </c>
      <c r="B112" s="101">
        <v>25.25</v>
      </c>
      <c r="C112" s="93">
        <f t="shared" si="20"/>
        <v>0</v>
      </c>
      <c r="D112" s="93">
        <f t="shared" si="21"/>
        <v>0</v>
      </c>
      <c r="E112" s="93">
        <f t="shared" si="22"/>
        <v>0</v>
      </c>
      <c r="F112" s="93" t="str">
        <f t="shared" si="14"/>
        <v/>
      </c>
      <c r="G112" s="93" t="str">
        <f t="shared" si="15"/>
        <v/>
      </c>
      <c r="H112" s="93" t="str">
        <f t="shared" si="16"/>
        <v/>
      </c>
      <c r="I112" s="93" t="str">
        <f t="shared" si="17"/>
        <v/>
      </c>
      <c r="J112" s="93" t="str">
        <f t="shared" si="18"/>
        <v/>
      </c>
      <c r="K112" s="93" t="str">
        <f t="shared" si="19"/>
        <v/>
      </c>
    </row>
    <row r="113" spans="1:11" x14ac:dyDescent="0.25">
      <c r="A113" s="93">
        <f t="shared" si="13"/>
        <v>2</v>
      </c>
      <c r="B113" s="101">
        <v>25.5</v>
      </c>
      <c r="C113" s="93">
        <f t="shared" si="20"/>
        <v>0</v>
      </c>
      <c r="D113" s="93">
        <f t="shared" si="21"/>
        <v>0</v>
      </c>
      <c r="E113" s="93">
        <f t="shared" si="22"/>
        <v>0</v>
      </c>
      <c r="F113" s="93" t="str">
        <f t="shared" si="14"/>
        <v/>
      </c>
      <c r="G113" s="93" t="str">
        <f t="shared" si="15"/>
        <v/>
      </c>
      <c r="H113" s="93" t="str">
        <f t="shared" si="16"/>
        <v/>
      </c>
      <c r="I113" s="93" t="str">
        <f t="shared" si="17"/>
        <v/>
      </c>
      <c r="J113" s="93" t="str">
        <f t="shared" si="18"/>
        <v/>
      </c>
      <c r="K113" s="93" t="str">
        <f t="shared" si="19"/>
        <v/>
      </c>
    </row>
    <row r="114" spans="1:11" x14ac:dyDescent="0.25">
      <c r="A114" s="93">
        <f t="shared" si="13"/>
        <v>2</v>
      </c>
      <c r="B114" s="101">
        <v>25.75</v>
      </c>
      <c r="C114" s="93">
        <f t="shared" si="20"/>
        <v>0</v>
      </c>
      <c r="D114" s="93">
        <f t="shared" si="21"/>
        <v>0</v>
      </c>
      <c r="E114" s="93">
        <f t="shared" si="22"/>
        <v>0</v>
      </c>
      <c r="F114" s="93" t="str">
        <f t="shared" si="14"/>
        <v/>
      </c>
      <c r="G114" s="93" t="str">
        <f t="shared" si="15"/>
        <v/>
      </c>
      <c r="H114" s="93" t="str">
        <f t="shared" si="16"/>
        <v/>
      </c>
      <c r="I114" s="93" t="str">
        <f t="shared" si="17"/>
        <v/>
      </c>
      <c r="J114" s="93" t="str">
        <f t="shared" si="18"/>
        <v/>
      </c>
      <c r="K114" s="93" t="str">
        <f t="shared" si="19"/>
        <v/>
      </c>
    </row>
    <row r="115" spans="1:11" x14ac:dyDescent="0.25">
      <c r="A115" s="93">
        <f t="shared" si="13"/>
        <v>2</v>
      </c>
      <c r="B115" s="101">
        <v>26</v>
      </c>
      <c r="C115" s="93">
        <f t="shared" si="20"/>
        <v>0</v>
      </c>
      <c r="D115" s="93">
        <f t="shared" si="21"/>
        <v>0</v>
      </c>
      <c r="E115" s="93">
        <f t="shared" si="22"/>
        <v>0</v>
      </c>
      <c r="F115" s="93" t="str">
        <f t="shared" si="14"/>
        <v/>
      </c>
      <c r="G115" s="93" t="str">
        <f t="shared" si="15"/>
        <v/>
      </c>
      <c r="H115" s="93" t="str">
        <f t="shared" si="16"/>
        <v/>
      </c>
      <c r="I115" s="93" t="str">
        <f t="shared" si="17"/>
        <v/>
      </c>
      <c r="J115" s="93" t="str">
        <f t="shared" si="18"/>
        <v/>
      </c>
      <c r="K115" s="93" t="str">
        <f t="shared" si="19"/>
        <v/>
      </c>
    </row>
    <row r="116" spans="1:11" x14ac:dyDescent="0.25">
      <c r="A116" s="93">
        <f t="shared" si="13"/>
        <v>2</v>
      </c>
      <c r="B116" s="101">
        <v>26.25</v>
      </c>
      <c r="C116" s="93">
        <f t="shared" si="20"/>
        <v>0</v>
      </c>
      <c r="D116" s="93">
        <f t="shared" si="21"/>
        <v>0</v>
      </c>
      <c r="E116" s="93">
        <f t="shared" si="22"/>
        <v>0</v>
      </c>
      <c r="F116" s="93" t="str">
        <f t="shared" si="14"/>
        <v/>
      </c>
      <c r="G116" s="93" t="str">
        <f t="shared" si="15"/>
        <v/>
      </c>
      <c r="H116" s="93" t="str">
        <f t="shared" si="16"/>
        <v/>
      </c>
      <c r="I116" s="93" t="str">
        <f t="shared" si="17"/>
        <v/>
      </c>
      <c r="J116" s="93" t="str">
        <f t="shared" si="18"/>
        <v/>
      </c>
      <c r="K116" s="93" t="str">
        <f t="shared" si="19"/>
        <v/>
      </c>
    </row>
    <row r="117" spans="1:11" x14ac:dyDescent="0.25">
      <c r="A117" s="93">
        <f t="shared" si="13"/>
        <v>2</v>
      </c>
      <c r="B117" s="101">
        <v>26.5</v>
      </c>
      <c r="C117" s="93">
        <f t="shared" si="20"/>
        <v>0</v>
      </c>
      <c r="D117" s="93">
        <f t="shared" si="21"/>
        <v>0</v>
      </c>
      <c r="E117" s="93">
        <f t="shared" si="22"/>
        <v>0</v>
      </c>
      <c r="F117" s="93" t="str">
        <f t="shared" si="14"/>
        <v/>
      </c>
      <c r="G117" s="93" t="str">
        <f t="shared" si="15"/>
        <v/>
      </c>
      <c r="H117" s="93" t="str">
        <f t="shared" si="16"/>
        <v/>
      </c>
      <c r="I117" s="93" t="str">
        <f t="shared" si="17"/>
        <v/>
      </c>
      <c r="J117" s="93" t="str">
        <f t="shared" si="18"/>
        <v/>
      </c>
      <c r="K117" s="93" t="str">
        <f t="shared" si="19"/>
        <v/>
      </c>
    </row>
    <row r="118" spans="1:11" x14ac:dyDescent="0.25">
      <c r="A118" s="93">
        <f t="shared" si="13"/>
        <v>2</v>
      </c>
      <c r="B118" s="101">
        <v>26.75</v>
      </c>
      <c r="C118" s="93">
        <f t="shared" si="20"/>
        <v>0</v>
      </c>
      <c r="D118" s="93">
        <f t="shared" si="21"/>
        <v>0</v>
      </c>
      <c r="E118" s="93">
        <f t="shared" si="22"/>
        <v>0</v>
      </c>
      <c r="F118" s="93" t="str">
        <f t="shared" si="14"/>
        <v/>
      </c>
      <c r="G118" s="93" t="str">
        <f t="shared" si="15"/>
        <v/>
      </c>
      <c r="H118" s="93" t="str">
        <f t="shared" si="16"/>
        <v/>
      </c>
      <c r="I118" s="93" t="str">
        <f t="shared" si="17"/>
        <v/>
      </c>
      <c r="J118" s="93" t="str">
        <f t="shared" si="18"/>
        <v/>
      </c>
      <c r="K118" s="93" t="str">
        <f t="shared" si="19"/>
        <v/>
      </c>
    </row>
    <row r="119" spans="1:11" x14ac:dyDescent="0.25">
      <c r="A119" s="93">
        <f t="shared" si="13"/>
        <v>2</v>
      </c>
      <c r="B119" s="101">
        <v>27</v>
      </c>
      <c r="C119" s="93">
        <f t="shared" si="20"/>
        <v>0</v>
      </c>
      <c r="D119" s="93">
        <f t="shared" si="21"/>
        <v>0</v>
      </c>
      <c r="E119" s="93">
        <f t="shared" si="22"/>
        <v>0</v>
      </c>
      <c r="F119" s="93" t="str">
        <f t="shared" si="14"/>
        <v/>
      </c>
      <c r="G119" s="93" t="str">
        <f t="shared" si="15"/>
        <v/>
      </c>
      <c r="H119" s="93" t="str">
        <f t="shared" si="16"/>
        <v/>
      </c>
      <c r="I119" s="93" t="str">
        <f t="shared" si="17"/>
        <v/>
      </c>
      <c r="J119" s="93" t="str">
        <f t="shared" si="18"/>
        <v/>
      </c>
      <c r="K119" s="93" t="str">
        <f t="shared" si="19"/>
        <v/>
      </c>
    </row>
    <row r="120" spans="1:11" x14ac:dyDescent="0.25">
      <c r="A120" s="93">
        <f t="shared" si="13"/>
        <v>2</v>
      </c>
      <c r="B120" s="101">
        <v>27.25</v>
      </c>
      <c r="C120" s="93">
        <f t="shared" si="20"/>
        <v>0</v>
      </c>
      <c r="D120" s="93">
        <f t="shared" si="21"/>
        <v>0</v>
      </c>
      <c r="E120" s="93">
        <f t="shared" si="22"/>
        <v>0</v>
      </c>
      <c r="F120" s="93" t="str">
        <f t="shared" si="14"/>
        <v/>
      </c>
      <c r="G120" s="93" t="str">
        <f t="shared" si="15"/>
        <v/>
      </c>
      <c r="H120" s="93" t="str">
        <f t="shared" si="16"/>
        <v/>
      </c>
      <c r="I120" s="93" t="str">
        <f t="shared" si="17"/>
        <v/>
      </c>
      <c r="J120" s="93" t="str">
        <f t="shared" si="18"/>
        <v/>
      </c>
      <c r="K120" s="93" t="str">
        <f t="shared" si="19"/>
        <v/>
      </c>
    </row>
    <row r="121" spans="1:11" x14ac:dyDescent="0.25">
      <c r="A121" s="93">
        <f t="shared" si="13"/>
        <v>2</v>
      </c>
      <c r="B121" s="101">
        <v>27.5</v>
      </c>
      <c r="C121" s="93">
        <f t="shared" si="20"/>
        <v>0</v>
      </c>
      <c r="D121" s="93">
        <f t="shared" si="21"/>
        <v>0</v>
      </c>
      <c r="E121" s="93">
        <f t="shared" si="22"/>
        <v>0</v>
      </c>
      <c r="F121" s="93" t="str">
        <f t="shared" si="14"/>
        <v/>
      </c>
      <c r="G121" s="93" t="str">
        <f t="shared" si="15"/>
        <v/>
      </c>
      <c r="H121" s="93" t="str">
        <f t="shared" si="16"/>
        <v/>
      </c>
      <c r="I121" s="93" t="str">
        <f t="shared" si="17"/>
        <v/>
      </c>
      <c r="J121" s="93" t="str">
        <f t="shared" si="18"/>
        <v/>
      </c>
      <c r="K121" s="93" t="str">
        <f t="shared" si="19"/>
        <v/>
      </c>
    </row>
    <row r="122" spans="1:11" x14ac:dyDescent="0.25">
      <c r="A122" s="93">
        <f t="shared" si="13"/>
        <v>2</v>
      </c>
      <c r="B122" s="101">
        <v>27.75</v>
      </c>
      <c r="C122" s="93">
        <f t="shared" si="20"/>
        <v>0</v>
      </c>
      <c r="D122" s="93">
        <f t="shared" si="21"/>
        <v>0</v>
      </c>
      <c r="E122" s="93">
        <f t="shared" si="22"/>
        <v>0</v>
      </c>
      <c r="F122" s="93" t="str">
        <f t="shared" si="14"/>
        <v/>
      </c>
      <c r="G122" s="93" t="str">
        <f t="shared" si="15"/>
        <v/>
      </c>
      <c r="H122" s="93" t="str">
        <f t="shared" si="16"/>
        <v/>
      </c>
      <c r="I122" s="93" t="str">
        <f t="shared" si="17"/>
        <v/>
      </c>
      <c r="J122" s="93" t="str">
        <f t="shared" si="18"/>
        <v/>
      </c>
      <c r="K122" s="93" t="str">
        <f t="shared" si="19"/>
        <v/>
      </c>
    </row>
    <row r="123" spans="1:11" x14ac:dyDescent="0.25">
      <c r="A123" s="93">
        <f t="shared" si="13"/>
        <v>2</v>
      </c>
      <c r="B123" s="101">
        <v>28</v>
      </c>
      <c r="C123" s="93">
        <f t="shared" si="20"/>
        <v>0</v>
      </c>
      <c r="D123" s="93">
        <f t="shared" si="21"/>
        <v>0</v>
      </c>
      <c r="E123" s="93">
        <f t="shared" si="22"/>
        <v>0</v>
      </c>
      <c r="F123" s="93" t="str">
        <f t="shared" si="14"/>
        <v/>
      </c>
      <c r="G123" s="93" t="str">
        <f t="shared" si="15"/>
        <v/>
      </c>
      <c r="H123" s="93" t="str">
        <f t="shared" si="16"/>
        <v/>
      </c>
      <c r="I123" s="93" t="str">
        <f t="shared" si="17"/>
        <v/>
      </c>
      <c r="J123" s="93" t="str">
        <f t="shared" si="18"/>
        <v/>
      </c>
      <c r="K123" s="93" t="str">
        <f t="shared" si="19"/>
        <v/>
      </c>
    </row>
    <row r="124" spans="1:11" x14ac:dyDescent="0.25">
      <c r="A124" s="93">
        <f t="shared" si="13"/>
        <v>2</v>
      </c>
      <c r="B124" s="101">
        <v>28.25</v>
      </c>
      <c r="C124" s="93">
        <f t="shared" si="20"/>
        <v>0</v>
      </c>
      <c r="D124" s="93">
        <f t="shared" si="21"/>
        <v>0</v>
      </c>
      <c r="E124" s="93">
        <f t="shared" si="22"/>
        <v>0</v>
      </c>
      <c r="F124" s="93" t="str">
        <f t="shared" si="14"/>
        <v/>
      </c>
      <c r="G124" s="93" t="str">
        <f t="shared" si="15"/>
        <v/>
      </c>
      <c r="H124" s="93" t="str">
        <f t="shared" si="16"/>
        <v/>
      </c>
      <c r="I124" s="93" t="str">
        <f t="shared" si="17"/>
        <v/>
      </c>
      <c r="J124" s="93" t="str">
        <f t="shared" si="18"/>
        <v/>
      </c>
      <c r="K124" s="93" t="str">
        <f t="shared" si="19"/>
        <v/>
      </c>
    </row>
    <row r="125" spans="1:11" x14ac:dyDescent="0.25">
      <c r="A125" s="93">
        <f t="shared" si="13"/>
        <v>2</v>
      </c>
      <c r="B125" s="101">
        <v>28.5</v>
      </c>
      <c r="C125" s="93">
        <f t="shared" si="20"/>
        <v>0</v>
      </c>
      <c r="D125" s="93">
        <f t="shared" si="21"/>
        <v>0</v>
      </c>
      <c r="E125" s="93">
        <f t="shared" si="22"/>
        <v>0</v>
      </c>
      <c r="F125" s="93" t="str">
        <f t="shared" si="14"/>
        <v/>
      </c>
      <c r="G125" s="93" t="str">
        <f t="shared" si="15"/>
        <v/>
      </c>
      <c r="H125" s="93" t="str">
        <f t="shared" si="16"/>
        <v/>
      </c>
      <c r="I125" s="93" t="str">
        <f t="shared" si="17"/>
        <v/>
      </c>
      <c r="J125" s="93" t="str">
        <f t="shared" si="18"/>
        <v/>
      </c>
      <c r="K125" s="93" t="str">
        <f t="shared" si="19"/>
        <v/>
      </c>
    </row>
    <row r="126" spans="1:11" x14ac:dyDescent="0.25">
      <c r="A126" s="93">
        <f t="shared" si="13"/>
        <v>2</v>
      </c>
      <c r="B126" s="101">
        <v>28.75</v>
      </c>
      <c r="C126" s="93">
        <f t="shared" si="20"/>
        <v>0</v>
      </c>
      <c r="D126" s="93">
        <f t="shared" si="21"/>
        <v>0</v>
      </c>
      <c r="E126" s="93">
        <f t="shared" si="22"/>
        <v>0</v>
      </c>
      <c r="F126" s="93" t="str">
        <f t="shared" si="14"/>
        <v/>
      </c>
      <c r="G126" s="93" t="str">
        <f t="shared" si="15"/>
        <v/>
      </c>
      <c r="H126" s="93" t="str">
        <f t="shared" si="16"/>
        <v/>
      </c>
      <c r="I126" s="93" t="str">
        <f t="shared" si="17"/>
        <v/>
      </c>
      <c r="J126" s="93" t="str">
        <f t="shared" si="18"/>
        <v/>
      </c>
      <c r="K126" s="93" t="str">
        <f t="shared" si="19"/>
        <v/>
      </c>
    </row>
    <row r="127" spans="1:11" x14ac:dyDescent="0.25">
      <c r="A127" s="93">
        <f t="shared" si="13"/>
        <v>2</v>
      </c>
      <c r="B127" s="101">
        <v>29</v>
      </c>
      <c r="C127" s="93">
        <f t="shared" si="20"/>
        <v>0</v>
      </c>
      <c r="D127" s="93">
        <f t="shared" si="21"/>
        <v>0</v>
      </c>
      <c r="E127" s="93">
        <f t="shared" si="22"/>
        <v>0</v>
      </c>
      <c r="F127" s="93" t="str">
        <f t="shared" si="14"/>
        <v/>
      </c>
      <c r="G127" s="93" t="str">
        <f t="shared" si="15"/>
        <v/>
      </c>
      <c r="H127" s="93" t="str">
        <f t="shared" si="16"/>
        <v/>
      </c>
      <c r="I127" s="93" t="str">
        <f t="shared" si="17"/>
        <v/>
      </c>
      <c r="J127" s="93" t="str">
        <f t="shared" si="18"/>
        <v/>
      </c>
      <c r="K127" s="93" t="str">
        <f t="shared" si="19"/>
        <v/>
      </c>
    </row>
    <row r="128" spans="1:11" x14ac:dyDescent="0.25">
      <c r="A128" s="93">
        <f t="shared" si="13"/>
        <v>2</v>
      </c>
      <c r="B128" s="101">
        <v>29.25</v>
      </c>
      <c r="C128" s="93">
        <f t="shared" si="20"/>
        <v>0</v>
      </c>
      <c r="D128" s="93">
        <f t="shared" si="21"/>
        <v>0</v>
      </c>
      <c r="E128" s="93">
        <f t="shared" si="22"/>
        <v>0</v>
      </c>
      <c r="F128" s="93" t="str">
        <f t="shared" si="14"/>
        <v/>
      </c>
      <c r="G128" s="93" t="str">
        <f t="shared" si="15"/>
        <v/>
      </c>
      <c r="H128" s="93" t="str">
        <f t="shared" si="16"/>
        <v/>
      </c>
      <c r="I128" s="93" t="str">
        <f t="shared" si="17"/>
        <v/>
      </c>
      <c r="J128" s="93" t="str">
        <f t="shared" si="18"/>
        <v/>
      </c>
      <c r="K128" s="93" t="str">
        <f t="shared" si="19"/>
        <v/>
      </c>
    </row>
    <row r="129" spans="1:11" x14ac:dyDescent="0.25">
      <c r="A129" s="93">
        <f t="shared" si="13"/>
        <v>2</v>
      </c>
      <c r="B129" s="101">
        <v>29.5</v>
      </c>
      <c r="C129" s="93">
        <f t="shared" si="20"/>
        <v>0</v>
      </c>
      <c r="D129" s="93">
        <f t="shared" si="21"/>
        <v>0</v>
      </c>
      <c r="E129" s="93">
        <f t="shared" si="22"/>
        <v>0</v>
      </c>
      <c r="F129" s="93" t="str">
        <f t="shared" si="14"/>
        <v/>
      </c>
      <c r="G129" s="93" t="str">
        <f t="shared" si="15"/>
        <v/>
      </c>
      <c r="H129" s="93" t="str">
        <f t="shared" si="16"/>
        <v/>
      </c>
      <c r="I129" s="93" t="str">
        <f t="shared" si="17"/>
        <v/>
      </c>
      <c r="J129" s="93" t="str">
        <f t="shared" si="18"/>
        <v/>
      </c>
      <c r="K129" s="93" t="str">
        <f t="shared" si="19"/>
        <v/>
      </c>
    </row>
    <row r="130" spans="1:11" x14ac:dyDescent="0.25">
      <c r="A130" s="93">
        <f t="shared" si="13"/>
        <v>2</v>
      </c>
      <c r="B130" s="101">
        <v>29.75</v>
      </c>
      <c r="C130" s="93">
        <f t="shared" si="20"/>
        <v>0</v>
      </c>
      <c r="D130" s="93">
        <f t="shared" si="21"/>
        <v>0</v>
      </c>
      <c r="E130" s="93">
        <f t="shared" si="22"/>
        <v>0</v>
      </c>
      <c r="F130" s="93" t="str">
        <f t="shared" si="14"/>
        <v/>
      </c>
      <c r="G130" s="93" t="str">
        <f t="shared" si="15"/>
        <v/>
      </c>
      <c r="H130" s="93" t="str">
        <f t="shared" si="16"/>
        <v/>
      </c>
      <c r="I130" s="93" t="str">
        <f t="shared" si="17"/>
        <v/>
      </c>
      <c r="J130" s="93" t="str">
        <f t="shared" si="18"/>
        <v/>
      </c>
      <c r="K130" s="93" t="str">
        <f t="shared" si="19"/>
        <v/>
      </c>
    </row>
    <row r="131" spans="1:11" x14ac:dyDescent="0.25">
      <c r="A131" s="93">
        <f t="shared" si="13"/>
        <v>2</v>
      </c>
      <c r="B131" s="101">
        <v>30</v>
      </c>
      <c r="C131" s="93">
        <f t="shared" si="20"/>
        <v>0</v>
      </c>
      <c r="D131" s="93">
        <f t="shared" si="21"/>
        <v>0</v>
      </c>
      <c r="E131" s="93">
        <f t="shared" si="22"/>
        <v>0</v>
      </c>
      <c r="F131" s="93" t="str">
        <f t="shared" si="14"/>
        <v/>
      </c>
      <c r="G131" s="93" t="str">
        <f t="shared" si="15"/>
        <v/>
      </c>
      <c r="H131" s="93" t="str">
        <f t="shared" si="16"/>
        <v/>
      </c>
      <c r="I131" s="93" t="str">
        <f t="shared" si="17"/>
        <v/>
      </c>
      <c r="J131" s="93" t="str">
        <f t="shared" si="18"/>
        <v/>
      </c>
      <c r="K131" s="93" t="str">
        <f t="shared" si="19"/>
        <v/>
      </c>
    </row>
    <row r="132" spans="1:11" x14ac:dyDescent="0.25">
      <c r="A132" s="93">
        <f t="shared" si="13"/>
        <v>2</v>
      </c>
      <c r="B132" s="101">
        <v>30.25</v>
      </c>
      <c r="C132" s="93">
        <f t="shared" si="20"/>
        <v>0</v>
      </c>
      <c r="D132" s="93">
        <f t="shared" si="21"/>
        <v>0</v>
      </c>
      <c r="E132" s="93">
        <f t="shared" si="22"/>
        <v>0</v>
      </c>
      <c r="F132" s="93" t="str">
        <f t="shared" si="14"/>
        <v/>
      </c>
      <c r="G132" s="93" t="str">
        <f t="shared" si="15"/>
        <v/>
      </c>
      <c r="H132" s="93" t="str">
        <f t="shared" si="16"/>
        <v/>
      </c>
      <c r="I132" s="93" t="str">
        <f t="shared" si="17"/>
        <v/>
      </c>
      <c r="J132" s="93" t="str">
        <f t="shared" si="18"/>
        <v/>
      </c>
      <c r="K132" s="93" t="str">
        <f t="shared" si="19"/>
        <v/>
      </c>
    </row>
    <row r="133" spans="1:11" x14ac:dyDescent="0.25">
      <c r="A133" s="93">
        <f t="shared" si="13"/>
        <v>2</v>
      </c>
      <c r="B133" s="101">
        <v>30.5</v>
      </c>
      <c r="C133" s="93">
        <f t="shared" si="20"/>
        <v>0</v>
      </c>
      <c r="D133" s="93">
        <f t="shared" si="21"/>
        <v>0</v>
      </c>
      <c r="E133" s="93">
        <f t="shared" si="22"/>
        <v>0</v>
      </c>
      <c r="F133" s="93" t="str">
        <f t="shared" si="14"/>
        <v/>
      </c>
      <c r="G133" s="93" t="str">
        <f t="shared" si="15"/>
        <v/>
      </c>
      <c r="H133" s="93" t="str">
        <f t="shared" si="16"/>
        <v/>
      </c>
      <c r="I133" s="93" t="str">
        <f t="shared" si="17"/>
        <v/>
      </c>
      <c r="J133" s="93" t="str">
        <f t="shared" si="18"/>
        <v/>
      </c>
      <c r="K133" s="93" t="str">
        <f t="shared" si="19"/>
        <v/>
      </c>
    </row>
    <row r="134" spans="1:11" x14ac:dyDescent="0.25">
      <c r="A134" s="93">
        <f t="shared" si="13"/>
        <v>2</v>
      </c>
      <c r="B134" s="101">
        <v>30.75</v>
      </c>
      <c r="C134" s="93">
        <f t="shared" si="20"/>
        <v>0</v>
      </c>
      <c r="D134" s="93">
        <f t="shared" si="21"/>
        <v>0</v>
      </c>
      <c r="E134" s="93">
        <f t="shared" si="22"/>
        <v>0</v>
      </c>
      <c r="F134" s="93" t="str">
        <f t="shared" si="14"/>
        <v/>
      </c>
      <c r="G134" s="93" t="str">
        <f t="shared" si="15"/>
        <v/>
      </c>
      <c r="H134" s="93" t="str">
        <f t="shared" si="16"/>
        <v/>
      </c>
      <c r="I134" s="93" t="str">
        <f t="shared" si="17"/>
        <v/>
      </c>
      <c r="J134" s="93" t="str">
        <f t="shared" si="18"/>
        <v/>
      </c>
      <c r="K134" s="93" t="str">
        <f t="shared" si="19"/>
        <v/>
      </c>
    </row>
    <row r="135" spans="1:11" x14ac:dyDescent="0.25">
      <c r="A135" s="93">
        <f t="shared" si="13"/>
        <v>2</v>
      </c>
      <c r="B135" s="101">
        <v>31</v>
      </c>
      <c r="C135" s="93">
        <f t="shared" si="20"/>
        <v>0</v>
      </c>
      <c r="D135" s="93">
        <f t="shared" si="21"/>
        <v>0</v>
      </c>
      <c r="E135" s="93">
        <f t="shared" si="22"/>
        <v>0</v>
      </c>
      <c r="F135" s="93" t="str">
        <f t="shared" si="14"/>
        <v/>
      </c>
      <c r="G135" s="93" t="str">
        <f t="shared" si="15"/>
        <v/>
      </c>
      <c r="H135" s="93" t="str">
        <f t="shared" si="16"/>
        <v/>
      </c>
      <c r="I135" s="93" t="str">
        <f t="shared" si="17"/>
        <v/>
      </c>
      <c r="J135" s="93" t="str">
        <f t="shared" si="18"/>
        <v/>
      </c>
      <c r="K135" s="93" t="str">
        <f t="shared" si="19"/>
        <v/>
      </c>
    </row>
    <row r="136" spans="1:11" x14ac:dyDescent="0.25">
      <c r="A136" s="93">
        <f t="shared" si="13"/>
        <v>2</v>
      </c>
      <c r="B136" s="101">
        <v>31.25</v>
      </c>
      <c r="C136" s="93">
        <f t="shared" si="20"/>
        <v>0</v>
      </c>
      <c r="D136" s="93">
        <f t="shared" si="21"/>
        <v>0</v>
      </c>
      <c r="E136" s="93">
        <f t="shared" si="22"/>
        <v>0</v>
      </c>
      <c r="F136" s="93" t="str">
        <f t="shared" si="14"/>
        <v/>
      </c>
      <c r="G136" s="93" t="str">
        <f t="shared" si="15"/>
        <v/>
      </c>
      <c r="H136" s="93" t="str">
        <f t="shared" si="16"/>
        <v/>
      </c>
      <c r="I136" s="93" t="str">
        <f t="shared" si="17"/>
        <v/>
      </c>
      <c r="J136" s="93" t="str">
        <f t="shared" si="18"/>
        <v/>
      </c>
      <c r="K136" s="93" t="str">
        <f t="shared" si="19"/>
        <v/>
      </c>
    </row>
    <row r="137" spans="1:11" x14ac:dyDescent="0.25">
      <c r="A137" s="93">
        <f t="shared" si="13"/>
        <v>2</v>
      </c>
      <c r="B137" s="101">
        <v>31.5</v>
      </c>
      <c r="C137" s="93">
        <f t="shared" si="20"/>
        <v>0</v>
      </c>
      <c r="D137" s="93">
        <f t="shared" si="21"/>
        <v>0</v>
      </c>
      <c r="E137" s="93">
        <f t="shared" si="22"/>
        <v>0</v>
      </c>
      <c r="F137" s="93" t="str">
        <f t="shared" si="14"/>
        <v/>
      </c>
      <c r="G137" s="93" t="str">
        <f t="shared" si="15"/>
        <v/>
      </c>
      <c r="H137" s="93" t="str">
        <f t="shared" si="16"/>
        <v/>
      </c>
      <c r="I137" s="93" t="str">
        <f t="shared" si="17"/>
        <v/>
      </c>
      <c r="J137" s="93" t="str">
        <f t="shared" si="18"/>
        <v/>
      </c>
      <c r="K137" s="93" t="str">
        <f t="shared" si="19"/>
        <v/>
      </c>
    </row>
    <row r="138" spans="1:11" x14ac:dyDescent="0.25">
      <c r="A138" s="93">
        <f t="shared" si="13"/>
        <v>2</v>
      </c>
      <c r="B138" s="101">
        <v>31.75</v>
      </c>
      <c r="C138" s="93">
        <f t="shared" si="20"/>
        <v>0</v>
      </c>
      <c r="D138" s="93">
        <f t="shared" si="21"/>
        <v>0</v>
      </c>
      <c r="E138" s="93">
        <f t="shared" si="22"/>
        <v>0</v>
      </c>
      <c r="F138" s="93" t="str">
        <f t="shared" si="14"/>
        <v/>
      </c>
      <c r="G138" s="93" t="str">
        <f t="shared" si="15"/>
        <v/>
      </c>
      <c r="H138" s="93" t="str">
        <f t="shared" si="16"/>
        <v/>
      </c>
      <c r="I138" s="93" t="str">
        <f t="shared" si="17"/>
        <v/>
      </c>
      <c r="J138" s="93" t="str">
        <f t="shared" si="18"/>
        <v/>
      </c>
      <c r="K138" s="93" t="str">
        <f t="shared" si="19"/>
        <v/>
      </c>
    </row>
    <row r="139" spans="1:11" x14ac:dyDescent="0.25">
      <c r="A139" s="93">
        <f t="shared" si="13"/>
        <v>2</v>
      </c>
      <c r="B139" s="101">
        <v>32</v>
      </c>
      <c r="C139" s="93">
        <f t="shared" si="20"/>
        <v>0</v>
      </c>
      <c r="D139" s="93">
        <f t="shared" si="21"/>
        <v>0</v>
      </c>
      <c r="E139" s="93">
        <f t="shared" si="22"/>
        <v>0</v>
      </c>
      <c r="F139" s="93" t="str">
        <f t="shared" si="14"/>
        <v/>
      </c>
      <c r="G139" s="93" t="str">
        <f t="shared" si="15"/>
        <v/>
      </c>
      <c r="H139" s="93" t="str">
        <f t="shared" si="16"/>
        <v/>
      </c>
      <c r="I139" s="93" t="str">
        <f t="shared" si="17"/>
        <v/>
      </c>
      <c r="J139" s="93" t="str">
        <f t="shared" si="18"/>
        <v/>
      </c>
      <c r="K139" s="93" t="str">
        <f t="shared" si="19"/>
        <v/>
      </c>
    </row>
    <row r="140" spans="1:11" x14ac:dyDescent="0.25">
      <c r="A140" s="93">
        <f t="shared" ref="A140:A203" si="23">IF(E140&lt;0.075,2,IF(AND(E140&gt;=0.075,E140&lt;=0.75),1,IF(E140&gt;0.75,0,"Error")))</f>
        <v>2</v>
      </c>
      <c r="B140" s="101">
        <v>32.25</v>
      </c>
      <c r="C140" s="93">
        <f t="shared" si="20"/>
        <v>0</v>
      </c>
      <c r="D140" s="93">
        <f t="shared" si="21"/>
        <v>0</v>
      </c>
      <c r="E140" s="93">
        <f t="shared" si="22"/>
        <v>0</v>
      </c>
      <c r="F140" s="93" t="str">
        <f>IF(AND(A140=2,B140&lt;$J$4014),C140,"")</f>
        <v/>
      </c>
      <c r="G140" s="93" t="str">
        <f t="shared" ref="G140:G203" si="24">IF(AND(A140=2,B140&lt;$J$4014),D140,"")</f>
        <v/>
      </c>
      <c r="H140" s="93" t="str">
        <f t="shared" ref="H140:H203" si="25">IF(AND(A140=1,B140&lt;$J$4014),C140,"")</f>
        <v/>
      </c>
      <c r="I140" s="93" t="str">
        <f t="shared" ref="I140:I203" si="26">IF(AND(A140=1,B140&lt;$J$4014),D140,"")</f>
        <v/>
      </c>
      <c r="J140" s="93" t="str">
        <f t="shared" ref="J140:J203" si="27">IF(AND(A140=2,B140&lt;$J$4014),B140,"")</f>
        <v/>
      </c>
      <c r="K140" s="93" t="str">
        <f t="shared" ref="K140:K203" si="28">IF(AND(A140=1,B140&lt;$J$4014),B140,"")</f>
        <v/>
      </c>
    </row>
    <row r="141" spans="1:11" x14ac:dyDescent="0.25">
      <c r="A141" s="93">
        <f t="shared" si="23"/>
        <v>2</v>
      </c>
      <c r="B141" s="101">
        <v>32.5</v>
      </c>
      <c r="C141" s="93">
        <f t="shared" si="20"/>
        <v>0</v>
      </c>
      <c r="D141" s="93">
        <f t="shared" si="21"/>
        <v>0</v>
      </c>
      <c r="E141" s="93">
        <f t="shared" si="22"/>
        <v>0</v>
      </c>
      <c r="F141" s="93" t="str">
        <f t="shared" ref="F141:F203" si="29">IF(AND(A141=2,B141&lt;$J$4014),C141,"")</f>
        <v/>
      </c>
      <c r="G141" s="93" t="str">
        <f t="shared" si="24"/>
        <v/>
      </c>
      <c r="H141" s="93" t="str">
        <f t="shared" si="25"/>
        <v/>
      </c>
      <c r="I141" s="93" t="str">
        <f t="shared" si="26"/>
        <v/>
      </c>
      <c r="J141" s="93" t="str">
        <f t="shared" si="27"/>
        <v/>
      </c>
      <c r="K141" s="93" t="str">
        <f t="shared" si="28"/>
        <v/>
      </c>
    </row>
    <row r="142" spans="1:11" x14ac:dyDescent="0.25">
      <c r="A142" s="93">
        <f t="shared" si="23"/>
        <v>2</v>
      </c>
      <c r="B142" s="101">
        <v>32.75</v>
      </c>
      <c r="C142" s="93">
        <f t="shared" si="20"/>
        <v>0</v>
      </c>
      <c r="D142" s="93">
        <f t="shared" si="21"/>
        <v>0</v>
      </c>
      <c r="E142" s="93">
        <f t="shared" si="22"/>
        <v>0</v>
      </c>
      <c r="F142" s="93" t="str">
        <f t="shared" si="29"/>
        <v/>
      </c>
      <c r="G142" s="93" t="str">
        <f t="shared" si="24"/>
        <v/>
      </c>
      <c r="H142" s="93" t="str">
        <f t="shared" si="25"/>
        <v/>
      </c>
      <c r="I142" s="93" t="str">
        <f t="shared" si="26"/>
        <v/>
      </c>
      <c r="J142" s="93" t="str">
        <f t="shared" si="27"/>
        <v/>
      </c>
      <c r="K142" s="93" t="str">
        <f t="shared" si="28"/>
        <v/>
      </c>
    </row>
    <row r="143" spans="1:11" x14ac:dyDescent="0.25">
      <c r="A143" s="93">
        <f t="shared" si="23"/>
        <v>2</v>
      </c>
      <c r="B143" s="101">
        <v>33</v>
      </c>
      <c r="C143" s="93">
        <f t="shared" si="20"/>
        <v>0</v>
      </c>
      <c r="D143" s="93">
        <f t="shared" si="21"/>
        <v>0</v>
      </c>
      <c r="E143" s="93">
        <f t="shared" si="22"/>
        <v>0</v>
      </c>
      <c r="F143" s="93" t="str">
        <f t="shared" si="29"/>
        <v/>
      </c>
      <c r="G143" s="93" t="str">
        <f t="shared" si="24"/>
        <v/>
      </c>
      <c r="H143" s="93" t="str">
        <f t="shared" si="25"/>
        <v/>
      </c>
      <c r="I143" s="93" t="str">
        <f t="shared" si="26"/>
        <v/>
      </c>
      <c r="J143" s="93" t="str">
        <f t="shared" si="27"/>
        <v/>
      </c>
      <c r="K143" s="93" t="str">
        <f t="shared" si="28"/>
        <v/>
      </c>
    </row>
    <row r="144" spans="1:11" x14ac:dyDescent="0.25">
      <c r="A144" s="93">
        <f t="shared" si="23"/>
        <v>2</v>
      </c>
      <c r="B144" s="101">
        <v>33.25</v>
      </c>
      <c r="C144" s="93">
        <f t="shared" si="20"/>
        <v>0</v>
      </c>
      <c r="D144" s="93">
        <f t="shared" si="21"/>
        <v>0</v>
      </c>
      <c r="E144" s="93">
        <f t="shared" si="22"/>
        <v>0</v>
      </c>
      <c r="F144" s="93" t="str">
        <f t="shared" si="29"/>
        <v/>
      </c>
      <c r="G144" s="93" t="str">
        <f t="shared" si="24"/>
        <v/>
      </c>
      <c r="H144" s="93" t="str">
        <f t="shared" si="25"/>
        <v/>
      </c>
      <c r="I144" s="93" t="str">
        <f t="shared" si="26"/>
        <v/>
      </c>
      <c r="J144" s="93" t="str">
        <f t="shared" si="27"/>
        <v/>
      </c>
      <c r="K144" s="93" t="str">
        <f t="shared" si="28"/>
        <v/>
      </c>
    </row>
    <row r="145" spans="1:11" x14ac:dyDescent="0.25">
      <c r="A145" s="93">
        <f t="shared" si="23"/>
        <v>2</v>
      </c>
      <c r="B145" s="101">
        <v>33.5</v>
      </c>
      <c r="C145" s="93">
        <f t="shared" si="20"/>
        <v>0</v>
      </c>
      <c r="D145" s="93">
        <f t="shared" si="21"/>
        <v>0</v>
      </c>
      <c r="E145" s="93">
        <f t="shared" si="22"/>
        <v>0</v>
      </c>
      <c r="F145" s="93" t="str">
        <f t="shared" si="29"/>
        <v/>
      </c>
      <c r="G145" s="93" t="str">
        <f t="shared" si="24"/>
        <v/>
      </c>
      <c r="H145" s="93" t="str">
        <f t="shared" si="25"/>
        <v/>
      </c>
      <c r="I145" s="93" t="str">
        <f t="shared" si="26"/>
        <v/>
      </c>
      <c r="J145" s="93" t="str">
        <f t="shared" si="27"/>
        <v/>
      </c>
      <c r="K145" s="93" t="str">
        <f t="shared" si="28"/>
        <v/>
      </c>
    </row>
    <row r="146" spans="1:11" x14ac:dyDescent="0.25">
      <c r="A146" s="93">
        <f t="shared" si="23"/>
        <v>2</v>
      </c>
      <c r="B146" s="101">
        <v>33.75</v>
      </c>
      <c r="C146" s="93">
        <f t="shared" si="20"/>
        <v>0</v>
      </c>
      <c r="D146" s="93">
        <f t="shared" si="21"/>
        <v>0</v>
      </c>
      <c r="E146" s="93">
        <f t="shared" si="22"/>
        <v>0</v>
      </c>
      <c r="F146" s="93" t="str">
        <f t="shared" si="29"/>
        <v/>
      </c>
      <c r="G146" s="93" t="str">
        <f t="shared" si="24"/>
        <v/>
      </c>
      <c r="H146" s="93" t="str">
        <f t="shared" si="25"/>
        <v/>
      </c>
      <c r="I146" s="93" t="str">
        <f t="shared" si="26"/>
        <v/>
      </c>
      <c r="J146" s="93" t="str">
        <f t="shared" si="27"/>
        <v/>
      </c>
      <c r="K146" s="93" t="str">
        <f t="shared" si="28"/>
        <v/>
      </c>
    </row>
    <row r="147" spans="1:11" x14ac:dyDescent="0.25">
      <c r="A147" s="93">
        <f t="shared" si="23"/>
        <v>2</v>
      </c>
      <c r="B147" s="101">
        <v>34</v>
      </c>
      <c r="C147" s="93">
        <f t="shared" si="20"/>
        <v>0</v>
      </c>
      <c r="D147" s="93">
        <f t="shared" si="21"/>
        <v>0</v>
      </c>
      <c r="E147" s="93">
        <f t="shared" si="22"/>
        <v>0</v>
      </c>
      <c r="F147" s="93" t="str">
        <f t="shared" si="29"/>
        <v/>
      </c>
      <c r="G147" s="93" t="str">
        <f t="shared" si="24"/>
        <v/>
      </c>
      <c r="H147" s="93" t="str">
        <f t="shared" si="25"/>
        <v/>
      </c>
      <c r="I147" s="93" t="str">
        <f t="shared" si="26"/>
        <v/>
      </c>
      <c r="J147" s="93" t="str">
        <f t="shared" si="27"/>
        <v/>
      </c>
      <c r="K147" s="93" t="str">
        <f t="shared" si="28"/>
        <v/>
      </c>
    </row>
    <row r="148" spans="1:11" x14ac:dyDescent="0.25">
      <c r="A148" s="93">
        <f t="shared" si="23"/>
        <v>2</v>
      </c>
      <c r="B148" s="101">
        <v>34.25</v>
      </c>
      <c r="C148" s="93">
        <f t="shared" ref="C148:C211" si="30">($H$7*(B148^5))+($J$7*(B148^4))+($L$7*(B148^3))+($N$7*(B148^2))+($P$7*B148)+$R$7</f>
        <v>0</v>
      </c>
      <c r="D148" s="93">
        <f t="shared" ref="D148:D211" si="31">$H$8+($J$8*(B148^1.85))</f>
        <v>0</v>
      </c>
      <c r="E148" s="93">
        <f t="shared" ref="E148:E211" si="32">ABS(C148-D148)</f>
        <v>0</v>
      </c>
      <c r="F148" s="93" t="str">
        <f t="shared" si="29"/>
        <v/>
      </c>
      <c r="G148" s="93" t="str">
        <f t="shared" si="24"/>
        <v/>
      </c>
      <c r="H148" s="93" t="str">
        <f t="shared" si="25"/>
        <v/>
      </c>
      <c r="I148" s="93" t="str">
        <f t="shared" si="26"/>
        <v/>
      </c>
      <c r="J148" s="93" t="str">
        <f t="shared" si="27"/>
        <v/>
      </c>
      <c r="K148" s="93" t="str">
        <f t="shared" si="28"/>
        <v/>
      </c>
    </row>
    <row r="149" spans="1:11" x14ac:dyDescent="0.25">
      <c r="A149" s="93">
        <f t="shared" si="23"/>
        <v>2</v>
      </c>
      <c r="B149" s="101">
        <v>34.5</v>
      </c>
      <c r="C149" s="93">
        <f t="shared" si="30"/>
        <v>0</v>
      </c>
      <c r="D149" s="93">
        <f t="shared" si="31"/>
        <v>0</v>
      </c>
      <c r="E149" s="93">
        <f t="shared" si="32"/>
        <v>0</v>
      </c>
      <c r="F149" s="93" t="str">
        <f t="shared" si="29"/>
        <v/>
      </c>
      <c r="G149" s="93" t="str">
        <f t="shared" si="24"/>
        <v/>
      </c>
      <c r="H149" s="93" t="str">
        <f t="shared" si="25"/>
        <v/>
      </c>
      <c r="I149" s="93" t="str">
        <f t="shared" si="26"/>
        <v/>
      </c>
      <c r="J149" s="93" t="str">
        <f t="shared" si="27"/>
        <v/>
      </c>
      <c r="K149" s="93" t="str">
        <f t="shared" si="28"/>
        <v/>
      </c>
    </row>
    <row r="150" spans="1:11" x14ac:dyDescent="0.25">
      <c r="A150" s="93">
        <f t="shared" si="23"/>
        <v>2</v>
      </c>
      <c r="B150" s="101">
        <v>34.75</v>
      </c>
      <c r="C150" s="93">
        <f t="shared" si="30"/>
        <v>0</v>
      </c>
      <c r="D150" s="93">
        <f t="shared" si="31"/>
        <v>0</v>
      </c>
      <c r="E150" s="93">
        <f t="shared" si="32"/>
        <v>0</v>
      </c>
      <c r="F150" s="93" t="str">
        <f t="shared" si="29"/>
        <v/>
      </c>
      <c r="G150" s="93" t="str">
        <f t="shared" si="24"/>
        <v/>
      </c>
      <c r="H150" s="93" t="str">
        <f t="shared" si="25"/>
        <v/>
      </c>
      <c r="I150" s="93" t="str">
        <f t="shared" si="26"/>
        <v/>
      </c>
      <c r="J150" s="93" t="str">
        <f t="shared" si="27"/>
        <v/>
      </c>
      <c r="K150" s="93" t="str">
        <f t="shared" si="28"/>
        <v/>
      </c>
    </row>
    <row r="151" spans="1:11" x14ac:dyDescent="0.25">
      <c r="A151" s="93">
        <f t="shared" si="23"/>
        <v>2</v>
      </c>
      <c r="B151" s="101">
        <v>35</v>
      </c>
      <c r="C151" s="93">
        <f t="shared" si="30"/>
        <v>0</v>
      </c>
      <c r="D151" s="93">
        <f t="shared" si="31"/>
        <v>0</v>
      </c>
      <c r="E151" s="93">
        <f t="shared" si="32"/>
        <v>0</v>
      </c>
      <c r="F151" s="93" t="str">
        <f t="shared" si="29"/>
        <v/>
      </c>
      <c r="G151" s="93" t="str">
        <f t="shared" si="24"/>
        <v/>
      </c>
      <c r="H151" s="93" t="str">
        <f t="shared" si="25"/>
        <v/>
      </c>
      <c r="I151" s="93" t="str">
        <f t="shared" si="26"/>
        <v/>
      </c>
      <c r="J151" s="93" t="str">
        <f t="shared" si="27"/>
        <v/>
      </c>
      <c r="K151" s="93" t="str">
        <f t="shared" si="28"/>
        <v/>
      </c>
    </row>
    <row r="152" spans="1:11" x14ac:dyDescent="0.25">
      <c r="A152" s="93">
        <f t="shared" si="23"/>
        <v>2</v>
      </c>
      <c r="B152" s="101">
        <v>35.25</v>
      </c>
      <c r="C152" s="93">
        <f t="shared" si="30"/>
        <v>0</v>
      </c>
      <c r="D152" s="93">
        <f t="shared" si="31"/>
        <v>0</v>
      </c>
      <c r="E152" s="93">
        <f t="shared" si="32"/>
        <v>0</v>
      </c>
      <c r="F152" s="93" t="str">
        <f t="shared" si="29"/>
        <v/>
      </c>
      <c r="G152" s="93" t="str">
        <f t="shared" si="24"/>
        <v/>
      </c>
      <c r="H152" s="93" t="str">
        <f t="shared" si="25"/>
        <v/>
      </c>
      <c r="I152" s="93" t="str">
        <f t="shared" si="26"/>
        <v/>
      </c>
      <c r="J152" s="93" t="str">
        <f t="shared" si="27"/>
        <v/>
      </c>
      <c r="K152" s="93" t="str">
        <f t="shared" si="28"/>
        <v/>
      </c>
    </row>
    <row r="153" spans="1:11" x14ac:dyDescent="0.25">
      <c r="A153" s="93">
        <f t="shared" si="23"/>
        <v>2</v>
      </c>
      <c r="B153" s="101">
        <v>35.5</v>
      </c>
      <c r="C153" s="93">
        <f t="shared" si="30"/>
        <v>0</v>
      </c>
      <c r="D153" s="93">
        <f t="shared" si="31"/>
        <v>0</v>
      </c>
      <c r="E153" s="93">
        <f t="shared" si="32"/>
        <v>0</v>
      </c>
      <c r="F153" s="93" t="str">
        <f t="shared" si="29"/>
        <v/>
      </c>
      <c r="G153" s="93" t="str">
        <f t="shared" si="24"/>
        <v/>
      </c>
      <c r="H153" s="93" t="str">
        <f t="shared" si="25"/>
        <v/>
      </c>
      <c r="I153" s="93" t="str">
        <f t="shared" si="26"/>
        <v/>
      </c>
      <c r="J153" s="93" t="str">
        <f t="shared" si="27"/>
        <v/>
      </c>
      <c r="K153" s="93" t="str">
        <f t="shared" si="28"/>
        <v/>
      </c>
    </row>
    <row r="154" spans="1:11" x14ac:dyDescent="0.25">
      <c r="A154" s="93">
        <f t="shared" si="23"/>
        <v>2</v>
      </c>
      <c r="B154" s="101">
        <v>35.75</v>
      </c>
      <c r="C154" s="93">
        <f t="shared" si="30"/>
        <v>0</v>
      </c>
      <c r="D154" s="93">
        <f t="shared" si="31"/>
        <v>0</v>
      </c>
      <c r="E154" s="93">
        <f t="shared" si="32"/>
        <v>0</v>
      </c>
      <c r="F154" s="93" t="str">
        <f t="shared" si="29"/>
        <v/>
      </c>
      <c r="G154" s="93" t="str">
        <f t="shared" si="24"/>
        <v/>
      </c>
      <c r="H154" s="93" t="str">
        <f t="shared" si="25"/>
        <v/>
      </c>
      <c r="I154" s="93" t="str">
        <f t="shared" si="26"/>
        <v/>
      </c>
      <c r="J154" s="93" t="str">
        <f t="shared" si="27"/>
        <v/>
      </c>
      <c r="K154" s="93" t="str">
        <f t="shared" si="28"/>
        <v/>
      </c>
    </row>
    <row r="155" spans="1:11" x14ac:dyDescent="0.25">
      <c r="A155" s="93">
        <f t="shared" si="23"/>
        <v>2</v>
      </c>
      <c r="B155" s="101">
        <v>36</v>
      </c>
      <c r="C155" s="93">
        <f t="shared" si="30"/>
        <v>0</v>
      </c>
      <c r="D155" s="93">
        <f t="shared" si="31"/>
        <v>0</v>
      </c>
      <c r="E155" s="93">
        <f t="shared" si="32"/>
        <v>0</v>
      </c>
      <c r="F155" s="93" t="str">
        <f t="shared" si="29"/>
        <v/>
      </c>
      <c r="G155" s="93" t="str">
        <f t="shared" si="24"/>
        <v/>
      </c>
      <c r="H155" s="93" t="str">
        <f t="shared" si="25"/>
        <v/>
      </c>
      <c r="I155" s="93" t="str">
        <f t="shared" si="26"/>
        <v/>
      </c>
      <c r="J155" s="93" t="str">
        <f t="shared" si="27"/>
        <v/>
      </c>
      <c r="K155" s="93" t="str">
        <f t="shared" si="28"/>
        <v/>
      </c>
    </row>
    <row r="156" spans="1:11" x14ac:dyDescent="0.25">
      <c r="A156" s="93">
        <f t="shared" si="23"/>
        <v>2</v>
      </c>
      <c r="B156" s="101">
        <v>36.25</v>
      </c>
      <c r="C156" s="93">
        <f t="shared" si="30"/>
        <v>0</v>
      </c>
      <c r="D156" s="93">
        <f t="shared" si="31"/>
        <v>0</v>
      </c>
      <c r="E156" s="93">
        <f t="shared" si="32"/>
        <v>0</v>
      </c>
      <c r="F156" s="93" t="str">
        <f t="shared" si="29"/>
        <v/>
      </c>
      <c r="G156" s="93" t="str">
        <f t="shared" si="24"/>
        <v/>
      </c>
      <c r="H156" s="93" t="str">
        <f t="shared" si="25"/>
        <v/>
      </c>
      <c r="I156" s="93" t="str">
        <f t="shared" si="26"/>
        <v/>
      </c>
      <c r="J156" s="93" t="str">
        <f t="shared" si="27"/>
        <v/>
      </c>
      <c r="K156" s="93" t="str">
        <f t="shared" si="28"/>
        <v/>
      </c>
    </row>
    <row r="157" spans="1:11" x14ac:dyDescent="0.25">
      <c r="A157" s="93">
        <f t="shared" si="23"/>
        <v>2</v>
      </c>
      <c r="B157" s="101">
        <v>36.5</v>
      </c>
      <c r="C157" s="93">
        <f t="shared" si="30"/>
        <v>0</v>
      </c>
      <c r="D157" s="93">
        <f t="shared" si="31"/>
        <v>0</v>
      </c>
      <c r="E157" s="93">
        <f t="shared" si="32"/>
        <v>0</v>
      </c>
      <c r="F157" s="93" t="str">
        <f t="shared" si="29"/>
        <v/>
      </c>
      <c r="G157" s="93" t="str">
        <f t="shared" si="24"/>
        <v/>
      </c>
      <c r="H157" s="93" t="str">
        <f t="shared" si="25"/>
        <v/>
      </c>
      <c r="I157" s="93" t="str">
        <f t="shared" si="26"/>
        <v/>
      </c>
      <c r="J157" s="93" t="str">
        <f t="shared" si="27"/>
        <v/>
      </c>
      <c r="K157" s="93" t="str">
        <f t="shared" si="28"/>
        <v/>
      </c>
    </row>
    <row r="158" spans="1:11" x14ac:dyDescent="0.25">
      <c r="A158" s="93">
        <f t="shared" si="23"/>
        <v>2</v>
      </c>
      <c r="B158" s="101">
        <v>36.75</v>
      </c>
      <c r="C158" s="93">
        <f t="shared" si="30"/>
        <v>0</v>
      </c>
      <c r="D158" s="93">
        <f t="shared" si="31"/>
        <v>0</v>
      </c>
      <c r="E158" s="93">
        <f t="shared" si="32"/>
        <v>0</v>
      </c>
      <c r="F158" s="93" t="str">
        <f t="shared" si="29"/>
        <v/>
      </c>
      <c r="G158" s="93" t="str">
        <f t="shared" si="24"/>
        <v/>
      </c>
      <c r="H158" s="93" t="str">
        <f t="shared" si="25"/>
        <v/>
      </c>
      <c r="I158" s="93" t="str">
        <f t="shared" si="26"/>
        <v/>
      </c>
      <c r="J158" s="93" t="str">
        <f t="shared" si="27"/>
        <v/>
      </c>
      <c r="K158" s="93" t="str">
        <f t="shared" si="28"/>
        <v/>
      </c>
    </row>
    <row r="159" spans="1:11" x14ac:dyDescent="0.25">
      <c r="A159" s="93">
        <f t="shared" si="23"/>
        <v>2</v>
      </c>
      <c r="B159" s="101">
        <v>37</v>
      </c>
      <c r="C159" s="93">
        <f t="shared" si="30"/>
        <v>0</v>
      </c>
      <c r="D159" s="93">
        <f t="shared" si="31"/>
        <v>0</v>
      </c>
      <c r="E159" s="93">
        <f t="shared" si="32"/>
        <v>0</v>
      </c>
      <c r="F159" s="93" t="str">
        <f t="shared" si="29"/>
        <v/>
      </c>
      <c r="G159" s="93" t="str">
        <f t="shared" si="24"/>
        <v/>
      </c>
      <c r="H159" s="93" t="str">
        <f t="shared" si="25"/>
        <v/>
      </c>
      <c r="I159" s="93" t="str">
        <f t="shared" si="26"/>
        <v/>
      </c>
      <c r="J159" s="93" t="str">
        <f t="shared" si="27"/>
        <v/>
      </c>
      <c r="K159" s="93" t="str">
        <f t="shared" si="28"/>
        <v/>
      </c>
    </row>
    <row r="160" spans="1:11" x14ac:dyDescent="0.25">
      <c r="A160" s="93">
        <f t="shared" si="23"/>
        <v>2</v>
      </c>
      <c r="B160" s="101">
        <v>37.25</v>
      </c>
      <c r="C160" s="93">
        <f t="shared" si="30"/>
        <v>0</v>
      </c>
      <c r="D160" s="93">
        <f t="shared" si="31"/>
        <v>0</v>
      </c>
      <c r="E160" s="93">
        <f t="shared" si="32"/>
        <v>0</v>
      </c>
      <c r="F160" s="93" t="str">
        <f t="shared" si="29"/>
        <v/>
      </c>
      <c r="G160" s="93" t="str">
        <f t="shared" si="24"/>
        <v/>
      </c>
      <c r="H160" s="93" t="str">
        <f t="shared" si="25"/>
        <v/>
      </c>
      <c r="I160" s="93" t="str">
        <f t="shared" si="26"/>
        <v/>
      </c>
      <c r="J160" s="93" t="str">
        <f t="shared" si="27"/>
        <v/>
      </c>
      <c r="K160" s="93" t="str">
        <f t="shared" si="28"/>
        <v/>
      </c>
    </row>
    <row r="161" spans="1:11" x14ac:dyDescent="0.25">
      <c r="A161" s="93">
        <f t="shared" si="23"/>
        <v>2</v>
      </c>
      <c r="B161" s="101">
        <v>37.5</v>
      </c>
      <c r="C161" s="93">
        <f t="shared" si="30"/>
        <v>0</v>
      </c>
      <c r="D161" s="93">
        <f t="shared" si="31"/>
        <v>0</v>
      </c>
      <c r="E161" s="93">
        <f t="shared" si="32"/>
        <v>0</v>
      </c>
      <c r="F161" s="93" t="str">
        <f t="shared" si="29"/>
        <v/>
      </c>
      <c r="G161" s="93" t="str">
        <f t="shared" si="24"/>
        <v/>
      </c>
      <c r="H161" s="93" t="str">
        <f t="shared" si="25"/>
        <v/>
      </c>
      <c r="I161" s="93" t="str">
        <f t="shared" si="26"/>
        <v/>
      </c>
      <c r="J161" s="93" t="str">
        <f t="shared" si="27"/>
        <v/>
      </c>
      <c r="K161" s="93" t="str">
        <f t="shared" si="28"/>
        <v/>
      </c>
    </row>
    <row r="162" spans="1:11" x14ac:dyDescent="0.25">
      <c r="A162" s="93">
        <f t="shared" si="23"/>
        <v>2</v>
      </c>
      <c r="B162" s="101">
        <v>37.75</v>
      </c>
      <c r="C162" s="93">
        <f t="shared" si="30"/>
        <v>0</v>
      </c>
      <c r="D162" s="93">
        <f t="shared" si="31"/>
        <v>0</v>
      </c>
      <c r="E162" s="93">
        <f t="shared" si="32"/>
        <v>0</v>
      </c>
      <c r="F162" s="93" t="str">
        <f t="shared" si="29"/>
        <v/>
      </c>
      <c r="G162" s="93" t="str">
        <f t="shared" si="24"/>
        <v/>
      </c>
      <c r="H162" s="93" t="str">
        <f t="shared" si="25"/>
        <v/>
      </c>
      <c r="I162" s="93" t="str">
        <f t="shared" si="26"/>
        <v/>
      </c>
      <c r="J162" s="93" t="str">
        <f t="shared" si="27"/>
        <v/>
      </c>
      <c r="K162" s="93" t="str">
        <f t="shared" si="28"/>
        <v/>
      </c>
    </row>
    <row r="163" spans="1:11" x14ac:dyDescent="0.25">
      <c r="A163" s="93">
        <f t="shared" si="23"/>
        <v>2</v>
      </c>
      <c r="B163" s="101">
        <v>38</v>
      </c>
      <c r="C163" s="93">
        <f t="shared" si="30"/>
        <v>0</v>
      </c>
      <c r="D163" s="93">
        <f t="shared" si="31"/>
        <v>0</v>
      </c>
      <c r="E163" s="93">
        <f t="shared" si="32"/>
        <v>0</v>
      </c>
      <c r="F163" s="93" t="str">
        <f t="shared" si="29"/>
        <v/>
      </c>
      <c r="G163" s="93" t="str">
        <f t="shared" si="24"/>
        <v/>
      </c>
      <c r="H163" s="93" t="str">
        <f t="shared" si="25"/>
        <v/>
      </c>
      <c r="I163" s="93" t="str">
        <f t="shared" si="26"/>
        <v/>
      </c>
      <c r="J163" s="93" t="str">
        <f t="shared" si="27"/>
        <v/>
      </c>
      <c r="K163" s="93" t="str">
        <f t="shared" si="28"/>
        <v/>
      </c>
    </row>
    <row r="164" spans="1:11" x14ac:dyDescent="0.25">
      <c r="A164" s="93">
        <f t="shared" si="23"/>
        <v>2</v>
      </c>
      <c r="B164" s="101">
        <v>38.25</v>
      </c>
      <c r="C164" s="93">
        <f t="shared" si="30"/>
        <v>0</v>
      </c>
      <c r="D164" s="93">
        <f t="shared" si="31"/>
        <v>0</v>
      </c>
      <c r="E164" s="93">
        <f t="shared" si="32"/>
        <v>0</v>
      </c>
      <c r="F164" s="93" t="str">
        <f t="shared" si="29"/>
        <v/>
      </c>
      <c r="G164" s="93" t="str">
        <f t="shared" si="24"/>
        <v/>
      </c>
      <c r="H164" s="93" t="str">
        <f t="shared" si="25"/>
        <v/>
      </c>
      <c r="I164" s="93" t="str">
        <f t="shared" si="26"/>
        <v/>
      </c>
      <c r="J164" s="93" t="str">
        <f t="shared" si="27"/>
        <v/>
      </c>
      <c r="K164" s="93" t="str">
        <f t="shared" si="28"/>
        <v/>
      </c>
    </row>
    <row r="165" spans="1:11" x14ac:dyDescent="0.25">
      <c r="A165" s="93">
        <f t="shared" si="23"/>
        <v>2</v>
      </c>
      <c r="B165" s="101">
        <v>38.5</v>
      </c>
      <c r="C165" s="93">
        <f t="shared" si="30"/>
        <v>0</v>
      </c>
      <c r="D165" s="93">
        <f t="shared" si="31"/>
        <v>0</v>
      </c>
      <c r="E165" s="93">
        <f t="shared" si="32"/>
        <v>0</v>
      </c>
      <c r="F165" s="93" t="str">
        <f t="shared" si="29"/>
        <v/>
      </c>
      <c r="G165" s="93" t="str">
        <f t="shared" si="24"/>
        <v/>
      </c>
      <c r="H165" s="93" t="str">
        <f t="shared" si="25"/>
        <v/>
      </c>
      <c r="I165" s="93" t="str">
        <f t="shared" si="26"/>
        <v/>
      </c>
      <c r="J165" s="93" t="str">
        <f t="shared" si="27"/>
        <v/>
      </c>
      <c r="K165" s="93" t="str">
        <f t="shared" si="28"/>
        <v/>
      </c>
    </row>
    <row r="166" spans="1:11" x14ac:dyDescent="0.25">
      <c r="A166" s="93">
        <f t="shared" si="23"/>
        <v>2</v>
      </c>
      <c r="B166" s="101">
        <v>38.75</v>
      </c>
      <c r="C166" s="93">
        <f t="shared" si="30"/>
        <v>0</v>
      </c>
      <c r="D166" s="93">
        <f t="shared" si="31"/>
        <v>0</v>
      </c>
      <c r="E166" s="93">
        <f t="shared" si="32"/>
        <v>0</v>
      </c>
      <c r="F166" s="93" t="str">
        <f t="shared" si="29"/>
        <v/>
      </c>
      <c r="G166" s="93" t="str">
        <f t="shared" si="24"/>
        <v/>
      </c>
      <c r="H166" s="93" t="str">
        <f t="shared" si="25"/>
        <v/>
      </c>
      <c r="I166" s="93" t="str">
        <f t="shared" si="26"/>
        <v/>
      </c>
      <c r="J166" s="93" t="str">
        <f t="shared" si="27"/>
        <v/>
      </c>
      <c r="K166" s="93" t="str">
        <f t="shared" si="28"/>
        <v/>
      </c>
    </row>
    <row r="167" spans="1:11" x14ac:dyDescent="0.25">
      <c r="A167" s="93">
        <f t="shared" si="23"/>
        <v>2</v>
      </c>
      <c r="B167" s="101">
        <v>39</v>
      </c>
      <c r="C167" s="93">
        <f t="shared" si="30"/>
        <v>0</v>
      </c>
      <c r="D167" s="93">
        <f t="shared" si="31"/>
        <v>0</v>
      </c>
      <c r="E167" s="93">
        <f t="shared" si="32"/>
        <v>0</v>
      </c>
      <c r="F167" s="93" t="str">
        <f t="shared" si="29"/>
        <v/>
      </c>
      <c r="G167" s="93" t="str">
        <f t="shared" si="24"/>
        <v/>
      </c>
      <c r="H167" s="93" t="str">
        <f t="shared" si="25"/>
        <v/>
      </c>
      <c r="I167" s="93" t="str">
        <f t="shared" si="26"/>
        <v/>
      </c>
      <c r="J167" s="93" t="str">
        <f t="shared" si="27"/>
        <v/>
      </c>
      <c r="K167" s="93" t="str">
        <f t="shared" si="28"/>
        <v/>
      </c>
    </row>
    <row r="168" spans="1:11" x14ac:dyDescent="0.25">
      <c r="A168" s="93">
        <f t="shared" si="23"/>
        <v>2</v>
      </c>
      <c r="B168" s="101">
        <v>39.25</v>
      </c>
      <c r="C168" s="93">
        <f t="shared" si="30"/>
        <v>0</v>
      </c>
      <c r="D168" s="93">
        <f t="shared" si="31"/>
        <v>0</v>
      </c>
      <c r="E168" s="93">
        <f t="shared" si="32"/>
        <v>0</v>
      </c>
      <c r="F168" s="93" t="str">
        <f t="shared" si="29"/>
        <v/>
      </c>
      <c r="G168" s="93" t="str">
        <f t="shared" si="24"/>
        <v/>
      </c>
      <c r="H168" s="93" t="str">
        <f t="shared" si="25"/>
        <v/>
      </c>
      <c r="I168" s="93" t="str">
        <f t="shared" si="26"/>
        <v/>
      </c>
      <c r="J168" s="93" t="str">
        <f t="shared" si="27"/>
        <v/>
      </c>
      <c r="K168" s="93" t="str">
        <f t="shared" si="28"/>
        <v/>
      </c>
    </row>
    <row r="169" spans="1:11" x14ac:dyDescent="0.25">
      <c r="A169" s="93">
        <f t="shared" si="23"/>
        <v>2</v>
      </c>
      <c r="B169" s="101">
        <v>39.5</v>
      </c>
      <c r="C169" s="93">
        <f t="shared" si="30"/>
        <v>0</v>
      </c>
      <c r="D169" s="93">
        <f t="shared" si="31"/>
        <v>0</v>
      </c>
      <c r="E169" s="93">
        <f t="shared" si="32"/>
        <v>0</v>
      </c>
      <c r="F169" s="93" t="str">
        <f t="shared" si="29"/>
        <v/>
      </c>
      <c r="G169" s="93" t="str">
        <f t="shared" si="24"/>
        <v/>
      </c>
      <c r="H169" s="93" t="str">
        <f t="shared" si="25"/>
        <v/>
      </c>
      <c r="I169" s="93" t="str">
        <f t="shared" si="26"/>
        <v/>
      </c>
      <c r="J169" s="93" t="str">
        <f t="shared" si="27"/>
        <v/>
      </c>
      <c r="K169" s="93" t="str">
        <f t="shared" si="28"/>
        <v/>
      </c>
    </row>
    <row r="170" spans="1:11" x14ac:dyDescent="0.25">
      <c r="A170" s="93">
        <f t="shared" si="23"/>
        <v>2</v>
      </c>
      <c r="B170" s="101">
        <v>39.75</v>
      </c>
      <c r="C170" s="93">
        <f t="shared" si="30"/>
        <v>0</v>
      </c>
      <c r="D170" s="93">
        <f t="shared" si="31"/>
        <v>0</v>
      </c>
      <c r="E170" s="93">
        <f t="shared" si="32"/>
        <v>0</v>
      </c>
      <c r="F170" s="93" t="str">
        <f t="shared" si="29"/>
        <v/>
      </c>
      <c r="G170" s="93" t="str">
        <f t="shared" si="24"/>
        <v/>
      </c>
      <c r="H170" s="93" t="str">
        <f t="shared" si="25"/>
        <v/>
      </c>
      <c r="I170" s="93" t="str">
        <f t="shared" si="26"/>
        <v/>
      </c>
      <c r="J170" s="93" t="str">
        <f t="shared" si="27"/>
        <v/>
      </c>
      <c r="K170" s="93" t="str">
        <f t="shared" si="28"/>
        <v/>
      </c>
    </row>
    <row r="171" spans="1:11" x14ac:dyDescent="0.25">
      <c r="A171" s="93">
        <f t="shared" si="23"/>
        <v>2</v>
      </c>
      <c r="B171" s="101">
        <v>40</v>
      </c>
      <c r="C171" s="93">
        <f t="shared" si="30"/>
        <v>0</v>
      </c>
      <c r="D171" s="93">
        <f t="shared" si="31"/>
        <v>0</v>
      </c>
      <c r="E171" s="93">
        <f t="shared" si="32"/>
        <v>0</v>
      </c>
      <c r="F171" s="93" t="str">
        <f t="shared" si="29"/>
        <v/>
      </c>
      <c r="G171" s="93" t="str">
        <f t="shared" si="24"/>
        <v/>
      </c>
      <c r="H171" s="93" t="str">
        <f t="shared" si="25"/>
        <v/>
      </c>
      <c r="I171" s="93" t="str">
        <f t="shared" si="26"/>
        <v/>
      </c>
      <c r="J171" s="93" t="str">
        <f t="shared" si="27"/>
        <v/>
      </c>
      <c r="K171" s="93" t="str">
        <f t="shared" si="28"/>
        <v/>
      </c>
    </row>
    <row r="172" spans="1:11" x14ac:dyDescent="0.25">
      <c r="A172" s="93">
        <f t="shared" si="23"/>
        <v>2</v>
      </c>
      <c r="B172" s="101">
        <v>40.25</v>
      </c>
      <c r="C172" s="93">
        <f t="shared" si="30"/>
        <v>0</v>
      </c>
      <c r="D172" s="93">
        <f t="shared" si="31"/>
        <v>0</v>
      </c>
      <c r="E172" s="93">
        <f t="shared" si="32"/>
        <v>0</v>
      </c>
      <c r="F172" s="93" t="str">
        <f t="shared" si="29"/>
        <v/>
      </c>
      <c r="G172" s="93" t="str">
        <f t="shared" si="24"/>
        <v/>
      </c>
      <c r="H172" s="93" t="str">
        <f t="shared" si="25"/>
        <v/>
      </c>
      <c r="I172" s="93" t="str">
        <f t="shared" si="26"/>
        <v/>
      </c>
      <c r="J172" s="93" t="str">
        <f t="shared" si="27"/>
        <v/>
      </c>
      <c r="K172" s="93" t="str">
        <f t="shared" si="28"/>
        <v/>
      </c>
    </row>
    <row r="173" spans="1:11" x14ac:dyDescent="0.25">
      <c r="A173" s="93">
        <f t="shared" si="23"/>
        <v>2</v>
      </c>
      <c r="B173" s="101">
        <v>40.5</v>
      </c>
      <c r="C173" s="93">
        <f t="shared" si="30"/>
        <v>0</v>
      </c>
      <c r="D173" s="93">
        <f t="shared" si="31"/>
        <v>0</v>
      </c>
      <c r="E173" s="93">
        <f t="shared" si="32"/>
        <v>0</v>
      </c>
      <c r="F173" s="93" t="str">
        <f t="shared" si="29"/>
        <v/>
      </c>
      <c r="G173" s="93" t="str">
        <f t="shared" si="24"/>
        <v/>
      </c>
      <c r="H173" s="93" t="str">
        <f t="shared" si="25"/>
        <v/>
      </c>
      <c r="I173" s="93" t="str">
        <f t="shared" si="26"/>
        <v/>
      </c>
      <c r="J173" s="93" t="str">
        <f t="shared" si="27"/>
        <v/>
      </c>
      <c r="K173" s="93" t="str">
        <f t="shared" si="28"/>
        <v/>
      </c>
    </row>
    <row r="174" spans="1:11" x14ac:dyDescent="0.25">
      <c r="A174" s="93">
        <f t="shared" si="23"/>
        <v>2</v>
      </c>
      <c r="B174" s="101">
        <v>40.75</v>
      </c>
      <c r="C174" s="93">
        <f t="shared" si="30"/>
        <v>0</v>
      </c>
      <c r="D174" s="93">
        <f t="shared" si="31"/>
        <v>0</v>
      </c>
      <c r="E174" s="93">
        <f t="shared" si="32"/>
        <v>0</v>
      </c>
      <c r="F174" s="93" t="str">
        <f t="shared" si="29"/>
        <v/>
      </c>
      <c r="G174" s="93" t="str">
        <f t="shared" si="24"/>
        <v/>
      </c>
      <c r="H174" s="93" t="str">
        <f t="shared" si="25"/>
        <v/>
      </c>
      <c r="I174" s="93" t="str">
        <f t="shared" si="26"/>
        <v/>
      </c>
      <c r="J174" s="93" t="str">
        <f t="shared" si="27"/>
        <v/>
      </c>
      <c r="K174" s="93" t="str">
        <f t="shared" si="28"/>
        <v/>
      </c>
    </row>
    <row r="175" spans="1:11" x14ac:dyDescent="0.25">
      <c r="A175" s="93">
        <f t="shared" si="23"/>
        <v>2</v>
      </c>
      <c r="B175" s="101">
        <v>41</v>
      </c>
      <c r="C175" s="93">
        <f t="shared" si="30"/>
        <v>0</v>
      </c>
      <c r="D175" s="93">
        <f t="shared" si="31"/>
        <v>0</v>
      </c>
      <c r="E175" s="93">
        <f t="shared" si="32"/>
        <v>0</v>
      </c>
      <c r="F175" s="93" t="str">
        <f t="shared" si="29"/>
        <v/>
      </c>
      <c r="G175" s="93" t="str">
        <f t="shared" si="24"/>
        <v/>
      </c>
      <c r="H175" s="93" t="str">
        <f t="shared" si="25"/>
        <v/>
      </c>
      <c r="I175" s="93" t="str">
        <f t="shared" si="26"/>
        <v/>
      </c>
      <c r="J175" s="93" t="str">
        <f t="shared" si="27"/>
        <v/>
      </c>
      <c r="K175" s="93" t="str">
        <f t="shared" si="28"/>
        <v/>
      </c>
    </row>
    <row r="176" spans="1:11" x14ac:dyDescent="0.25">
      <c r="A176" s="93">
        <f t="shared" si="23"/>
        <v>2</v>
      </c>
      <c r="B176" s="101">
        <v>41.25</v>
      </c>
      <c r="C176" s="93">
        <f t="shared" si="30"/>
        <v>0</v>
      </c>
      <c r="D176" s="93">
        <f t="shared" si="31"/>
        <v>0</v>
      </c>
      <c r="E176" s="93">
        <f t="shared" si="32"/>
        <v>0</v>
      </c>
      <c r="F176" s="93" t="str">
        <f t="shared" si="29"/>
        <v/>
      </c>
      <c r="G176" s="93" t="str">
        <f t="shared" si="24"/>
        <v/>
      </c>
      <c r="H176" s="93" t="str">
        <f t="shared" si="25"/>
        <v/>
      </c>
      <c r="I176" s="93" t="str">
        <f t="shared" si="26"/>
        <v/>
      </c>
      <c r="J176" s="93" t="str">
        <f t="shared" si="27"/>
        <v/>
      </c>
      <c r="K176" s="93" t="str">
        <f t="shared" si="28"/>
        <v/>
      </c>
    </row>
    <row r="177" spans="1:11" x14ac:dyDescent="0.25">
      <c r="A177" s="93">
        <f t="shared" si="23"/>
        <v>2</v>
      </c>
      <c r="B177" s="101">
        <v>41.5</v>
      </c>
      <c r="C177" s="93">
        <f t="shared" si="30"/>
        <v>0</v>
      </c>
      <c r="D177" s="93">
        <f t="shared" si="31"/>
        <v>0</v>
      </c>
      <c r="E177" s="93">
        <f t="shared" si="32"/>
        <v>0</v>
      </c>
      <c r="F177" s="93" t="str">
        <f t="shared" si="29"/>
        <v/>
      </c>
      <c r="G177" s="93" t="str">
        <f t="shared" si="24"/>
        <v/>
      </c>
      <c r="H177" s="93" t="str">
        <f t="shared" si="25"/>
        <v/>
      </c>
      <c r="I177" s="93" t="str">
        <f t="shared" si="26"/>
        <v/>
      </c>
      <c r="J177" s="93" t="str">
        <f t="shared" si="27"/>
        <v/>
      </c>
      <c r="K177" s="93" t="str">
        <f t="shared" si="28"/>
        <v/>
      </c>
    </row>
    <row r="178" spans="1:11" x14ac:dyDescent="0.25">
      <c r="A178" s="93">
        <f t="shared" si="23"/>
        <v>2</v>
      </c>
      <c r="B178" s="101">
        <v>41.75</v>
      </c>
      <c r="C178" s="93">
        <f t="shared" si="30"/>
        <v>0</v>
      </c>
      <c r="D178" s="93">
        <f t="shared" si="31"/>
        <v>0</v>
      </c>
      <c r="E178" s="93">
        <f t="shared" si="32"/>
        <v>0</v>
      </c>
      <c r="F178" s="93" t="str">
        <f t="shared" si="29"/>
        <v/>
      </c>
      <c r="G178" s="93" t="str">
        <f t="shared" si="24"/>
        <v/>
      </c>
      <c r="H178" s="93" t="str">
        <f t="shared" si="25"/>
        <v/>
      </c>
      <c r="I178" s="93" t="str">
        <f t="shared" si="26"/>
        <v/>
      </c>
      <c r="J178" s="93" t="str">
        <f t="shared" si="27"/>
        <v/>
      </c>
      <c r="K178" s="93" t="str">
        <f t="shared" si="28"/>
        <v/>
      </c>
    </row>
    <row r="179" spans="1:11" x14ac:dyDescent="0.25">
      <c r="A179" s="93">
        <f t="shared" si="23"/>
        <v>2</v>
      </c>
      <c r="B179" s="101">
        <v>42</v>
      </c>
      <c r="C179" s="93">
        <f t="shared" si="30"/>
        <v>0</v>
      </c>
      <c r="D179" s="93">
        <f t="shared" si="31"/>
        <v>0</v>
      </c>
      <c r="E179" s="93">
        <f t="shared" si="32"/>
        <v>0</v>
      </c>
      <c r="F179" s="93" t="str">
        <f t="shared" si="29"/>
        <v/>
      </c>
      <c r="G179" s="93" t="str">
        <f t="shared" si="24"/>
        <v/>
      </c>
      <c r="H179" s="93" t="str">
        <f t="shared" si="25"/>
        <v/>
      </c>
      <c r="I179" s="93" t="str">
        <f t="shared" si="26"/>
        <v/>
      </c>
      <c r="J179" s="93" t="str">
        <f t="shared" si="27"/>
        <v/>
      </c>
      <c r="K179" s="93" t="str">
        <f t="shared" si="28"/>
        <v/>
      </c>
    </row>
    <row r="180" spans="1:11" x14ac:dyDescent="0.25">
      <c r="A180" s="93">
        <f t="shared" si="23"/>
        <v>2</v>
      </c>
      <c r="B180" s="101">
        <v>42.25</v>
      </c>
      <c r="C180" s="93">
        <f t="shared" si="30"/>
        <v>0</v>
      </c>
      <c r="D180" s="93">
        <f t="shared" si="31"/>
        <v>0</v>
      </c>
      <c r="E180" s="93">
        <f t="shared" si="32"/>
        <v>0</v>
      </c>
      <c r="F180" s="93" t="str">
        <f t="shared" si="29"/>
        <v/>
      </c>
      <c r="G180" s="93" t="str">
        <f t="shared" si="24"/>
        <v/>
      </c>
      <c r="H180" s="93" t="str">
        <f t="shared" si="25"/>
        <v/>
      </c>
      <c r="I180" s="93" t="str">
        <f t="shared" si="26"/>
        <v/>
      </c>
      <c r="J180" s="93" t="str">
        <f t="shared" si="27"/>
        <v/>
      </c>
      <c r="K180" s="93" t="str">
        <f t="shared" si="28"/>
        <v/>
      </c>
    </row>
    <row r="181" spans="1:11" x14ac:dyDescent="0.25">
      <c r="A181" s="93">
        <f t="shared" si="23"/>
        <v>2</v>
      </c>
      <c r="B181" s="101">
        <v>42.5</v>
      </c>
      <c r="C181" s="93">
        <f t="shared" si="30"/>
        <v>0</v>
      </c>
      <c r="D181" s="93">
        <f t="shared" si="31"/>
        <v>0</v>
      </c>
      <c r="E181" s="93">
        <f t="shared" si="32"/>
        <v>0</v>
      </c>
      <c r="F181" s="93" t="str">
        <f t="shared" si="29"/>
        <v/>
      </c>
      <c r="G181" s="93" t="str">
        <f t="shared" si="24"/>
        <v/>
      </c>
      <c r="H181" s="93" t="str">
        <f t="shared" si="25"/>
        <v/>
      </c>
      <c r="I181" s="93" t="str">
        <f t="shared" si="26"/>
        <v/>
      </c>
      <c r="J181" s="93" t="str">
        <f t="shared" si="27"/>
        <v/>
      </c>
      <c r="K181" s="93" t="str">
        <f t="shared" si="28"/>
        <v/>
      </c>
    </row>
    <row r="182" spans="1:11" x14ac:dyDescent="0.25">
      <c r="A182" s="93">
        <f t="shared" si="23"/>
        <v>2</v>
      </c>
      <c r="B182" s="101">
        <v>42.75</v>
      </c>
      <c r="C182" s="93">
        <f t="shared" si="30"/>
        <v>0</v>
      </c>
      <c r="D182" s="93">
        <f t="shared" si="31"/>
        <v>0</v>
      </c>
      <c r="E182" s="93">
        <f t="shared" si="32"/>
        <v>0</v>
      </c>
      <c r="F182" s="93" t="str">
        <f t="shared" si="29"/>
        <v/>
      </c>
      <c r="G182" s="93" t="str">
        <f t="shared" si="24"/>
        <v/>
      </c>
      <c r="H182" s="93" t="str">
        <f t="shared" si="25"/>
        <v/>
      </c>
      <c r="I182" s="93" t="str">
        <f t="shared" si="26"/>
        <v/>
      </c>
      <c r="J182" s="93" t="str">
        <f t="shared" si="27"/>
        <v/>
      </c>
      <c r="K182" s="93" t="str">
        <f t="shared" si="28"/>
        <v/>
      </c>
    </row>
    <row r="183" spans="1:11" x14ac:dyDescent="0.25">
      <c r="A183" s="93">
        <f t="shared" si="23"/>
        <v>2</v>
      </c>
      <c r="B183" s="101">
        <v>43</v>
      </c>
      <c r="C183" s="93">
        <f t="shared" si="30"/>
        <v>0</v>
      </c>
      <c r="D183" s="93">
        <f t="shared" si="31"/>
        <v>0</v>
      </c>
      <c r="E183" s="93">
        <f t="shared" si="32"/>
        <v>0</v>
      </c>
      <c r="F183" s="93" t="str">
        <f t="shared" si="29"/>
        <v/>
      </c>
      <c r="G183" s="93" t="str">
        <f t="shared" si="24"/>
        <v/>
      </c>
      <c r="H183" s="93" t="str">
        <f t="shared" si="25"/>
        <v/>
      </c>
      <c r="I183" s="93" t="str">
        <f t="shared" si="26"/>
        <v/>
      </c>
      <c r="J183" s="93" t="str">
        <f t="shared" si="27"/>
        <v/>
      </c>
      <c r="K183" s="93" t="str">
        <f t="shared" si="28"/>
        <v/>
      </c>
    </row>
    <row r="184" spans="1:11" x14ac:dyDescent="0.25">
      <c r="A184" s="93">
        <f t="shared" si="23"/>
        <v>2</v>
      </c>
      <c r="B184" s="101">
        <v>43.25</v>
      </c>
      <c r="C184" s="93">
        <f t="shared" si="30"/>
        <v>0</v>
      </c>
      <c r="D184" s="93">
        <f t="shared" si="31"/>
        <v>0</v>
      </c>
      <c r="E184" s="93">
        <f t="shared" si="32"/>
        <v>0</v>
      </c>
      <c r="F184" s="93" t="str">
        <f t="shared" si="29"/>
        <v/>
      </c>
      <c r="G184" s="93" t="str">
        <f t="shared" si="24"/>
        <v/>
      </c>
      <c r="H184" s="93" t="str">
        <f t="shared" si="25"/>
        <v/>
      </c>
      <c r="I184" s="93" t="str">
        <f t="shared" si="26"/>
        <v/>
      </c>
      <c r="J184" s="93" t="str">
        <f t="shared" si="27"/>
        <v/>
      </c>
      <c r="K184" s="93" t="str">
        <f t="shared" si="28"/>
        <v/>
      </c>
    </row>
    <row r="185" spans="1:11" x14ac:dyDescent="0.25">
      <c r="A185" s="93">
        <f t="shared" si="23"/>
        <v>2</v>
      </c>
      <c r="B185" s="101">
        <v>43.5</v>
      </c>
      <c r="C185" s="93">
        <f t="shared" si="30"/>
        <v>0</v>
      </c>
      <c r="D185" s="93">
        <f t="shared" si="31"/>
        <v>0</v>
      </c>
      <c r="E185" s="93">
        <f t="shared" si="32"/>
        <v>0</v>
      </c>
      <c r="F185" s="93" t="str">
        <f t="shared" si="29"/>
        <v/>
      </c>
      <c r="G185" s="93" t="str">
        <f t="shared" si="24"/>
        <v/>
      </c>
      <c r="H185" s="93" t="str">
        <f t="shared" si="25"/>
        <v/>
      </c>
      <c r="I185" s="93" t="str">
        <f t="shared" si="26"/>
        <v/>
      </c>
      <c r="J185" s="93" t="str">
        <f t="shared" si="27"/>
        <v/>
      </c>
      <c r="K185" s="93" t="str">
        <f t="shared" si="28"/>
        <v/>
      </c>
    </row>
    <row r="186" spans="1:11" x14ac:dyDescent="0.25">
      <c r="A186" s="93">
        <f t="shared" si="23"/>
        <v>2</v>
      </c>
      <c r="B186" s="101">
        <v>43.75</v>
      </c>
      <c r="C186" s="93">
        <f t="shared" si="30"/>
        <v>0</v>
      </c>
      <c r="D186" s="93">
        <f t="shared" si="31"/>
        <v>0</v>
      </c>
      <c r="E186" s="93">
        <f t="shared" si="32"/>
        <v>0</v>
      </c>
      <c r="F186" s="93" t="str">
        <f t="shared" si="29"/>
        <v/>
      </c>
      <c r="G186" s="93" t="str">
        <f t="shared" si="24"/>
        <v/>
      </c>
      <c r="H186" s="93" t="str">
        <f t="shared" si="25"/>
        <v/>
      </c>
      <c r="I186" s="93" t="str">
        <f t="shared" si="26"/>
        <v/>
      </c>
      <c r="J186" s="93" t="str">
        <f t="shared" si="27"/>
        <v/>
      </c>
      <c r="K186" s="93" t="str">
        <f t="shared" si="28"/>
        <v/>
      </c>
    </row>
    <row r="187" spans="1:11" x14ac:dyDescent="0.25">
      <c r="A187" s="93">
        <f t="shared" si="23"/>
        <v>2</v>
      </c>
      <c r="B187" s="101">
        <v>44</v>
      </c>
      <c r="C187" s="93">
        <f t="shared" si="30"/>
        <v>0</v>
      </c>
      <c r="D187" s="93">
        <f t="shared" si="31"/>
        <v>0</v>
      </c>
      <c r="E187" s="93">
        <f t="shared" si="32"/>
        <v>0</v>
      </c>
      <c r="F187" s="93" t="str">
        <f t="shared" si="29"/>
        <v/>
      </c>
      <c r="G187" s="93" t="str">
        <f t="shared" si="24"/>
        <v/>
      </c>
      <c r="H187" s="93" t="str">
        <f t="shared" si="25"/>
        <v/>
      </c>
      <c r="I187" s="93" t="str">
        <f t="shared" si="26"/>
        <v/>
      </c>
      <c r="J187" s="93" t="str">
        <f t="shared" si="27"/>
        <v/>
      </c>
      <c r="K187" s="93" t="str">
        <f t="shared" si="28"/>
        <v/>
      </c>
    </row>
    <row r="188" spans="1:11" x14ac:dyDescent="0.25">
      <c r="A188" s="93">
        <f t="shared" si="23"/>
        <v>2</v>
      </c>
      <c r="B188" s="101">
        <v>44.25</v>
      </c>
      <c r="C188" s="93">
        <f t="shared" si="30"/>
        <v>0</v>
      </c>
      <c r="D188" s="93">
        <f t="shared" si="31"/>
        <v>0</v>
      </c>
      <c r="E188" s="93">
        <f t="shared" si="32"/>
        <v>0</v>
      </c>
      <c r="F188" s="93" t="str">
        <f t="shared" si="29"/>
        <v/>
      </c>
      <c r="G188" s="93" t="str">
        <f t="shared" si="24"/>
        <v/>
      </c>
      <c r="H188" s="93" t="str">
        <f t="shared" si="25"/>
        <v/>
      </c>
      <c r="I188" s="93" t="str">
        <f t="shared" si="26"/>
        <v/>
      </c>
      <c r="J188" s="93" t="str">
        <f t="shared" si="27"/>
        <v/>
      </c>
      <c r="K188" s="93" t="str">
        <f t="shared" si="28"/>
        <v/>
      </c>
    </row>
    <row r="189" spans="1:11" x14ac:dyDescent="0.25">
      <c r="A189" s="93">
        <f t="shared" si="23"/>
        <v>2</v>
      </c>
      <c r="B189" s="101">
        <v>44.5</v>
      </c>
      <c r="C189" s="93">
        <f t="shared" si="30"/>
        <v>0</v>
      </c>
      <c r="D189" s="93">
        <f t="shared" si="31"/>
        <v>0</v>
      </c>
      <c r="E189" s="93">
        <f t="shared" si="32"/>
        <v>0</v>
      </c>
      <c r="F189" s="93" t="str">
        <f t="shared" si="29"/>
        <v/>
      </c>
      <c r="G189" s="93" t="str">
        <f t="shared" si="24"/>
        <v/>
      </c>
      <c r="H189" s="93" t="str">
        <f t="shared" si="25"/>
        <v/>
      </c>
      <c r="I189" s="93" t="str">
        <f t="shared" si="26"/>
        <v/>
      </c>
      <c r="J189" s="93" t="str">
        <f t="shared" si="27"/>
        <v/>
      </c>
      <c r="K189" s="93" t="str">
        <f t="shared" si="28"/>
        <v/>
      </c>
    </row>
    <row r="190" spans="1:11" x14ac:dyDescent="0.25">
      <c r="A190" s="93">
        <f t="shared" si="23"/>
        <v>2</v>
      </c>
      <c r="B190" s="101">
        <v>44.75</v>
      </c>
      <c r="C190" s="93">
        <f t="shared" si="30"/>
        <v>0</v>
      </c>
      <c r="D190" s="93">
        <f t="shared" si="31"/>
        <v>0</v>
      </c>
      <c r="E190" s="93">
        <f t="shared" si="32"/>
        <v>0</v>
      </c>
      <c r="F190" s="93" t="str">
        <f t="shared" si="29"/>
        <v/>
      </c>
      <c r="G190" s="93" t="str">
        <f t="shared" si="24"/>
        <v/>
      </c>
      <c r="H190" s="93" t="str">
        <f t="shared" si="25"/>
        <v/>
      </c>
      <c r="I190" s="93" t="str">
        <f t="shared" si="26"/>
        <v/>
      </c>
      <c r="J190" s="93" t="str">
        <f t="shared" si="27"/>
        <v/>
      </c>
      <c r="K190" s="93" t="str">
        <f t="shared" si="28"/>
        <v/>
      </c>
    </row>
    <row r="191" spans="1:11" x14ac:dyDescent="0.25">
      <c r="A191" s="93">
        <f t="shared" si="23"/>
        <v>2</v>
      </c>
      <c r="B191" s="101">
        <v>45</v>
      </c>
      <c r="C191" s="93">
        <f t="shared" si="30"/>
        <v>0</v>
      </c>
      <c r="D191" s="93">
        <f t="shared" si="31"/>
        <v>0</v>
      </c>
      <c r="E191" s="93">
        <f t="shared" si="32"/>
        <v>0</v>
      </c>
      <c r="F191" s="93" t="str">
        <f t="shared" si="29"/>
        <v/>
      </c>
      <c r="G191" s="93" t="str">
        <f t="shared" si="24"/>
        <v/>
      </c>
      <c r="H191" s="93" t="str">
        <f t="shared" si="25"/>
        <v/>
      </c>
      <c r="I191" s="93" t="str">
        <f t="shared" si="26"/>
        <v/>
      </c>
      <c r="J191" s="93" t="str">
        <f t="shared" si="27"/>
        <v/>
      </c>
      <c r="K191" s="93" t="str">
        <f t="shared" si="28"/>
        <v/>
      </c>
    </row>
    <row r="192" spans="1:11" x14ac:dyDescent="0.25">
      <c r="A192" s="93">
        <f t="shared" si="23"/>
        <v>2</v>
      </c>
      <c r="B192" s="101">
        <v>45.25</v>
      </c>
      <c r="C192" s="93">
        <f t="shared" si="30"/>
        <v>0</v>
      </c>
      <c r="D192" s="93">
        <f t="shared" si="31"/>
        <v>0</v>
      </c>
      <c r="E192" s="93">
        <f t="shared" si="32"/>
        <v>0</v>
      </c>
      <c r="F192" s="93" t="str">
        <f t="shared" si="29"/>
        <v/>
      </c>
      <c r="G192" s="93" t="str">
        <f t="shared" si="24"/>
        <v/>
      </c>
      <c r="H192" s="93" t="str">
        <f t="shared" si="25"/>
        <v/>
      </c>
      <c r="I192" s="93" t="str">
        <f t="shared" si="26"/>
        <v/>
      </c>
      <c r="J192" s="93" t="str">
        <f t="shared" si="27"/>
        <v/>
      </c>
      <c r="K192" s="93" t="str">
        <f t="shared" si="28"/>
        <v/>
      </c>
    </row>
    <row r="193" spans="1:11" x14ac:dyDescent="0.25">
      <c r="A193" s="93">
        <f t="shared" si="23"/>
        <v>2</v>
      </c>
      <c r="B193" s="101">
        <v>45.5</v>
      </c>
      <c r="C193" s="93">
        <f t="shared" si="30"/>
        <v>0</v>
      </c>
      <c r="D193" s="93">
        <f t="shared" si="31"/>
        <v>0</v>
      </c>
      <c r="E193" s="93">
        <f t="shared" si="32"/>
        <v>0</v>
      </c>
      <c r="F193" s="93" t="str">
        <f t="shared" si="29"/>
        <v/>
      </c>
      <c r="G193" s="93" t="str">
        <f t="shared" si="24"/>
        <v/>
      </c>
      <c r="H193" s="93" t="str">
        <f t="shared" si="25"/>
        <v/>
      </c>
      <c r="I193" s="93" t="str">
        <f t="shared" si="26"/>
        <v/>
      </c>
      <c r="J193" s="93" t="str">
        <f t="shared" si="27"/>
        <v/>
      </c>
      <c r="K193" s="93" t="str">
        <f t="shared" si="28"/>
        <v/>
      </c>
    </row>
    <row r="194" spans="1:11" x14ac:dyDescent="0.25">
      <c r="A194" s="93">
        <f t="shared" si="23"/>
        <v>2</v>
      </c>
      <c r="B194" s="101">
        <v>45.75</v>
      </c>
      <c r="C194" s="93">
        <f t="shared" si="30"/>
        <v>0</v>
      </c>
      <c r="D194" s="93">
        <f t="shared" si="31"/>
        <v>0</v>
      </c>
      <c r="E194" s="93">
        <f t="shared" si="32"/>
        <v>0</v>
      </c>
      <c r="F194" s="93" t="str">
        <f t="shared" si="29"/>
        <v/>
      </c>
      <c r="G194" s="93" t="str">
        <f t="shared" si="24"/>
        <v/>
      </c>
      <c r="H194" s="93" t="str">
        <f t="shared" si="25"/>
        <v/>
      </c>
      <c r="I194" s="93" t="str">
        <f t="shared" si="26"/>
        <v/>
      </c>
      <c r="J194" s="93" t="str">
        <f t="shared" si="27"/>
        <v/>
      </c>
      <c r="K194" s="93" t="str">
        <f t="shared" si="28"/>
        <v/>
      </c>
    </row>
    <row r="195" spans="1:11" x14ac:dyDescent="0.25">
      <c r="A195" s="93">
        <f t="shared" si="23"/>
        <v>2</v>
      </c>
      <c r="B195" s="101">
        <v>46</v>
      </c>
      <c r="C195" s="93">
        <f t="shared" si="30"/>
        <v>0</v>
      </c>
      <c r="D195" s="93">
        <f t="shared" si="31"/>
        <v>0</v>
      </c>
      <c r="E195" s="93">
        <f t="shared" si="32"/>
        <v>0</v>
      </c>
      <c r="F195" s="93" t="str">
        <f t="shared" si="29"/>
        <v/>
      </c>
      <c r="G195" s="93" t="str">
        <f t="shared" si="24"/>
        <v/>
      </c>
      <c r="H195" s="93" t="str">
        <f t="shared" si="25"/>
        <v/>
      </c>
      <c r="I195" s="93" t="str">
        <f t="shared" si="26"/>
        <v/>
      </c>
      <c r="J195" s="93" t="str">
        <f t="shared" si="27"/>
        <v/>
      </c>
      <c r="K195" s="93" t="str">
        <f t="shared" si="28"/>
        <v/>
      </c>
    </row>
    <row r="196" spans="1:11" x14ac:dyDescent="0.25">
      <c r="A196" s="93">
        <f t="shared" si="23"/>
        <v>2</v>
      </c>
      <c r="B196" s="101">
        <v>46.25</v>
      </c>
      <c r="C196" s="93">
        <f t="shared" si="30"/>
        <v>0</v>
      </c>
      <c r="D196" s="93">
        <f t="shared" si="31"/>
        <v>0</v>
      </c>
      <c r="E196" s="93">
        <f t="shared" si="32"/>
        <v>0</v>
      </c>
      <c r="F196" s="93" t="str">
        <f t="shared" si="29"/>
        <v/>
      </c>
      <c r="G196" s="93" t="str">
        <f t="shared" si="24"/>
        <v/>
      </c>
      <c r="H196" s="93" t="str">
        <f t="shared" si="25"/>
        <v/>
      </c>
      <c r="I196" s="93" t="str">
        <f t="shared" si="26"/>
        <v/>
      </c>
      <c r="J196" s="93" t="str">
        <f t="shared" si="27"/>
        <v/>
      </c>
      <c r="K196" s="93" t="str">
        <f t="shared" si="28"/>
        <v/>
      </c>
    </row>
    <row r="197" spans="1:11" x14ac:dyDescent="0.25">
      <c r="A197" s="93">
        <f t="shared" si="23"/>
        <v>2</v>
      </c>
      <c r="B197" s="101">
        <v>46.5</v>
      </c>
      <c r="C197" s="93">
        <f t="shared" si="30"/>
        <v>0</v>
      </c>
      <c r="D197" s="93">
        <f t="shared" si="31"/>
        <v>0</v>
      </c>
      <c r="E197" s="93">
        <f t="shared" si="32"/>
        <v>0</v>
      </c>
      <c r="F197" s="93" t="str">
        <f t="shared" si="29"/>
        <v/>
      </c>
      <c r="G197" s="93" t="str">
        <f t="shared" si="24"/>
        <v/>
      </c>
      <c r="H197" s="93" t="str">
        <f t="shared" si="25"/>
        <v/>
      </c>
      <c r="I197" s="93" t="str">
        <f t="shared" si="26"/>
        <v/>
      </c>
      <c r="J197" s="93" t="str">
        <f t="shared" si="27"/>
        <v/>
      </c>
      <c r="K197" s="93" t="str">
        <f t="shared" si="28"/>
        <v/>
      </c>
    </row>
    <row r="198" spans="1:11" x14ac:dyDescent="0.25">
      <c r="A198" s="93">
        <f t="shared" si="23"/>
        <v>2</v>
      </c>
      <c r="B198" s="101">
        <v>46.75</v>
      </c>
      <c r="C198" s="93">
        <f t="shared" si="30"/>
        <v>0</v>
      </c>
      <c r="D198" s="93">
        <f t="shared" si="31"/>
        <v>0</v>
      </c>
      <c r="E198" s="93">
        <f t="shared" si="32"/>
        <v>0</v>
      </c>
      <c r="F198" s="93" t="str">
        <f t="shared" si="29"/>
        <v/>
      </c>
      <c r="G198" s="93" t="str">
        <f t="shared" si="24"/>
        <v/>
      </c>
      <c r="H198" s="93" t="str">
        <f t="shared" si="25"/>
        <v/>
      </c>
      <c r="I198" s="93" t="str">
        <f t="shared" si="26"/>
        <v/>
      </c>
      <c r="J198" s="93" t="str">
        <f t="shared" si="27"/>
        <v/>
      </c>
      <c r="K198" s="93" t="str">
        <f t="shared" si="28"/>
        <v/>
      </c>
    </row>
    <row r="199" spans="1:11" x14ac:dyDescent="0.25">
      <c r="A199" s="93">
        <f t="shared" si="23"/>
        <v>2</v>
      </c>
      <c r="B199" s="101">
        <v>47</v>
      </c>
      <c r="C199" s="93">
        <f t="shared" si="30"/>
        <v>0</v>
      </c>
      <c r="D199" s="93">
        <f t="shared" si="31"/>
        <v>0</v>
      </c>
      <c r="E199" s="93">
        <f t="shared" si="32"/>
        <v>0</v>
      </c>
      <c r="F199" s="93" t="str">
        <f t="shared" si="29"/>
        <v/>
      </c>
      <c r="G199" s="93" t="str">
        <f t="shared" si="24"/>
        <v/>
      </c>
      <c r="H199" s="93" t="str">
        <f t="shared" si="25"/>
        <v/>
      </c>
      <c r="I199" s="93" t="str">
        <f t="shared" si="26"/>
        <v/>
      </c>
      <c r="J199" s="93" t="str">
        <f t="shared" si="27"/>
        <v/>
      </c>
      <c r="K199" s="93" t="str">
        <f t="shared" si="28"/>
        <v/>
      </c>
    </row>
    <row r="200" spans="1:11" x14ac:dyDescent="0.25">
      <c r="A200" s="93">
        <f t="shared" si="23"/>
        <v>2</v>
      </c>
      <c r="B200" s="101">
        <v>47.25</v>
      </c>
      <c r="C200" s="93">
        <f t="shared" si="30"/>
        <v>0</v>
      </c>
      <c r="D200" s="93">
        <f t="shared" si="31"/>
        <v>0</v>
      </c>
      <c r="E200" s="93">
        <f t="shared" si="32"/>
        <v>0</v>
      </c>
      <c r="F200" s="93" t="str">
        <f t="shared" si="29"/>
        <v/>
      </c>
      <c r="G200" s="93" t="str">
        <f t="shared" si="24"/>
        <v/>
      </c>
      <c r="H200" s="93" t="str">
        <f t="shared" si="25"/>
        <v/>
      </c>
      <c r="I200" s="93" t="str">
        <f t="shared" si="26"/>
        <v/>
      </c>
      <c r="J200" s="93" t="str">
        <f t="shared" si="27"/>
        <v/>
      </c>
      <c r="K200" s="93" t="str">
        <f t="shared" si="28"/>
        <v/>
      </c>
    </row>
    <row r="201" spans="1:11" x14ac:dyDescent="0.25">
      <c r="A201" s="93">
        <f t="shared" si="23"/>
        <v>2</v>
      </c>
      <c r="B201" s="101">
        <v>47.5</v>
      </c>
      <c r="C201" s="93">
        <f t="shared" si="30"/>
        <v>0</v>
      </c>
      <c r="D201" s="93">
        <f t="shared" si="31"/>
        <v>0</v>
      </c>
      <c r="E201" s="93">
        <f t="shared" si="32"/>
        <v>0</v>
      </c>
      <c r="F201" s="93" t="str">
        <f t="shared" si="29"/>
        <v/>
      </c>
      <c r="G201" s="93" t="str">
        <f t="shared" si="24"/>
        <v/>
      </c>
      <c r="H201" s="93" t="str">
        <f t="shared" si="25"/>
        <v/>
      </c>
      <c r="I201" s="93" t="str">
        <f t="shared" si="26"/>
        <v/>
      </c>
      <c r="J201" s="93" t="str">
        <f t="shared" si="27"/>
        <v/>
      </c>
      <c r="K201" s="93" t="str">
        <f t="shared" si="28"/>
        <v/>
      </c>
    </row>
    <row r="202" spans="1:11" x14ac:dyDescent="0.25">
      <c r="A202" s="93">
        <f t="shared" si="23"/>
        <v>2</v>
      </c>
      <c r="B202" s="101">
        <v>47.75</v>
      </c>
      <c r="C202" s="93">
        <f t="shared" si="30"/>
        <v>0</v>
      </c>
      <c r="D202" s="93">
        <f t="shared" si="31"/>
        <v>0</v>
      </c>
      <c r="E202" s="93">
        <f t="shared" si="32"/>
        <v>0</v>
      </c>
      <c r="F202" s="93" t="str">
        <f t="shared" si="29"/>
        <v/>
      </c>
      <c r="G202" s="93" t="str">
        <f t="shared" si="24"/>
        <v/>
      </c>
      <c r="H202" s="93" t="str">
        <f t="shared" si="25"/>
        <v/>
      </c>
      <c r="I202" s="93" t="str">
        <f t="shared" si="26"/>
        <v/>
      </c>
      <c r="J202" s="93" t="str">
        <f t="shared" si="27"/>
        <v/>
      </c>
      <c r="K202" s="93" t="str">
        <f t="shared" si="28"/>
        <v/>
      </c>
    </row>
    <row r="203" spans="1:11" x14ac:dyDescent="0.25">
      <c r="A203" s="93">
        <f t="shared" si="23"/>
        <v>2</v>
      </c>
      <c r="B203" s="101">
        <v>48</v>
      </c>
      <c r="C203" s="93">
        <f t="shared" si="30"/>
        <v>0</v>
      </c>
      <c r="D203" s="93">
        <f t="shared" si="31"/>
        <v>0</v>
      </c>
      <c r="E203" s="93">
        <f t="shared" si="32"/>
        <v>0</v>
      </c>
      <c r="F203" s="93" t="str">
        <f t="shared" si="29"/>
        <v/>
      </c>
      <c r="G203" s="93" t="str">
        <f t="shared" si="24"/>
        <v/>
      </c>
      <c r="H203" s="93" t="str">
        <f t="shared" si="25"/>
        <v/>
      </c>
      <c r="I203" s="93" t="str">
        <f t="shared" si="26"/>
        <v/>
      </c>
      <c r="J203" s="93" t="str">
        <f t="shared" si="27"/>
        <v/>
      </c>
      <c r="K203" s="93" t="str">
        <f t="shared" si="28"/>
        <v/>
      </c>
    </row>
    <row r="204" spans="1:11" x14ac:dyDescent="0.25">
      <c r="A204" s="93">
        <f t="shared" ref="A204:A267" si="33">IF(E204&lt;0.075,2,IF(AND(E204&gt;=0.075,E204&lt;=0.75),1,IF(E204&gt;0.75,0,"Error")))</f>
        <v>2</v>
      </c>
      <c r="B204" s="101">
        <v>48.25</v>
      </c>
      <c r="C204" s="93">
        <f t="shared" si="30"/>
        <v>0</v>
      </c>
      <c r="D204" s="93">
        <f t="shared" si="31"/>
        <v>0</v>
      </c>
      <c r="E204" s="93">
        <f t="shared" si="32"/>
        <v>0</v>
      </c>
      <c r="F204" s="93" t="str">
        <f t="shared" ref="F204:F267" si="34">IF(AND(A204=2,B204&lt;$J$4014),C204,"")</f>
        <v/>
      </c>
      <c r="G204" s="93" t="str">
        <f t="shared" ref="G204:G267" si="35">IF(AND(A204=2,B204&lt;$J$4014),D204,"")</f>
        <v/>
      </c>
      <c r="H204" s="93" t="str">
        <f t="shared" ref="H204:H267" si="36">IF(AND(A204=1,B204&lt;$J$4014),C204,"")</f>
        <v/>
      </c>
      <c r="I204" s="93" t="str">
        <f t="shared" ref="I204:I267" si="37">IF(AND(A204=1,B204&lt;$J$4014),D204,"")</f>
        <v/>
      </c>
      <c r="J204" s="93" t="str">
        <f t="shared" ref="J204:J267" si="38">IF(AND(A204=2,B204&lt;$J$4014),B204,"")</f>
        <v/>
      </c>
      <c r="K204" s="93" t="str">
        <f t="shared" ref="K204:K267" si="39">IF(AND(A204=1,B204&lt;$J$4014),B204,"")</f>
        <v/>
      </c>
    </row>
    <row r="205" spans="1:11" x14ac:dyDescent="0.25">
      <c r="A205" s="93">
        <f t="shared" si="33"/>
        <v>2</v>
      </c>
      <c r="B205" s="101">
        <v>48.5</v>
      </c>
      <c r="C205" s="93">
        <f t="shared" si="30"/>
        <v>0</v>
      </c>
      <c r="D205" s="93">
        <f t="shared" si="31"/>
        <v>0</v>
      </c>
      <c r="E205" s="93">
        <f t="shared" si="32"/>
        <v>0</v>
      </c>
      <c r="F205" s="93" t="str">
        <f t="shared" si="34"/>
        <v/>
      </c>
      <c r="G205" s="93" t="str">
        <f t="shared" si="35"/>
        <v/>
      </c>
      <c r="H205" s="93" t="str">
        <f t="shared" si="36"/>
        <v/>
      </c>
      <c r="I205" s="93" t="str">
        <f t="shared" si="37"/>
        <v/>
      </c>
      <c r="J205" s="93" t="str">
        <f t="shared" si="38"/>
        <v/>
      </c>
      <c r="K205" s="93" t="str">
        <f t="shared" si="39"/>
        <v/>
      </c>
    </row>
    <row r="206" spans="1:11" x14ac:dyDescent="0.25">
      <c r="A206" s="93">
        <f t="shared" si="33"/>
        <v>2</v>
      </c>
      <c r="B206" s="101">
        <v>48.75</v>
      </c>
      <c r="C206" s="93">
        <f t="shared" si="30"/>
        <v>0</v>
      </c>
      <c r="D206" s="93">
        <f t="shared" si="31"/>
        <v>0</v>
      </c>
      <c r="E206" s="93">
        <f t="shared" si="32"/>
        <v>0</v>
      </c>
      <c r="F206" s="93" t="str">
        <f t="shared" si="34"/>
        <v/>
      </c>
      <c r="G206" s="93" t="str">
        <f t="shared" si="35"/>
        <v/>
      </c>
      <c r="H206" s="93" t="str">
        <f t="shared" si="36"/>
        <v/>
      </c>
      <c r="I206" s="93" t="str">
        <f t="shared" si="37"/>
        <v/>
      </c>
      <c r="J206" s="93" t="str">
        <f t="shared" si="38"/>
        <v/>
      </c>
      <c r="K206" s="93" t="str">
        <f t="shared" si="39"/>
        <v/>
      </c>
    </row>
    <row r="207" spans="1:11" x14ac:dyDescent="0.25">
      <c r="A207" s="93">
        <f t="shared" si="33"/>
        <v>2</v>
      </c>
      <c r="B207" s="101">
        <v>49</v>
      </c>
      <c r="C207" s="93">
        <f t="shared" si="30"/>
        <v>0</v>
      </c>
      <c r="D207" s="93">
        <f t="shared" si="31"/>
        <v>0</v>
      </c>
      <c r="E207" s="93">
        <f t="shared" si="32"/>
        <v>0</v>
      </c>
      <c r="F207" s="93" t="str">
        <f t="shared" si="34"/>
        <v/>
      </c>
      <c r="G207" s="93" t="str">
        <f t="shared" si="35"/>
        <v/>
      </c>
      <c r="H207" s="93" t="str">
        <f t="shared" si="36"/>
        <v/>
      </c>
      <c r="I207" s="93" t="str">
        <f t="shared" si="37"/>
        <v/>
      </c>
      <c r="J207" s="93" t="str">
        <f t="shared" si="38"/>
        <v/>
      </c>
      <c r="K207" s="93" t="str">
        <f t="shared" si="39"/>
        <v/>
      </c>
    </row>
    <row r="208" spans="1:11" x14ac:dyDescent="0.25">
      <c r="A208" s="93">
        <f t="shared" si="33"/>
        <v>2</v>
      </c>
      <c r="B208" s="101">
        <v>49.25</v>
      </c>
      <c r="C208" s="93">
        <f t="shared" si="30"/>
        <v>0</v>
      </c>
      <c r="D208" s="93">
        <f t="shared" si="31"/>
        <v>0</v>
      </c>
      <c r="E208" s="93">
        <f t="shared" si="32"/>
        <v>0</v>
      </c>
      <c r="F208" s="93" t="str">
        <f t="shared" si="34"/>
        <v/>
      </c>
      <c r="G208" s="93" t="str">
        <f t="shared" si="35"/>
        <v/>
      </c>
      <c r="H208" s="93" t="str">
        <f t="shared" si="36"/>
        <v/>
      </c>
      <c r="I208" s="93" t="str">
        <f t="shared" si="37"/>
        <v/>
      </c>
      <c r="J208" s="93" t="str">
        <f t="shared" si="38"/>
        <v/>
      </c>
      <c r="K208" s="93" t="str">
        <f t="shared" si="39"/>
        <v/>
      </c>
    </row>
    <row r="209" spans="1:11" x14ac:dyDescent="0.25">
      <c r="A209" s="93">
        <f t="shared" si="33"/>
        <v>2</v>
      </c>
      <c r="B209" s="101">
        <v>49.5</v>
      </c>
      <c r="C209" s="93">
        <f t="shared" si="30"/>
        <v>0</v>
      </c>
      <c r="D209" s="93">
        <f t="shared" si="31"/>
        <v>0</v>
      </c>
      <c r="E209" s="93">
        <f t="shared" si="32"/>
        <v>0</v>
      </c>
      <c r="F209" s="93" t="str">
        <f t="shared" si="34"/>
        <v/>
      </c>
      <c r="G209" s="93" t="str">
        <f t="shared" si="35"/>
        <v/>
      </c>
      <c r="H209" s="93" t="str">
        <f t="shared" si="36"/>
        <v/>
      </c>
      <c r="I209" s="93" t="str">
        <f t="shared" si="37"/>
        <v/>
      </c>
      <c r="J209" s="93" t="str">
        <f t="shared" si="38"/>
        <v/>
      </c>
      <c r="K209" s="93" t="str">
        <f t="shared" si="39"/>
        <v/>
      </c>
    </row>
    <row r="210" spans="1:11" x14ac:dyDescent="0.25">
      <c r="A210" s="93">
        <f t="shared" si="33"/>
        <v>2</v>
      </c>
      <c r="B210" s="101">
        <v>49.75</v>
      </c>
      <c r="C210" s="93">
        <f t="shared" si="30"/>
        <v>0</v>
      </c>
      <c r="D210" s="93">
        <f t="shared" si="31"/>
        <v>0</v>
      </c>
      <c r="E210" s="93">
        <f t="shared" si="32"/>
        <v>0</v>
      </c>
      <c r="F210" s="93" t="str">
        <f t="shared" si="34"/>
        <v/>
      </c>
      <c r="G210" s="93" t="str">
        <f t="shared" si="35"/>
        <v/>
      </c>
      <c r="H210" s="93" t="str">
        <f t="shared" si="36"/>
        <v/>
      </c>
      <c r="I210" s="93" t="str">
        <f t="shared" si="37"/>
        <v/>
      </c>
      <c r="J210" s="93" t="str">
        <f t="shared" si="38"/>
        <v/>
      </c>
      <c r="K210" s="93" t="str">
        <f t="shared" si="39"/>
        <v/>
      </c>
    </row>
    <row r="211" spans="1:11" x14ac:dyDescent="0.25">
      <c r="A211" s="93">
        <f t="shared" si="33"/>
        <v>2</v>
      </c>
      <c r="B211" s="101">
        <v>50</v>
      </c>
      <c r="C211" s="93">
        <f t="shared" si="30"/>
        <v>0</v>
      </c>
      <c r="D211" s="93">
        <f t="shared" si="31"/>
        <v>0</v>
      </c>
      <c r="E211" s="93">
        <f t="shared" si="32"/>
        <v>0</v>
      </c>
      <c r="F211" s="93" t="str">
        <f t="shared" si="34"/>
        <v/>
      </c>
      <c r="G211" s="93" t="str">
        <f t="shared" si="35"/>
        <v/>
      </c>
      <c r="H211" s="93" t="str">
        <f t="shared" si="36"/>
        <v/>
      </c>
      <c r="I211" s="93" t="str">
        <f t="shared" si="37"/>
        <v/>
      </c>
      <c r="J211" s="93" t="str">
        <f t="shared" si="38"/>
        <v/>
      </c>
      <c r="K211" s="93" t="str">
        <f t="shared" si="39"/>
        <v/>
      </c>
    </row>
    <row r="212" spans="1:11" x14ac:dyDescent="0.25">
      <c r="A212" s="93">
        <f t="shared" si="33"/>
        <v>2</v>
      </c>
      <c r="B212" s="101">
        <v>50.25</v>
      </c>
      <c r="C212" s="93">
        <f t="shared" ref="C212:C275" si="40">($H$7*(B212^5))+($J$7*(B212^4))+($L$7*(B212^3))+($N$7*(B212^2))+($P$7*B212)+$R$7</f>
        <v>0</v>
      </c>
      <c r="D212" s="93">
        <f t="shared" ref="D212:D275" si="41">$H$8+($J$8*(B212^1.85))</f>
        <v>0</v>
      </c>
      <c r="E212" s="93">
        <f t="shared" ref="E212:E275" si="42">ABS(C212-D212)</f>
        <v>0</v>
      </c>
      <c r="F212" s="93" t="str">
        <f t="shared" si="34"/>
        <v/>
      </c>
      <c r="G212" s="93" t="str">
        <f t="shared" si="35"/>
        <v/>
      </c>
      <c r="H212" s="93" t="str">
        <f t="shared" si="36"/>
        <v/>
      </c>
      <c r="I212" s="93" t="str">
        <f t="shared" si="37"/>
        <v/>
      </c>
      <c r="J212" s="93" t="str">
        <f t="shared" si="38"/>
        <v/>
      </c>
      <c r="K212" s="93" t="str">
        <f t="shared" si="39"/>
        <v/>
      </c>
    </row>
    <row r="213" spans="1:11" x14ac:dyDescent="0.25">
      <c r="A213" s="93">
        <f t="shared" si="33"/>
        <v>2</v>
      </c>
      <c r="B213" s="101">
        <v>50.5</v>
      </c>
      <c r="C213" s="93">
        <f t="shared" si="40"/>
        <v>0</v>
      </c>
      <c r="D213" s="93">
        <f t="shared" si="41"/>
        <v>0</v>
      </c>
      <c r="E213" s="93">
        <f t="shared" si="42"/>
        <v>0</v>
      </c>
      <c r="F213" s="93" t="str">
        <f t="shared" si="34"/>
        <v/>
      </c>
      <c r="G213" s="93" t="str">
        <f t="shared" si="35"/>
        <v/>
      </c>
      <c r="H213" s="93" t="str">
        <f t="shared" si="36"/>
        <v/>
      </c>
      <c r="I213" s="93" t="str">
        <f t="shared" si="37"/>
        <v/>
      </c>
      <c r="J213" s="93" t="str">
        <f t="shared" si="38"/>
        <v/>
      </c>
      <c r="K213" s="93" t="str">
        <f t="shared" si="39"/>
        <v/>
      </c>
    </row>
    <row r="214" spans="1:11" x14ac:dyDescent="0.25">
      <c r="A214" s="93">
        <f t="shared" si="33"/>
        <v>2</v>
      </c>
      <c r="B214" s="101">
        <v>50.75</v>
      </c>
      <c r="C214" s="93">
        <f t="shared" si="40"/>
        <v>0</v>
      </c>
      <c r="D214" s="93">
        <f t="shared" si="41"/>
        <v>0</v>
      </c>
      <c r="E214" s="93">
        <f t="shared" si="42"/>
        <v>0</v>
      </c>
      <c r="F214" s="93" t="str">
        <f t="shared" si="34"/>
        <v/>
      </c>
      <c r="G214" s="93" t="str">
        <f t="shared" si="35"/>
        <v/>
      </c>
      <c r="H214" s="93" t="str">
        <f t="shared" si="36"/>
        <v/>
      </c>
      <c r="I214" s="93" t="str">
        <f t="shared" si="37"/>
        <v/>
      </c>
      <c r="J214" s="93" t="str">
        <f t="shared" si="38"/>
        <v/>
      </c>
      <c r="K214" s="93" t="str">
        <f t="shared" si="39"/>
        <v/>
      </c>
    </row>
    <row r="215" spans="1:11" x14ac:dyDescent="0.25">
      <c r="A215" s="93">
        <f t="shared" si="33"/>
        <v>2</v>
      </c>
      <c r="B215" s="101">
        <v>51</v>
      </c>
      <c r="C215" s="93">
        <f t="shared" si="40"/>
        <v>0</v>
      </c>
      <c r="D215" s="93">
        <f t="shared" si="41"/>
        <v>0</v>
      </c>
      <c r="E215" s="93">
        <f t="shared" si="42"/>
        <v>0</v>
      </c>
      <c r="F215" s="93" t="str">
        <f t="shared" si="34"/>
        <v/>
      </c>
      <c r="G215" s="93" t="str">
        <f t="shared" si="35"/>
        <v/>
      </c>
      <c r="H215" s="93" t="str">
        <f t="shared" si="36"/>
        <v/>
      </c>
      <c r="I215" s="93" t="str">
        <f t="shared" si="37"/>
        <v/>
      </c>
      <c r="J215" s="93" t="str">
        <f t="shared" si="38"/>
        <v/>
      </c>
      <c r="K215" s="93" t="str">
        <f t="shared" si="39"/>
        <v/>
      </c>
    </row>
    <row r="216" spans="1:11" x14ac:dyDescent="0.25">
      <c r="A216" s="93">
        <f t="shared" si="33"/>
        <v>2</v>
      </c>
      <c r="B216" s="101">
        <v>51.25</v>
      </c>
      <c r="C216" s="93">
        <f t="shared" si="40"/>
        <v>0</v>
      </c>
      <c r="D216" s="93">
        <f t="shared" si="41"/>
        <v>0</v>
      </c>
      <c r="E216" s="93">
        <f t="shared" si="42"/>
        <v>0</v>
      </c>
      <c r="F216" s="93" t="str">
        <f t="shared" si="34"/>
        <v/>
      </c>
      <c r="G216" s="93" t="str">
        <f t="shared" si="35"/>
        <v/>
      </c>
      <c r="H216" s="93" t="str">
        <f t="shared" si="36"/>
        <v/>
      </c>
      <c r="I216" s="93" t="str">
        <f t="shared" si="37"/>
        <v/>
      </c>
      <c r="J216" s="93" t="str">
        <f t="shared" si="38"/>
        <v/>
      </c>
      <c r="K216" s="93" t="str">
        <f t="shared" si="39"/>
        <v/>
      </c>
    </row>
    <row r="217" spans="1:11" x14ac:dyDescent="0.25">
      <c r="A217" s="93">
        <f t="shared" si="33"/>
        <v>2</v>
      </c>
      <c r="B217" s="101">
        <v>51.5</v>
      </c>
      <c r="C217" s="93">
        <f t="shared" si="40"/>
        <v>0</v>
      </c>
      <c r="D217" s="93">
        <f t="shared" si="41"/>
        <v>0</v>
      </c>
      <c r="E217" s="93">
        <f t="shared" si="42"/>
        <v>0</v>
      </c>
      <c r="F217" s="93" t="str">
        <f t="shared" si="34"/>
        <v/>
      </c>
      <c r="G217" s="93" t="str">
        <f t="shared" si="35"/>
        <v/>
      </c>
      <c r="H217" s="93" t="str">
        <f t="shared" si="36"/>
        <v/>
      </c>
      <c r="I217" s="93" t="str">
        <f t="shared" si="37"/>
        <v/>
      </c>
      <c r="J217" s="93" t="str">
        <f t="shared" si="38"/>
        <v/>
      </c>
      <c r="K217" s="93" t="str">
        <f t="shared" si="39"/>
        <v/>
      </c>
    </row>
    <row r="218" spans="1:11" x14ac:dyDescent="0.25">
      <c r="A218" s="93">
        <f t="shared" si="33"/>
        <v>2</v>
      </c>
      <c r="B218" s="101">
        <v>51.75</v>
      </c>
      <c r="C218" s="93">
        <f t="shared" si="40"/>
        <v>0</v>
      </c>
      <c r="D218" s="93">
        <f t="shared" si="41"/>
        <v>0</v>
      </c>
      <c r="E218" s="93">
        <f t="shared" si="42"/>
        <v>0</v>
      </c>
      <c r="F218" s="93" t="str">
        <f t="shared" si="34"/>
        <v/>
      </c>
      <c r="G218" s="93" t="str">
        <f t="shared" si="35"/>
        <v/>
      </c>
      <c r="H218" s="93" t="str">
        <f t="shared" si="36"/>
        <v/>
      </c>
      <c r="I218" s="93" t="str">
        <f t="shared" si="37"/>
        <v/>
      </c>
      <c r="J218" s="93" t="str">
        <f t="shared" si="38"/>
        <v/>
      </c>
      <c r="K218" s="93" t="str">
        <f t="shared" si="39"/>
        <v/>
      </c>
    </row>
    <row r="219" spans="1:11" x14ac:dyDescent="0.25">
      <c r="A219" s="93">
        <f t="shared" si="33"/>
        <v>2</v>
      </c>
      <c r="B219" s="101">
        <v>52</v>
      </c>
      <c r="C219" s="93">
        <f t="shared" si="40"/>
        <v>0</v>
      </c>
      <c r="D219" s="93">
        <f t="shared" si="41"/>
        <v>0</v>
      </c>
      <c r="E219" s="93">
        <f t="shared" si="42"/>
        <v>0</v>
      </c>
      <c r="F219" s="93" t="str">
        <f t="shared" si="34"/>
        <v/>
      </c>
      <c r="G219" s="93" t="str">
        <f t="shared" si="35"/>
        <v/>
      </c>
      <c r="H219" s="93" t="str">
        <f t="shared" si="36"/>
        <v/>
      </c>
      <c r="I219" s="93" t="str">
        <f t="shared" si="37"/>
        <v/>
      </c>
      <c r="J219" s="93" t="str">
        <f t="shared" si="38"/>
        <v/>
      </c>
      <c r="K219" s="93" t="str">
        <f t="shared" si="39"/>
        <v/>
      </c>
    </row>
    <row r="220" spans="1:11" x14ac:dyDescent="0.25">
      <c r="A220" s="93">
        <f t="shared" si="33"/>
        <v>2</v>
      </c>
      <c r="B220" s="101">
        <v>52.25</v>
      </c>
      <c r="C220" s="93">
        <f t="shared" si="40"/>
        <v>0</v>
      </c>
      <c r="D220" s="93">
        <f t="shared" si="41"/>
        <v>0</v>
      </c>
      <c r="E220" s="93">
        <f t="shared" si="42"/>
        <v>0</v>
      </c>
      <c r="F220" s="93" t="str">
        <f t="shared" si="34"/>
        <v/>
      </c>
      <c r="G220" s="93" t="str">
        <f t="shared" si="35"/>
        <v/>
      </c>
      <c r="H220" s="93" t="str">
        <f t="shared" si="36"/>
        <v/>
      </c>
      <c r="I220" s="93" t="str">
        <f t="shared" si="37"/>
        <v/>
      </c>
      <c r="J220" s="93" t="str">
        <f t="shared" si="38"/>
        <v/>
      </c>
      <c r="K220" s="93" t="str">
        <f t="shared" si="39"/>
        <v/>
      </c>
    </row>
    <row r="221" spans="1:11" x14ac:dyDescent="0.25">
      <c r="A221" s="93">
        <f t="shared" si="33"/>
        <v>2</v>
      </c>
      <c r="B221" s="101">
        <v>52.5</v>
      </c>
      <c r="C221" s="93">
        <f t="shared" si="40"/>
        <v>0</v>
      </c>
      <c r="D221" s="93">
        <f t="shared" si="41"/>
        <v>0</v>
      </c>
      <c r="E221" s="93">
        <f t="shared" si="42"/>
        <v>0</v>
      </c>
      <c r="F221" s="93" t="str">
        <f t="shared" si="34"/>
        <v/>
      </c>
      <c r="G221" s="93" t="str">
        <f t="shared" si="35"/>
        <v/>
      </c>
      <c r="H221" s="93" t="str">
        <f t="shared" si="36"/>
        <v/>
      </c>
      <c r="I221" s="93" t="str">
        <f t="shared" si="37"/>
        <v/>
      </c>
      <c r="J221" s="93" t="str">
        <f t="shared" si="38"/>
        <v/>
      </c>
      <c r="K221" s="93" t="str">
        <f t="shared" si="39"/>
        <v/>
      </c>
    </row>
    <row r="222" spans="1:11" x14ac:dyDescent="0.25">
      <c r="A222" s="93">
        <f t="shared" si="33"/>
        <v>2</v>
      </c>
      <c r="B222" s="101">
        <v>52.75</v>
      </c>
      <c r="C222" s="93">
        <f t="shared" si="40"/>
        <v>0</v>
      </c>
      <c r="D222" s="93">
        <f t="shared" si="41"/>
        <v>0</v>
      </c>
      <c r="E222" s="93">
        <f t="shared" si="42"/>
        <v>0</v>
      </c>
      <c r="F222" s="93" t="str">
        <f t="shared" si="34"/>
        <v/>
      </c>
      <c r="G222" s="93" t="str">
        <f t="shared" si="35"/>
        <v/>
      </c>
      <c r="H222" s="93" t="str">
        <f t="shared" si="36"/>
        <v/>
      </c>
      <c r="I222" s="93" t="str">
        <f t="shared" si="37"/>
        <v/>
      </c>
      <c r="J222" s="93" t="str">
        <f t="shared" si="38"/>
        <v/>
      </c>
      <c r="K222" s="93" t="str">
        <f t="shared" si="39"/>
        <v/>
      </c>
    </row>
    <row r="223" spans="1:11" x14ac:dyDescent="0.25">
      <c r="A223" s="93">
        <f t="shared" si="33"/>
        <v>2</v>
      </c>
      <c r="B223" s="101">
        <v>53</v>
      </c>
      <c r="C223" s="93">
        <f t="shared" si="40"/>
        <v>0</v>
      </c>
      <c r="D223" s="93">
        <f t="shared" si="41"/>
        <v>0</v>
      </c>
      <c r="E223" s="93">
        <f t="shared" si="42"/>
        <v>0</v>
      </c>
      <c r="F223" s="93" t="str">
        <f t="shared" si="34"/>
        <v/>
      </c>
      <c r="G223" s="93" t="str">
        <f t="shared" si="35"/>
        <v/>
      </c>
      <c r="H223" s="93" t="str">
        <f t="shared" si="36"/>
        <v/>
      </c>
      <c r="I223" s="93" t="str">
        <f t="shared" si="37"/>
        <v/>
      </c>
      <c r="J223" s="93" t="str">
        <f t="shared" si="38"/>
        <v/>
      </c>
      <c r="K223" s="93" t="str">
        <f t="shared" si="39"/>
        <v/>
      </c>
    </row>
    <row r="224" spans="1:11" x14ac:dyDescent="0.25">
      <c r="A224" s="93">
        <f t="shared" si="33"/>
        <v>2</v>
      </c>
      <c r="B224" s="101">
        <v>53.25</v>
      </c>
      <c r="C224" s="93">
        <f t="shared" si="40"/>
        <v>0</v>
      </c>
      <c r="D224" s="93">
        <f t="shared" si="41"/>
        <v>0</v>
      </c>
      <c r="E224" s="93">
        <f t="shared" si="42"/>
        <v>0</v>
      </c>
      <c r="F224" s="93" t="str">
        <f t="shared" si="34"/>
        <v/>
      </c>
      <c r="G224" s="93" t="str">
        <f t="shared" si="35"/>
        <v/>
      </c>
      <c r="H224" s="93" t="str">
        <f t="shared" si="36"/>
        <v/>
      </c>
      <c r="I224" s="93" t="str">
        <f t="shared" si="37"/>
        <v/>
      </c>
      <c r="J224" s="93" t="str">
        <f t="shared" si="38"/>
        <v/>
      </c>
      <c r="K224" s="93" t="str">
        <f t="shared" si="39"/>
        <v/>
      </c>
    </row>
    <row r="225" spans="1:11" x14ac:dyDescent="0.25">
      <c r="A225" s="93">
        <f t="shared" si="33"/>
        <v>2</v>
      </c>
      <c r="B225" s="101">
        <v>53.5</v>
      </c>
      <c r="C225" s="93">
        <f t="shared" si="40"/>
        <v>0</v>
      </c>
      <c r="D225" s="93">
        <f t="shared" si="41"/>
        <v>0</v>
      </c>
      <c r="E225" s="93">
        <f t="shared" si="42"/>
        <v>0</v>
      </c>
      <c r="F225" s="93" t="str">
        <f t="shared" si="34"/>
        <v/>
      </c>
      <c r="G225" s="93" t="str">
        <f t="shared" si="35"/>
        <v/>
      </c>
      <c r="H225" s="93" t="str">
        <f t="shared" si="36"/>
        <v/>
      </c>
      <c r="I225" s="93" t="str">
        <f t="shared" si="37"/>
        <v/>
      </c>
      <c r="J225" s="93" t="str">
        <f t="shared" si="38"/>
        <v/>
      </c>
      <c r="K225" s="93" t="str">
        <f t="shared" si="39"/>
        <v/>
      </c>
    </row>
    <row r="226" spans="1:11" x14ac:dyDescent="0.25">
      <c r="A226" s="93">
        <f t="shared" si="33"/>
        <v>2</v>
      </c>
      <c r="B226" s="101">
        <v>53.75</v>
      </c>
      <c r="C226" s="93">
        <f t="shared" si="40"/>
        <v>0</v>
      </c>
      <c r="D226" s="93">
        <f t="shared" si="41"/>
        <v>0</v>
      </c>
      <c r="E226" s="93">
        <f t="shared" si="42"/>
        <v>0</v>
      </c>
      <c r="F226" s="93" t="str">
        <f t="shared" si="34"/>
        <v/>
      </c>
      <c r="G226" s="93" t="str">
        <f t="shared" si="35"/>
        <v/>
      </c>
      <c r="H226" s="93" t="str">
        <f t="shared" si="36"/>
        <v/>
      </c>
      <c r="I226" s="93" t="str">
        <f t="shared" si="37"/>
        <v/>
      </c>
      <c r="J226" s="93" t="str">
        <f t="shared" si="38"/>
        <v/>
      </c>
      <c r="K226" s="93" t="str">
        <f t="shared" si="39"/>
        <v/>
      </c>
    </row>
    <row r="227" spans="1:11" x14ac:dyDescent="0.25">
      <c r="A227" s="93">
        <f t="shared" si="33"/>
        <v>2</v>
      </c>
      <c r="B227" s="101">
        <v>54</v>
      </c>
      <c r="C227" s="93">
        <f t="shared" si="40"/>
        <v>0</v>
      </c>
      <c r="D227" s="93">
        <f t="shared" si="41"/>
        <v>0</v>
      </c>
      <c r="E227" s="93">
        <f t="shared" si="42"/>
        <v>0</v>
      </c>
      <c r="F227" s="93" t="str">
        <f t="shared" si="34"/>
        <v/>
      </c>
      <c r="G227" s="93" t="str">
        <f t="shared" si="35"/>
        <v/>
      </c>
      <c r="H227" s="93" t="str">
        <f t="shared" si="36"/>
        <v/>
      </c>
      <c r="I227" s="93" t="str">
        <f t="shared" si="37"/>
        <v/>
      </c>
      <c r="J227" s="93" t="str">
        <f t="shared" si="38"/>
        <v/>
      </c>
      <c r="K227" s="93" t="str">
        <f t="shared" si="39"/>
        <v/>
      </c>
    </row>
    <row r="228" spans="1:11" x14ac:dyDescent="0.25">
      <c r="A228" s="93">
        <f t="shared" si="33"/>
        <v>2</v>
      </c>
      <c r="B228" s="101">
        <v>54.25</v>
      </c>
      <c r="C228" s="93">
        <f t="shared" si="40"/>
        <v>0</v>
      </c>
      <c r="D228" s="93">
        <f t="shared" si="41"/>
        <v>0</v>
      </c>
      <c r="E228" s="93">
        <f t="shared" si="42"/>
        <v>0</v>
      </c>
      <c r="F228" s="93" t="str">
        <f t="shared" si="34"/>
        <v/>
      </c>
      <c r="G228" s="93" t="str">
        <f t="shared" si="35"/>
        <v/>
      </c>
      <c r="H228" s="93" t="str">
        <f t="shared" si="36"/>
        <v/>
      </c>
      <c r="I228" s="93" t="str">
        <f t="shared" si="37"/>
        <v/>
      </c>
      <c r="J228" s="93" t="str">
        <f t="shared" si="38"/>
        <v/>
      </c>
      <c r="K228" s="93" t="str">
        <f t="shared" si="39"/>
        <v/>
      </c>
    </row>
    <row r="229" spans="1:11" x14ac:dyDescent="0.25">
      <c r="A229" s="93">
        <f t="shared" si="33"/>
        <v>2</v>
      </c>
      <c r="B229" s="101">
        <v>54.5</v>
      </c>
      <c r="C229" s="93">
        <f t="shared" si="40"/>
        <v>0</v>
      </c>
      <c r="D229" s="93">
        <f t="shared" si="41"/>
        <v>0</v>
      </c>
      <c r="E229" s="93">
        <f t="shared" si="42"/>
        <v>0</v>
      </c>
      <c r="F229" s="93" t="str">
        <f t="shared" si="34"/>
        <v/>
      </c>
      <c r="G229" s="93" t="str">
        <f t="shared" si="35"/>
        <v/>
      </c>
      <c r="H229" s="93" t="str">
        <f t="shared" si="36"/>
        <v/>
      </c>
      <c r="I229" s="93" t="str">
        <f t="shared" si="37"/>
        <v/>
      </c>
      <c r="J229" s="93" t="str">
        <f t="shared" si="38"/>
        <v/>
      </c>
      <c r="K229" s="93" t="str">
        <f t="shared" si="39"/>
        <v/>
      </c>
    </row>
    <row r="230" spans="1:11" x14ac:dyDescent="0.25">
      <c r="A230" s="93">
        <f t="shared" si="33"/>
        <v>2</v>
      </c>
      <c r="B230" s="101">
        <v>54.75</v>
      </c>
      <c r="C230" s="93">
        <f t="shared" si="40"/>
        <v>0</v>
      </c>
      <c r="D230" s="93">
        <f t="shared" si="41"/>
        <v>0</v>
      </c>
      <c r="E230" s="93">
        <f t="shared" si="42"/>
        <v>0</v>
      </c>
      <c r="F230" s="93" t="str">
        <f t="shared" si="34"/>
        <v/>
      </c>
      <c r="G230" s="93" t="str">
        <f t="shared" si="35"/>
        <v/>
      </c>
      <c r="H230" s="93" t="str">
        <f t="shared" si="36"/>
        <v/>
      </c>
      <c r="I230" s="93" t="str">
        <f t="shared" si="37"/>
        <v/>
      </c>
      <c r="J230" s="93" t="str">
        <f t="shared" si="38"/>
        <v/>
      </c>
      <c r="K230" s="93" t="str">
        <f t="shared" si="39"/>
        <v/>
      </c>
    </row>
    <row r="231" spans="1:11" x14ac:dyDescent="0.25">
      <c r="A231" s="93">
        <f t="shared" si="33"/>
        <v>2</v>
      </c>
      <c r="B231" s="101">
        <v>55</v>
      </c>
      <c r="C231" s="93">
        <f t="shared" si="40"/>
        <v>0</v>
      </c>
      <c r="D231" s="93">
        <f t="shared" si="41"/>
        <v>0</v>
      </c>
      <c r="E231" s="93">
        <f t="shared" si="42"/>
        <v>0</v>
      </c>
      <c r="F231" s="93" t="str">
        <f t="shared" si="34"/>
        <v/>
      </c>
      <c r="G231" s="93" t="str">
        <f t="shared" si="35"/>
        <v/>
      </c>
      <c r="H231" s="93" t="str">
        <f t="shared" si="36"/>
        <v/>
      </c>
      <c r="I231" s="93" t="str">
        <f t="shared" si="37"/>
        <v/>
      </c>
      <c r="J231" s="93" t="str">
        <f t="shared" si="38"/>
        <v/>
      </c>
      <c r="K231" s="93" t="str">
        <f t="shared" si="39"/>
        <v/>
      </c>
    </row>
    <row r="232" spans="1:11" x14ac:dyDescent="0.25">
      <c r="A232" s="93">
        <f t="shared" si="33"/>
        <v>2</v>
      </c>
      <c r="B232" s="101">
        <v>55.25</v>
      </c>
      <c r="C232" s="93">
        <f t="shared" si="40"/>
        <v>0</v>
      </c>
      <c r="D232" s="93">
        <f t="shared" si="41"/>
        <v>0</v>
      </c>
      <c r="E232" s="93">
        <f t="shared" si="42"/>
        <v>0</v>
      </c>
      <c r="F232" s="93" t="str">
        <f t="shared" si="34"/>
        <v/>
      </c>
      <c r="G232" s="93" t="str">
        <f t="shared" si="35"/>
        <v/>
      </c>
      <c r="H232" s="93" t="str">
        <f t="shared" si="36"/>
        <v/>
      </c>
      <c r="I232" s="93" t="str">
        <f t="shared" si="37"/>
        <v/>
      </c>
      <c r="J232" s="93" t="str">
        <f t="shared" si="38"/>
        <v/>
      </c>
      <c r="K232" s="93" t="str">
        <f t="shared" si="39"/>
        <v/>
      </c>
    </row>
    <row r="233" spans="1:11" x14ac:dyDescent="0.25">
      <c r="A233" s="93">
        <f t="shared" si="33"/>
        <v>2</v>
      </c>
      <c r="B233" s="101">
        <v>55.5</v>
      </c>
      <c r="C233" s="93">
        <f t="shared" si="40"/>
        <v>0</v>
      </c>
      <c r="D233" s="93">
        <f t="shared" si="41"/>
        <v>0</v>
      </c>
      <c r="E233" s="93">
        <f t="shared" si="42"/>
        <v>0</v>
      </c>
      <c r="F233" s="93" t="str">
        <f t="shared" si="34"/>
        <v/>
      </c>
      <c r="G233" s="93" t="str">
        <f t="shared" si="35"/>
        <v/>
      </c>
      <c r="H233" s="93" t="str">
        <f t="shared" si="36"/>
        <v/>
      </c>
      <c r="I233" s="93" t="str">
        <f t="shared" si="37"/>
        <v/>
      </c>
      <c r="J233" s="93" t="str">
        <f t="shared" si="38"/>
        <v/>
      </c>
      <c r="K233" s="93" t="str">
        <f t="shared" si="39"/>
        <v/>
      </c>
    </row>
    <row r="234" spans="1:11" x14ac:dyDescent="0.25">
      <c r="A234" s="93">
        <f t="shared" si="33"/>
        <v>2</v>
      </c>
      <c r="B234" s="101">
        <v>55.75</v>
      </c>
      <c r="C234" s="93">
        <f t="shared" si="40"/>
        <v>0</v>
      </c>
      <c r="D234" s="93">
        <f t="shared" si="41"/>
        <v>0</v>
      </c>
      <c r="E234" s="93">
        <f t="shared" si="42"/>
        <v>0</v>
      </c>
      <c r="F234" s="93" t="str">
        <f t="shared" si="34"/>
        <v/>
      </c>
      <c r="G234" s="93" t="str">
        <f t="shared" si="35"/>
        <v/>
      </c>
      <c r="H234" s="93" t="str">
        <f t="shared" si="36"/>
        <v/>
      </c>
      <c r="I234" s="93" t="str">
        <f t="shared" si="37"/>
        <v/>
      </c>
      <c r="J234" s="93" t="str">
        <f t="shared" si="38"/>
        <v/>
      </c>
      <c r="K234" s="93" t="str">
        <f t="shared" si="39"/>
        <v/>
      </c>
    </row>
    <row r="235" spans="1:11" x14ac:dyDescent="0.25">
      <c r="A235" s="93">
        <f t="shared" si="33"/>
        <v>2</v>
      </c>
      <c r="B235" s="101">
        <v>56</v>
      </c>
      <c r="C235" s="93">
        <f t="shared" si="40"/>
        <v>0</v>
      </c>
      <c r="D235" s="93">
        <f t="shared" si="41"/>
        <v>0</v>
      </c>
      <c r="E235" s="93">
        <f t="shared" si="42"/>
        <v>0</v>
      </c>
      <c r="F235" s="93" t="str">
        <f t="shared" si="34"/>
        <v/>
      </c>
      <c r="G235" s="93" t="str">
        <f t="shared" si="35"/>
        <v/>
      </c>
      <c r="H235" s="93" t="str">
        <f t="shared" si="36"/>
        <v/>
      </c>
      <c r="I235" s="93" t="str">
        <f t="shared" si="37"/>
        <v/>
      </c>
      <c r="J235" s="93" t="str">
        <f t="shared" si="38"/>
        <v/>
      </c>
      <c r="K235" s="93" t="str">
        <f t="shared" si="39"/>
        <v/>
      </c>
    </row>
    <row r="236" spans="1:11" x14ac:dyDescent="0.25">
      <c r="A236" s="93">
        <f t="shared" si="33"/>
        <v>2</v>
      </c>
      <c r="B236" s="101">
        <v>56.25</v>
      </c>
      <c r="C236" s="93">
        <f t="shared" si="40"/>
        <v>0</v>
      </c>
      <c r="D236" s="93">
        <f t="shared" si="41"/>
        <v>0</v>
      </c>
      <c r="E236" s="93">
        <f t="shared" si="42"/>
        <v>0</v>
      </c>
      <c r="F236" s="93" t="str">
        <f t="shared" si="34"/>
        <v/>
      </c>
      <c r="G236" s="93" t="str">
        <f t="shared" si="35"/>
        <v/>
      </c>
      <c r="H236" s="93" t="str">
        <f t="shared" si="36"/>
        <v/>
      </c>
      <c r="I236" s="93" t="str">
        <f t="shared" si="37"/>
        <v/>
      </c>
      <c r="J236" s="93" t="str">
        <f t="shared" si="38"/>
        <v/>
      </c>
      <c r="K236" s="93" t="str">
        <f t="shared" si="39"/>
        <v/>
      </c>
    </row>
    <row r="237" spans="1:11" x14ac:dyDescent="0.25">
      <c r="A237" s="93">
        <f t="shared" si="33"/>
        <v>2</v>
      </c>
      <c r="B237" s="101">
        <v>56.5</v>
      </c>
      <c r="C237" s="93">
        <f t="shared" si="40"/>
        <v>0</v>
      </c>
      <c r="D237" s="93">
        <f t="shared" si="41"/>
        <v>0</v>
      </c>
      <c r="E237" s="93">
        <f t="shared" si="42"/>
        <v>0</v>
      </c>
      <c r="F237" s="93" t="str">
        <f t="shared" si="34"/>
        <v/>
      </c>
      <c r="G237" s="93" t="str">
        <f t="shared" si="35"/>
        <v/>
      </c>
      <c r="H237" s="93" t="str">
        <f t="shared" si="36"/>
        <v/>
      </c>
      <c r="I237" s="93" t="str">
        <f t="shared" si="37"/>
        <v/>
      </c>
      <c r="J237" s="93" t="str">
        <f t="shared" si="38"/>
        <v/>
      </c>
      <c r="K237" s="93" t="str">
        <f t="shared" si="39"/>
        <v/>
      </c>
    </row>
    <row r="238" spans="1:11" x14ac:dyDescent="0.25">
      <c r="A238" s="93">
        <f t="shared" si="33"/>
        <v>2</v>
      </c>
      <c r="B238" s="101">
        <v>56.75</v>
      </c>
      <c r="C238" s="93">
        <f t="shared" si="40"/>
        <v>0</v>
      </c>
      <c r="D238" s="93">
        <f t="shared" si="41"/>
        <v>0</v>
      </c>
      <c r="E238" s="93">
        <f t="shared" si="42"/>
        <v>0</v>
      </c>
      <c r="F238" s="93" t="str">
        <f t="shared" si="34"/>
        <v/>
      </c>
      <c r="G238" s="93" t="str">
        <f t="shared" si="35"/>
        <v/>
      </c>
      <c r="H238" s="93" t="str">
        <f t="shared" si="36"/>
        <v/>
      </c>
      <c r="I238" s="93" t="str">
        <f t="shared" si="37"/>
        <v/>
      </c>
      <c r="J238" s="93" t="str">
        <f t="shared" si="38"/>
        <v/>
      </c>
      <c r="K238" s="93" t="str">
        <f t="shared" si="39"/>
        <v/>
      </c>
    </row>
    <row r="239" spans="1:11" x14ac:dyDescent="0.25">
      <c r="A239" s="93">
        <f t="shared" si="33"/>
        <v>2</v>
      </c>
      <c r="B239" s="101">
        <v>57</v>
      </c>
      <c r="C239" s="93">
        <f t="shared" si="40"/>
        <v>0</v>
      </c>
      <c r="D239" s="93">
        <f t="shared" si="41"/>
        <v>0</v>
      </c>
      <c r="E239" s="93">
        <f t="shared" si="42"/>
        <v>0</v>
      </c>
      <c r="F239" s="93" t="str">
        <f t="shared" si="34"/>
        <v/>
      </c>
      <c r="G239" s="93" t="str">
        <f t="shared" si="35"/>
        <v/>
      </c>
      <c r="H239" s="93" t="str">
        <f t="shared" si="36"/>
        <v/>
      </c>
      <c r="I239" s="93" t="str">
        <f t="shared" si="37"/>
        <v/>
      </c>
      <c r="J239" s="93" t="str">
        <f t="shared" si="38"/>
        <v/>
      </c>
      <c r="K239" s="93" t="str">
        <f t="shared" si="39"/>
        <v/>
      </c>
    </row>
    <row r="240" spans="1:11" x14ac:dyDescent="0.25">
      <c r="A240" s="93">
        <f t="shared" si="33"/>
        <v>2</v>
      </c>
      <c r="B240" s="101">
        <v>57.25</v>
      </c>
      <c r="C240" s="93">
        <f t="shared" si="40"/>
        <v>0</v>
      </c>
      <c r="D240" s="93">
        <f t="shared" si="41"/>
        <v>0</v>
      </c>
      <c r="E240" s="93">
        <f t="shared" si="42"/>
        <v>0</v>
      </c>
      <c r="F240" s="93" t="str">
        <f t="shared" si="34"/>
        <v/>
      </c>
      <c r="G240" s="93" t="str">
        <f t="shared" si="35"/>
        <v/>
      </c>
      <c r="H240" s="93" t="str">
        <f t="shared" si="36"/>
        <v/>
      </c>
      <c r="I240" s="93" t="str">
        <f t="shared" si="37"/>
        <v/>
      </c>
      <c r="J240" s="93" t="str">
        <f t="shared" si="38"/>
        <v/>
      </c>
      <c r="K240" s="93" t="str">
        <f t="shared" si="39"/>
        <v/>
      </c>
    </row>
    <row r="241" spans="1:11" x14ac:dyDescent="0.25">
      <c r="A241" s="93">
        <f t="shared" si="33"/>
        <v>2</v>
      </c>
      <c r="B241" s="101">
        <v>57.5</v>
      </c>
      <c r="C241" s="93">
        <f t="shared" si="40"/>
        <v>0</v>
      </c>
      <c r="D241" s="93">
        <f t="shared" si="41"/>
        <v>0</v>
      </c>
      <c r="E241" s="93">
        <f t="shared" si="42"/>
        <v>0</v>
      </c>
      <c r="F241" s="93" t="str">
        <f t="shared" si="34"/>
        <v/>
      </c>
      <c r="G241" s="93" t="str">
        <f t="shared" si="35"/>
        <v/>
      </c>
      <c r="H241" s="93" t="str">
        <f t="shared" si="36"/>
        <v/>
      </c>
      <c r="I241" s="93" t="str">
        <f t="shared" si="37"/>
        <v/>
      </c>
      <c r="J241" s="93" t="str">
        <f t="shared" si="38"/>
        <v/>
      </c>
      <c r="K241" s="93" t="str">
        <f t="shared" si="39"/>
        <v/>
      </c>
    </row>
    <row r="242" spans="1:11" x14ac:dyDescent="0.25">
      <c r="A242" s="93">
        <f t="shared" si="33"/>
        <v>2</v>
      </c>
      <c r="B242" s="101">
        <v>57.75</v>
      </c>
      <c r="C242" s="93">
        <f t="shared" si="40"/>
        <v>0</v>
      </c>
      <c r="D242" s="93">
        <f t="shared" si="41"/>
        <v>0</v>
      </c>
      <c r="E242" s="93">
        <f t="shared" si="42"/>
        <v>0</v>
      </c>
      <c r="F242" s="93" t="str">
        <f t="shared" si="34"/>
        <v/>
      </c>
      <c r="G242" s="93" t="str">
        <f t="shared" si="35"/>
        <v/>
      </c>
      <c r="H242" s="93" t="str">
        <f t="shared" si="36"/>
        <v/>
      </c>
      <c r="I242" s="93" t="str">
        <f t="shared" si="37"/>
        <v/>
      </c>
      <c r="J242" s="93" t="str">
        <f t="shared" si="38"/>
        <v/>
      </c>
      <c r="K242" s="93" t="str">
        <f t="shared" si="39"/>
        <v/>
      </c>
    </row>
    <row r="243" spans="1:11" x14ac:dyDescent="0.25">
      <c r="A243" s="93">
        <f t="shared" si="33"/>
        <v>2</v>
      </c>
      <c r="B243" s="101">
        <v>58</v>
      </c>
      <c r="C243" s="93">
        <f t="shared" si="40"/>
        <v>0</v>
      </c>
      <c r="D243" s="93">
        <f t="shared" si="41"/>
        <v>0</v>
      </c>
      <c r="E243" s="93">
        <f t="shared" si="42"/>
        <v>0</v>
      </c>
      <c r="F243" s="93" t="str">
        <f t="shared" si="34"/>
        <v/>
      </c>
      <c r="G243" s="93" t="str">
        <f t="shared" si="35"/>
        <v/>
      </c>
      <c r="H243" s="93" t="str">
        <f t="shared" si="36"/>
        <v/>
      </c>
      <c r="I243" s="93" t="str">
        <f t="shared" si="37"/>
        <v/>
      </c>
      <c r="J243" s="93" t="str">
        <f t="shared" si="38"/>
        <v/>
      </c>
      <c r="K243" s="93" t="str">
        <f t="shared" si="39"/>
        <v/>
      </c>
    </row>
    <row r="244" spans="1:11" x14ac:dyDescent="0.25">
      <c r="A244" s="93">
        <f t="shared" si="33"/>
        <v>2</v>
      </c>
      <c r="B244" s="101">
        <v>58.25</v>
      </c>
      <c r="C244" s="93">
        <f t="shared" si="40"/>
        <v>0</v>
      </c>
      <c r="D244" s="93">
        <f t="shared" si="41"/>
        <v>0</v>
      </c>
      <c r="E244" s="93">
        <f t="shared" si="42"/>
        <v>0</v>
      </c>
      <c r="F244" s="93" t="str">
        <f t="shared" si="34"/>
        <v/>
      </c>
      <c r="G244" s="93" t="str">
        <f t="shared" si="35"/>
        <v/>
      </c>
      <c r="H244" s="93" t="str">
        <f t="shared" si="36"/>
        <v/>
      </c>
      <c r="I244" s="93" t="str">
        <f t="shared" si="37"/>
        <v/>
      </c>
      <c r="J244" s="93" t="str">
        <f t="shared" si="38"/>
        <v/>
      </c>
      <c r="K244" s="93" t="str">
        <f t="shared" si="39"/>
        <v/>
      </c>
    </row>
    <row r="245" spans="1:11" x14ac:dyDescent="0.25">
      <c r="A245" s="93">
        <f t="shared" si="33"/>
        <v>2</v>
      </c>
      <c r="B245" s="101">
        <v>58.5</v>
      </c>
      <c r="C245" s="93">
        <f t="shared" si="40"/>
        <v>0</v>
      </c>
      <c r="D245" s="93">
        <f t="shared" si="41"/>
        <v>0</v>
      </c>
      <c r="E245" s="93">
        <f t="shared" si="42"/>
        <v>0</v>
      </c>
      <c r="F245" s="93" t="str">
        <f t="shared" si="34"/>
        <v/>
      </c>
      <c r="G245" s="93" t="str">
        <f t="shared" si="35"/>
        <v/>
      </c>
      <c r="H245" s="93" t="str">
        <f t="shared" si="36"/>
        <v/>
      </c>
      <c r="I245" s="93" t="str">
        <f t="shared" si="37"/>
        <v/>
      </c>
      <c r="J245" s="93" t="str">
        <f t="shared" si="38"/>
        <v/>
      </c>
      <c r="K245" s="93" t="str">
        <f t="shared" si="39"/>
        <v/>
      </c>
    </row>
    <row r="246" spans="1:11" x14ac:dyDescent="0.25">
      <c r="A246" s="93">
        <f t="shared" si="33"/>
        <v>2</v>
      </c>
      <c r="B246" s="101">
        <v>58.75</v>
      </c>
      <c r="C246" s="93">
        <f t="shared" si="40"/>
        <v>0</v>
      </c>
      <c r="D246" s="93">
        <f t="shared" si="41"/>
        <v>0</v>
      </c>
      <c r="E246" s="93">
        <f t="shared" si="42"/>
        <v>0</v>
      </c>
      <c r="F246" s="93" t="str">
        <f t="shared" si="34"/>
        <v/>
      </c>
      <c r="G246" s="93" t="str">
        <f t="shared" si="35"/>
        <v/>
      </c>
      <c r="H246" s="93" t="str">
        <f t="shared" si="36"/>
        <v/>
      </c>
      <c r="I246" s="93" t="str">
        <f t="shared" si="37"/>
        <v/>
      </c>
      <c r="J246" s="93" t="str">
        <f t="shared" si="38"/>
        <v/>
      </c>
      <c r="K246" s="93" t="str">
        <f t="shared" si="39"/>
        <v/>
      </c>
    </row>
    <row r="247" spans="1:11" x14ac:dyDescent="0.25">
      <c r="A247" s="93">
        <f t="shared" si="33"/>
        <v>2</v>
      </c>
      <c r="B247" s="101">
        <v>59</v>
      </c>
      <c r="C247" s="93">
        <f t="shared" si="40"/>
        <v>0</v>
      </c>
      <c r="D247" s="93">
        <f t="shared" si="41"/>
        <v>0</v>
      </c>
      <c r="E247" s="93">
        <f t="shared" si="42"/>
        <v>0</v>
      </c>
      <c r="F247" s="93" t="str">
        <f t="shared" si="34"/>
        <v/>
      </c>
      <c r="G247" s="93" t="str">
        <f t="shared" si="35"/>
        <v/>
      </c>
      <c r="H247" s="93" t="str">
        <f t="shared" si="36"/>
        <v/>
      </c>
      <c r="I247" s="93" t="str">
        <f t="shared" si="37"/>
        <v/>
      </c>
      <c r="J247" s="93" t="str">
        <f t="shared" si="38"/>
        <v/>
      </c>
      <c r="K247" s="93" t="str">
        <f t="shared" si="39"/>
        <v/>
      </c>
    </row>
    <row r="248" spans="1:11" x14ac:dyDescent="0.25">
      <c r="A248" s="93">
        <f t="shared" si="33"/>
        <v>2</v>
      </c>
      <c r="B248" s="101">
        <v>59.25</v>
      </c>
      <c r="C248" s="93">
        <f t="shared" si="40"/>
        <v>0</v>
      </c>
      <c r="D248" s="93">
        <f t="shared" si="41"/>
        <v>0</v>
      </c>
      <c r="E248" s="93">
        <f t="shared" si="42"/>
        <v>0</v>
      </c>
      <c r="F248" s="93" t="str">
        <f t="shared" si="34"/>
        <v/>
      </c>
      <c r="G248" s="93" t="str">
        <f t="shared" si="35"/>
        <v/>
      </c>
      <c r="H248" s="93" t="str">
        <f t="shared" si="36"/>
        <v/>
      </c>
      <c r="I248" s="93" t="str">
        <f t="shared" si="37"/>
        <v/>
      </c>
      <c r="J248" s="93" t="str">
        <f t="shared" si="38"/>
        <v/>
      </c>
      <c r="K248" s="93" t="str">
        <f t="shared" si="39"/>
        <v/>
      </c>
    </row>
    <row r="249" spans="1:11" x14ac:dyDescent="0.25">
      <c r="A249" s="93">
        <f t="shared" si="33"/>
        <v>2</v>
      </c>
      <c r="B249" s="101">
        <v>59.5</v>
      </c>
      <c r="C249" s="93">
        <f t="shared" si="40"/>
        <v>0</v>
      </c>
      <c r="D249" s="93">
        <f t="shared" si="41"/>
        <v>0</v>
      </c>
      <c r="E249" s="93">
        <f t="shared" si="42"/>
        <v>0</v>
      </c>
      <c r="F249" s="93" t="str">
        <f t="shared" si="34"/>
        <v/>
      </c>
      <c r="G249" s="93" t="str">
        <f t="shared" si="35"/>
        <v/>
      </c>
      <c r="H249" s="93" t="str">
        <f t="shared" si="36"/>
        <v/>
      </c>
      <c r="I249" s="93" t="str">
        <f t="shared" si="37"/>
        <v/>
      </c>
      <c r="J249" s="93" t="str">
        <f t="shared" si="38"/>
        <v/>
      </c>
      <c r="K249" s="93" t="str">
        <f t="shared" si="39"/>
        <v/>
      </c>
    </row>
    <row r="250" spans="1:11" x14ac:dyDescent="0.25">
      <c r="A250" s="93">
        <f t="shared" si="33"/>
        <v>2</v>
      </c>
      <c r="B250" s="101">
        <v>59.75</v>
      </c>
      <c r="C250" s="93">
        <f t="shared" si="40"/>
        <v>0</v>
      </c>
      <c r="D250" s="93">
        <f t="shared" si="41"/>
        <v>0</v>
      </c>
      <c r="E250" s="93">
        <f t="shared" si="42"/>
        <v>0</v>
      </c>
      <c r="F250" s="93" t="str">
        <f t="shared" si="34"/>
        <v/>
      </c>
      <c r="G250" s="93" t="str">
        <f t="shared" si="35"/>
        <v/>
      </c>
      <c r="H250" s="93" t="str">
        <f t="shared" si="36"/>
        <v/>
      </c>
      <c r="I250" s="93" t="str">
        <f t="shared" si="37"/>
        <v/>
      </c>
      <c r="J250" s="93" t="str">
        <f t="shared" si="38"/>
        <v/>
      </c>
      <c r="K250" s="93" t="str">
        <f t="shared" si="39"/>
        <v/>
      </c>
    </row>
    <row r="251" spans="1:11" x14ac:dyDescent="0.25">
      <c r="A251" s="93">
        <f t="shared" si="33"/>
        <v>2</v>
      </c>
      <c r="B251" s="101">
        <v>60</v>
      </c>
      <c r="C251" s="93">
        <f t="shared" si="40"/>
        <v>0</v>
      </c>
      <c r="D251" s="93">
        <f t="shared" si="41"/>
        <v>0</v>
      </c>
      <c r="E251" s="93">
        <f t="shared" si="42"/>
        <v>0</v>
      </c>
      <c r="F251" s="93" t="str">
        <f t="shared" si="34"/>
        <v/>
      </c>
      <c r="G251" s="93" t="str">
        <f t="shared" si="35"/>
        <v/>
      </c>
      <c r="H251" s="93" t="str">
        <f t="shared" si="36"/>
        <v/>
      </c>
      <c r="I251" s="93" t="str">
        <f t="shared" si="37"/>
        <v/>
      </c>
      <c r="J251" s="93" t="str">
        <f t="shared" si="38"/>
        <v/>
      </c>
      <c r="K251" s="93" t="str">
        <f t="shared" si="39"/>
        <v/>
      </c>
    </row>
    <row r="252" spans="1:11" x14ac:dyDescent="0.25">
      <c r="A252" s="93">
        <f t="shared" si="33"/>
        <v>2</v>
      </c>
      <c r="B252" s="101">
        <v>60.25</v>
      </c>
      <c r="C252" s="93">
        <f t="shared" si="40"/>
        <v>0</v>
      </c>
      <c r="D252" s="93">
        <f t="shared" si="41"/>
        <v>0</v>
      </c>
      <c r="E252" s="93">
        <f t="shared" si="42"/>
        <v>0</v>
      </c>
      <c r="F252" s="93" t="str">
        <f t="shared" si="34"/>
        <v/>
      </c>
      <c r="G252" s="93" t="str">
        <f t="shared" si="35"/>
        <v/>
      </c>
      <c r="H252" s="93" t="str">
        <f t="shared" si="36"/>
        <v/>
      </c>
      <c r="I252" s="93" t="str">
        <f t="shared" si="37"/>
        <v/>
      </c>
      <c r="J252" s="93" t="str">
        <f t="shared" si="38"/>
        <v/>
      </c>
      <c r="K252" s="93" t="str">
        <f t="shared" si="39"/>
        <v/>
      </c>
    </row>
    <row r="253" spans="1:11" x14ac:dyDescent="0.25">
      <c r="A253" s="93">
        <f t="shared" si="33"/>
        <v>2</v>
      </c>
      <c r="B253" s="101">
        <v>60.5</v>
      </c>
      <c r="C253" s="93">
        <f t="shared" si="40"/>
        <v>0</v>
      </c>
      <c r="D253" s="93">
        <f t="shared" si="41"/>
        <v>0</v>
      </c>
      <c r="E253" s="93">
        <f t="shared" si="42"/>
        <v>0</v>
      </c>
      <c r="F253" s="93" t="str">
        <f t="shared" si="34"/>
        <v/>
      </c>
      <c r="G253" s="93" t="str">
        <f t="shared" si="35"/>
        <v/>
      </c>
      <c r="H253" s="93" t="str">
        <f t="shared" si="36"/>
        <v/>
      </c>
      <c r="I253" s="93" t="str">
        <f t="shared" si="37"/>
        <v/>
      </c>
      <c r="J253" s="93" t="str">
        <f t="shared" si="38"/>
        <v/>
      </c>
      <c r="K253" s="93" t="str">
        <f t="shared" si="39"/>
        <v/>
      </c>
    </row>
    <row r="254" spans="1:11" x14ac:dyDescent="0.25">
      <c r="A254" s="93">
        <f t="shared" si="33"/>
        <v>2</v>
      </c>
      <c r="B254" s="101">
        <v>60.75</v>
      </c>
      <c r="C254" s="93">
        <f t="shared" si="40"/>
        <v>0</v>
      </c>
      <c r="D254" s="93">
        <f t="shared" si="41"/>
        <v>0</v>
      </c>
      <c r="E254" s="93">
        <f t="shared" si="42"/>
        <v>0</v>
      </c>
      <c r="F254" s="93" t="str">
        <f t="shared" si="34"/>
        <v/>
      </c>
      <c r="G254" s="93" t="str">
        <f t="shared" si="35"/>
        <v/>
      </c>
      <c r="H254" s="93" t="str">
        <f t="shared" si="36"/>
        <v/>
      </c>
      <c r="I254" s="93" t="str">
        <f t="shared" si="37"/>
        <v/>
      </c>
      <c r="J254" s="93" t="str">
        <f t="shared" si="38"/>
        <v/>
      </c>
      <c r="K254" s="93" t="str">
        <f t="shared" si="39"/>
        <v/>
      </c>
    </row>
    <row r="255" spans="1:11" x14ac:dyDescent="0.25">
      <c r="A255" s="93">
        <f t="shared" si="33"/>
        <v>2</v>
      </c>
      <c r="B255" s="101">
        <v>61</v>
      </c>
      <c r="C255" s="93">
        <f t="shared" si="40"/>
        <v>0</v>
      </c>
      <c r="D255" s="93">
        <f t="shared" si="41"/>
        <v>0</v>
      </c>
      <c r="E255" s="93">
        <f t="shared" si="42"/>
        <v>0</v>
      </c>
      <c r="F255" s="93" t="str">
        <f t="shared" si="34"/>
        <v/>
      </c>
      <c r="G255" s="93" t="str">
        <f t="shared" si="35"/>
        <v/>
      </c>
      <c r="H255" s="93" t="str">
        <f t="shared" si="36"/>
        <v/>
      </c>
      <c r="I255" s="93" t="str">
        <f t="shared" si="37"/>
        <v/>
      </c>
      <c r="J255" s="93" t="str">
        <f t="shared" si="38"/>
        <v/>
      </c>
      <c r="K255" s="93" t="str">
        <f t="shared" si="39"/>
        <v/>
      </c>
    </row>
    <row r="256" spans="1:11" x14ac:dyDescent="0.25">
      <c r="A256" s="93">
        <f t="shared" si="33"/>
        <v>2</v>
      </c>
      <c r="B256" s="101">
        <v>61.25</v>
      </c>
      <c r="C256" s="93">
        <f t="shared" si="40"/>
        <v>0</v>
      </c>
      <c r="D256" s="93">
        <f t="shared" si="41"/>
        <v>0</v>
      </c>
      <c r="E256" s="93">
        <f t="shared" si="42"/>
        <v>0</v>
      </c>
      <c r="F256" s="93" t="str">
        <f t="shared" si="34"/>
        <v/>
      </c>
      <c r="G256" s="93" t="str">
        <f t="shared" si="35"/>
        <v/>
      </c>
      <c r="H256" s="93" t="str">
        <f t="shared" si="36"/>
        <v/>
      </c>
      <c r="I256" s="93" t="str">
        <f t="shared" si="37"/>
        <v/>
      </c>
      <c r="J256" s="93" t="str">
        <f t="shared" si="38"/>
        <v/>
      </c>
      <c r="K256" s="93" t="str">
        <f t="shared" si="39"/>
        <v/>
      </c>
    </row>
    <row r="257" spans="1:11" x14ac:dyDescent="0.25">
      <c r="A257" s="93">
        <f t="shared" si="33"/>
        <v>2</v>
      </c>
      <c r="B257" s="101">
        <v>61.5</v>
      </c>
      <c r="C257" s="93">
        <f t="shared" si="40"/>
        <v>0</v>
      </c>
      <c r="D257" s="93">
        <f t="shared" si="41"/>
        <v>0</v>
      </c>
      <c r="E257" s="93">
        <f t="shared" si="42"/>
        <v>0</v>
      </c>
      <c r="F257" s="93" t="str">
        <f t="shared" si="34"/>
        <v/>
      </c>
      <c r="G257" s="93" t="str">
        <f t="shared" si="35"/>
        <v/>
      </c>
      <c r="H257" s="93" t="str">
        <f t="shared" si="36"/>
        <v/>
      </c>
      <c r="I257" s="93" t="str">
        <f t="shared" si="37"/>
        <v/>
      </c>
      <c r="J257" s="93" t="str">
        <f t="shared" si="38"/>
        <v/>
      </c>
      <c r="K257" s="93" t="str">
        <f t="shared" si="39"/>
        <v/>
      </c>
    </row>
    <row r="258" spans="1:11" x14ac:dyDescent="0.25">
      <c r="A258" s="93">
        <f t="shared" si="33"/>
        <v>2</v>
      </c>
      <c r="B258" s="101">
        <v>61.75</v>
      </c>
      <c r="C258" s="93">
        <f t="shared" si="40"/>
        <v>0</v>
      </c>
      <c r="D258" s="93">
        <f t="shared" si="41"/>
        <v>0</v>
      </c>
      <c r="E258" s="93">
        <f t="shared" si="42"/>
        <v>0</v>
      </c>
      <c r="F258" s="93" t="str">
        <f t="shared" si="34"/>
        <v/>
      </c>
      <c r="G258" s="93" t="str">
        <f t="shared" si="35"/>
        <v/>
      </c>
      <c r="H258" s="93" t="str">
        <f t="shared" si="36"/>
        <v/>
      </c>
      <c r="I258" s="93" t="str">
        <f t="shared" si="37"/>
        <v/>
      </c>
      <c r="J258" s="93" t="str">
        <f t="shared" si="38"/>
        <v/>
      </c>
      <c r="K258" s="93" t="str">
        <f t="shared" si="39"/>
        <v/>
      </c>
    </row>
    <row r="259" spans="1:11" x14ac:dyDescent="0.25">
      <c r="A259" s="93">
        <f t="shared" si="33"/>
        <v>2</v>
      </c>
      <c r="B259" s="101">
        <v>62</v>
      </c>
      <c r="C259" s="93">
        <f t="shared" si="40"/>
        <v>0</v>
      </c>
      <c r="D259" s="93">
        <f t="shared" si="41"/>
        <v>0</v>
      </c>
      <c r="E259" s="93">
        <f t="shared" si="42"/>
        <v>0</v>
      </c>
      <c r="F259" s="93" t="str">
        <f t="shared" si="34"/>
        <v/>
      </c>
      <c r="G259" s="93" t="str">
        <f t="shared" si="35"/>
        <v/>
      </c>
      <c r="H259" s="93" t="str">
        <f t="shared" si="36"/>
        <v/>
      </c>
      <c r="I259" s="93" t="str">
        <f t="shared" si="37"/>
        <v/>
      </c>
      <c r="J259" s="93" t="str">
        <f t="shared" si="38"/>
        <v/>
      </c>
      <c r="K259" s="93" t="str">
        <f t="shared" si="39"/>
        <v/>
      </c>
    </row>
    <row r="260" spans="1:11" x14ac:dyDescent="0.25">
      <c r="A260" s="93">
        <f t="shared" si="33"/>
        <v>2</v>
      </c>
      <c r="B260" s="101">
        <v>62.25</v>
      </c>
      <c r="C260" s="93">
        <f t="shared" si="40"/>
        <v>0</v>
      </c>
      <c r="D260" s="93">
        <f t="shared" si="41"/>
        <v>0</v>
      </c>
      <c r="E260" s="93">
        <f t="shared" si="42"/>
        <v>0</v>
      </c>
      <c r="F260" s="93" t="str">
        <f t="shared" si="34"/>
        <v/>
      </c>
      <c r="G260" s="93" t="str">
        <f t="shared" si="35"/>
        <v/>
      </c>
      <c r="H260" s="93" t="str">
        <f t="shared" si="36"/>
        <v/>
      </c>
      <c r="I260" s="93" t="str">
        <f t="shared" si="37"/>
        <v/>
      </c>
      <c r="J260" s="93" t="str">
        <f t="shared" si="38"/>
        <v/>
      </c>
      <c r="K260" s="93" t="str">
        <f t="shared" si="39"/>
        <v/>
      </c>
    </row>
    <row r="261" spans="1:11" x14ac:dyDescent="0.25">
      <c r="A261" s="93">
        <f t="shared" si="33"/>
        <v>2</v>
      </c>
      <c r="B261" s="101">
        <v>62.5</v>
      </c>
      <c r="C261" s="93">
        <f t="shared" si="40"/>
        <v>0</v>
      </c>
      <c r="D261" s="93">
        <f t="shared" si="41"/>
        <v>0</v>
      </c>
      <c r="E261" s="93">
        <f t="shared" si="42"/>
        <v>0</v>
      </c>
      <c r="F261" s="93" t="str">
        <f t="shared" si="34"/>
        <v/>
      </c>
      <c r="G261" s="93" t="str">
        <f t="shared" si="35"/>
        <v/>
      </c>
      <c r="H261" s="93" t="str">
        <f t="shared" si="36"/>
        <v/>
      </c>
      <c r="I261" s="93" t="str">
        <f t="shared" si="37"/>
        <v/>
      </c>
      <c r="J261" s="93" t="str">
        <f t="shared" si="38"/>
        <v/>
      </c>
      <c r="K261" s="93" t="str">
        <f t="shared" si="39"/>
        <v/>
      </c>
    </row>
    <row r="262" spans="1:11" x14ac:dyDescent="0.25">
      <c r="A262" s="93">
        <f t="shared" si="33"/>
        <v>2</v>
      </c>
      <c r="B262" s="101">
        <v>62.75</v>
      </c>
      <c r="C262" s="93">
        <f t="shared" si="40"/>
        <v>0</v>
      </c>
      <c r="D262" s="93">
        <f t="shared" si="41"/>
        <v>0</v>
      </c>
      <c r="E262" s="93">
        <f t="shared" si="42"/>
        <v>0</v>
      </c>
      <c r="F262" s="93" t="str">
        <f t="shared" si="34"/>
        <v/>
      </c>
      <c r="G262" s="93" t="str">
        <f t="shared" si="35"/>
        <v/>
      </c>
      <c r="H262" s="93" t="str">
        <f t="shared" si="36"/>
        <v/>
      </c>
      <c r="I262" s="93" t="str">
        <f t="shared" si="37"/>
        <v/>
      </c>
      <c r="J262" s="93" t="str">
        <f t="shared" si="38"/>
        <v/>
      </c>
      <c r="K262" s="93" t="str">
        <f t="shared" si="39"/>
        <v/>
      </c>
    </row>
    <row r="263" spans="1:11" x14ac:dyDescent="0.25">
      <c r="A263" s="93">
        <f t="shared" si="33"/>
        <v>2</v>
      </c>
      <c r="B263" s="101">
        <v>63</v>
      </c>
      <c r="C263" s="93">
        <f t="shared" si="40"/>
        <v>0</v>
      </c>
      <c r="D263" s="93">
        <f t="shared" si="41"/>
        <v>0</v>
      </c>
      <c r="E263" s="93">
        <f t="shared" si="42"/>
        <v>0</v>
      </c>
      <c r="F263" s="93" t="str">
        <f t="shared" si="34"/>
        <v/>
      </c>
      <c r="G263" s="93" t="str">
        <f t="shared" si="35"/>
        <v/>
      </c>
      <c r="H263" s="93" t="str">
        <f t="shared" si="36"/>
        <v/>
      </c>
      <c r="I263" s="93" t="str">
        <f t="shared" si="37"/>
        <v/>
      </c>
      <c r="J263" s="93" t="str">
        <f t="shared" si="38"/>
        <v/>
      </c>
      <c r="K263" s="93" t="str">
        <f t="shared" si="39"/>
        <v/>
      </c>
    </row>
    <row r="264" spans="1:11" x14ac:dyDescent="0.25">
      <c r="A264" s="93">
        <f t="shared" si="33"/>
        <v>2</v>
      </c>
      <c r="B264" s="101">
        <v>63.25</v>
      </c>
      <c r="C264" s="93">
        <f t="shared" si="40"/>
        <v>0</v>
      </c>
      <c r="D264" s="93">
        <f t="shared" si="41"/>
        <v>0</v>
      </c>
      <c r="E264" s="93">
        <f t="shared" si="42"/>
        <v>0</v>
      </c>
      <c r="F264" s="93" t="str">
        <f t="shared" si="34"/>
        <v/>
      </c>
      <c r="G264" s="93" t="str">
        <f t="shared" si="35"/>
        <v/>
      </c>
      <c r="H264" s="93" t="str">
        <f t="shared" si="36"/>
        <v/>
      </c>
      <c r="I264" s="93" t="str">
        <f t="shared" si="37"/>
        <v/>
      </c>
      <c r="J264" s="93" t="str">
        <f t="shared" si="38"/>
        <v/>
      </c>
      <c r="K264" s="93" t="str">
        <f t="shared" si="39"/>
        <v/>
      </c>
    </row>
    <row r="265" spans="1:11" x14ac:dyDescent="0.25">
      <c r="A265" s="93">
        <f t="shared" si="33"/>
        <v>2</v>
      </c>
      <c r="B265" s="101">
        <v>63.5</v>
      </c>
      <c r="C265" s="93">
        <f t="shared" si="40"/>
        <v>0</v>
      </c>
      <c r="D265" s="93">
        <f t="shared" si="41"/>
        <v>0</v>
      </c>
      <c r="E265" s="93">
        <f t="shared" si="42"/>
        <v>0</v>
      </c>
      <c r="F265" s="93" t="str">
        <f t="shared" si="34"/>
        <v/>
      </c>
      <c r="G265" s="93" t="str">
        <f t="shared" si="35"/>
        <v/>
      </c>
      <c r="H265" s="93" t="str">
        <f t="shared" si="36"/>
        <v/>
      </c>
      <c r="I265" s="93" t="str">
        <f t="shared" si="37"/>
        <v/>
      </c>
      <c r="J265" s="93" t="str">
        <f t="shared" si="38"/>
        <v/>
      </c>
      <c r="K265" s="93" t="str">
        <f t="shared" si="39"/>
        <v/>
      </c>
    </row>
    <row r="266" spans="1:11" x14ac:dyDescent="0.25">
      <c r="A266" s="93">
        <f t="shared" si="33"/>
        <v>2</v>
      </c>
      <c r="B266" s="101">
        <v>63.75</v>
      </c>
      <c r="C266" s="93">
        <f t="shared" si="40"/>
        <v>0</v>
      </c>
      <c r="D266" s="93">
        <f t="shared" si="41"/>
        <v>0</v>
      </c>
      <c r="E266" s="93">
        <f t="shared" si="42"/>
        <v>0</v>
      </c>
      <c r="F266" s="93" t="str">
        <f t="shared" si="34"/>
        <v/>
      </c>
      <c r="G266" s="93" t="str">
        <f t="shared" si="35"/>
        <v/>
      </c>
      <c r="H266" s="93" t="str">
        <f t="shared" si="36"/>
        <v/>
      </c>
      <c r="I266" s="93" t="str">
        <f t="shared" si="37"/>
        <v/>
      </c>
      <c r="J266" s="93" t="str">
        <f t="shared" si="38"/>
        <v/>
      </c>
      <c r="K266" s="93" t="str">
        <f t="shared" si="39"/>
        <v/>
      </c>
    </row>
    <row r="267" spans="1:11" x14ac:dyDescent="0.25">
      <c r="A267" s="93">
        <f t="shared" si="33"/>
        <v>2</v>
      </c>
      <c r="B267" s="101">
        <v>64</v>
      </c>
      <c r="C267" s="93">
        <f t="shared" si="40"/>
        <v>0</v>
      </c>
      <c r="D267" s="93">
        <f t="shared" si="41"/>
        <v>0</v>
      </c>
      <c r="E267" s="93">
        <f t="shared" si="42"/>
        <v>0</v>
      </c>
      <c r="F267" s="93" t="str">
        <f t="shared" si="34"/>
        <v/>
      </c>
      <c r="G267" s="93" t="str">
        <f t="shared" si="35"/>
        <v/>
      </c>
      <c r="H267" s="93" t="str">
        <f t="shared" si="36"/>
        <v/>
      </c>
      <c r="I267" s="93" t="str">
        <f t="shared" si="37"/>
        <v/>
      </c>
      <c r="J267" s="93" t="str">
        <f t="shared" si="38"/>
        <v/>
      </c>
      <c r="K267" s="93" t="str">
        <f t="shared" si="39"/>
        <v/>
      </c>
    </row>
    <row r="268" spans="1:11" x14ac:dyDescent="0.25">
      <c r="A268" s="93">
        <f t="shared" ref="A268:A331" si="43">IF(E268&lt;0.075,2,IF(AND(E268&gt;=0.075,E268&lt;=0.75),1,IF(E268&gt;0.75,0,"Error")))</f>
        <v>2</v>
      </c>
      <c r="B268" s="101">
        <v>64.25</v>
      </c>
      <c r="C268" s="93">
        <f t="shared" si="40"/>
        <v>0</v>
      </c>
      <c r="D268" s="93">
        <f t="shared" si="41"/>
        <v>0</v>
      </c>
      <c r="E268" s="93">
        <f t="shared" si="42"/>
        <v>0</v>
      </c>
      <c r="F268" s="93" t="str">
        <f t="shared" ref="F268:F331" si="44">IF(AND(A268=2,B268&lt;$J$4014),C268,"")</f>
        <v/>
      </c>
      <c r="G268" s="93" t="str">
        <f t="shared" ref="G268:G331" si="45">IF(AND(A268=2,B268&lt;$J$4014),D268,"")</f>
        <v/>
      </c>
      <c r="H268" s="93" t="str">
        <f t="shared" ref="H268:H331" si="46">IF(AND(A268=1,B268&lt;$J$4014),C268,"")</f>
        <v/>
      </c>
      <c r="I268" s="93" t="str">
        <f t="shared" ref="I268:I331" si="47">IF(AND(A268=1,B268&lt;$J$4014),D268,"")</f>
        <v/>
      </c>
      <c r="J268" s="93" t="str">
        <f t="shared" ref="J268:J331" si="48">IF(AND(A268=2,B268&lt;$J$4014),B268,"")</f>
        <v/>
      </c>
      <c r="K268" s="93" t="str">
        <f t="shared" ref="K268:K331" si="49">IF(AND(A268=1,B268&lt;$J$4014),B268,"")</f>
        <v/>
      </c>
    </row>
    <row r="269" spans="1:11" x14ac:dyDescent="0.25">
      <c r="A269" s="93">
        <f t="shared" si="43"/>
        <v>2</v>
      </c>
      <c r="B269" s="101">
        <v>64.5</v>
      </c>
      <c r="C269" s="93">
        <f t="shared" si="40"/>
        <v>0</v>
      </c>
      <c r="D269" s="93">
        <f t="shared" si="41"/>
        <v>0</v>
      </c>
      <c r="E269" s="93">
        <f t="shared" si="42"/>
        <v>0</v>
      </c>
      <c r="F269" s="93" t="str">
        <f t="shared" si="44"/>
        <v/>
      </c>
      <c r="G269" s="93" t="str">
        <f t="shared" si="45"/>
        <v/>
      </c>
      <c r="H269" s="93" t="str">
        <f t="shared" si="46"/>
        <v/>
      </c>
      <c r="I269" s="93" t="str">
        <f t="shared" si="47"/>
        <v/>
      </c>
      <c r="J269" s="93" t="str">
        <f t="shared" si="48"/>
        <v/>
      </c>
      <c r="K269" s="93" t="str">
        <f t="shared" si="49"/>
        <v/>
      </c>
    </row>
    <row r="270" spans="1:11" x14ac:dyDescent="0.25">
      <c r="A270" s="93">
        <f t="shared" si="43"/>
        <v>2</v>
      </c>
      <c r="B270" s="101">
        <v>64.75</v>
      </c>
      <c r="C270" s="93">
        <f t="shared" si="40"/>
        <v>0</v>
      </c>
      <c r="D270" s="93">
        <f t="shared" si="41"/>
        <v>0</v>
      </c>
      <c r="E270" s="93">
        <f t="shared" si="42"/>
        <v>0</v>
      </c>
      <c r="F270" s="93" t="str">
        <f t="shared" si="44"/>
        <v/>
      </c>
      <c r="G270" s="93" t="str">
        <f t="shared" si="45"/>
        <v/>
      </c>
      <c r="H270" s="93" t="str">
        <f t="shared" si="46"/>
        <v/>
      </c>
      <c r="I270" s="93" t="str">
        <f t="shared" si="47"/>
        <v/>
      </c>
      <c r="J270" s="93" t="str">
        <f t="shared" si="48"/>
        <v/>
      </c>
      <c r="K270" s="93" t="str">
        <f t="shared" si="49"/>
        <v/>
      </c>
    </row>
    <row r="271" spans="1:11" x14ac:dyDescent="0.25">
      <c r="A271" s="93">
        <f t="shared" si="43"/>
        <v>2</v>
      </c>
      <c r="B271" s="101">
        <v>65</v>
      </c>
      <c r="C271" s="93">
        <f t="shared" si="40"/>
        <v>0</v>
      </c>
      <c r="D271" s="93">
        <f t="shared" si="41"/>
        <v>0</v>
      </c>
      <c r="E271" s="93">
        <f t="shared" si="42"/>
        <v>0</v>
      </c>
      <c r="F271" s="93" t="str">
        <f t="shared" si="44"/>
        <v/>
      </c>
      <c r="G271" s="93" t="str">
        <f t="shared" si="45"/>
        <v/>
      </c>
      <c r="H271" s="93" t="str">
        <f t="shared" si="46"/>
        <v/>
      </c>
      <c r="I271" s="93" t="str">
        <f t="shared" si="47"/>
        <v/>
      </c>
      <c r="J271" s="93" t="str">
        <f t="shared" si="48"/>
        <v/>
      </c>
      <c r="K271" s="93" t="str">
        <f t="shared" si="49"/>
        <v/>
      </c>
    </row>
    <row r="272" spans="1:11" x14ac:dyDescent="0.25">
      <c r="A272" s="93">
        <f t="shared" si="43"/>
        <v>2</v>
      </c>
      <c r="B272" s="101">
        <v>65.25</v>
      </c>
      <c r="C272" s="93">
        <f t="shared" si="40"/>
        <v>0</v>
      </c>
      <c r="D272" s="93">
        <f t="shared" si="41"/>
        <v>0</v>
      </c>
      <c r="E272" s="93">
        <f t="shared" si="42"/>
        <v>0</v>
      </c>
      <c r="F272" s="93" t="str">
        <f t="shared" si="44"/>
        <v/>
      </c>
      <c r="G272" s="93" t="str">
        <f t="shared" si="45"/>
        <v/>
      </c>
      <c r="H272" s="93" t="str">
        <f t="shared" si="46"/>
        <v/>
      </c>
      <c r="I272" s="93" t="str">
        <f t="shared" si="47"/>
        <v/>
      </c>
      <c r="J272" s="93" t="str">
        <f t="shared" si="48"/>
        <v/>
      </c>
      <c r="K272" s="93" t="str">
        <f t="shared" si="49"/>
        <v/>
      </c>
    </row>
    <row r="273" spans="1:11" x14ac:dyDescent="0.25">
      <c r="A273" s="93">
        <f t="shared" si="43"/>
        <v>2</v>
      </c>
      <c r="B273" s="101">
        <v>65.5</v>
      </c>
      <c r="C273" s="93">
        <f t="shared" si="40"/>
        <v>0</v>
      </c>
      <c r="D273" s="93">
        <f t="shared" si="41"/>
        <v>0</v>
      </c>
      <c r="E273" s="93">
        <f t="shared" si="42"/>
        <v>0</v>
      </c>
      <c r="F273" s="93" t="str">
        <f t="shared" si="44"/>
        <v/>
      </c>
      <c r="G273" s="93" t="str">
        <f t="shared" si="45"/>
        <v/>
      </c>
      <c r="H273" s="93" t="str">
        <f t="shared" si="46"/>
        <v/>
      </c>
      <c r="I273" s="93" t="str">
        <f t="shared" si="47"/>
        <v/>
      </c>
      <c r="J273" s="93" t="str">
        <f t="shared" si="48"/>
        <v/>
      </c>
      <c r="K273" s="93" t="str">
        <f t="shared" si="49"/>
        <v/>
      </c>
    </row>
    <row r="274" spans="1:11" x14ac:dyDescent="0.25">
      <c r="A274" s="93">
        <f t="shared" si="43"/>
        <v>2</v>
      </c>
      <c r="B274" s="101">
        <v>65.75</v>
      </c>
      <c r="C274" s="93">
        <f t="shared" si="40"/>
        <v>0</v>
      </c>
      <c r="D274" s="93">
        <f t="shared" si="41"/>
        <v>0</v>
      </c>
      <c r="E274" s="93">
        <f t="shared" si="42"/>
        <v>0</v>
      </c>
      <c r="F274" s="93" t="str">
        <f t="shared" si="44"/>
        <v/>
      </c>
      <c r="G274" s="93" t="str">
        <f t="shared" si="45"/>
        <v/>
      </c>
      <c r="H274" s="93" t="str">
        <f t="shared" si="46"/>
        <v/>
      </c>
      <c r="I274" s="93" t="str">
        <f t="shared" si="47"/>
        <v/>
      </c>
      <c r="J274" s="93" t="str">
        <f t="shared" si="48"/>
        <v/>
      </c>
      <c r="K274" s="93" t="str">
        <f t="shared" si="49"/>
        <v/>
      </c>
    </row>
    <row r="275" spans="1:11" x14ac:dyDescent="0.25">
      <c r="A275" s="93">
        <f t="shared" si="43"/>
        <v>2</v>
      </c>
      <c r="B275" s="101">
        <v>66</v>
      </c>
      <c r="C275" s="93">
        <f t="shared" si="40"/>
        <v>0</v>
      </c>
      <c r="D275" s="93">
        <f t="shared" si="41"/>
        <v>0</v>
      </c>
      <c r="E275" s="93">
        <f t="shared" si="42"/>
        <v>0</v>
      </c>
      <c r="F275" s="93" t="str">
        <f t="shared" si="44"/>
        <v/>
      </c>
      <c r="G275" s="93" t="str">
        <f t="shared" si="45"/>
        <v/>
      </c>
      <c r="H275" s="93" t="str">
        <f t="shared" si="46"/>
        <v/>
      </c>
      <c r="I275" s="93" t="str">
        <f t="shared" si="47"/>
        <v/>
      </c>
      <c r="J275" s="93" t="str">
        <f t="shared" si="48"/>
        <v/>
      </c>
      <c r="K275" s="93" t="str">
        <f t="shared" si="49"/>
        <v/>
      </c>
    </row>
    <row r="276" spans="1:11" x14ac:dyDescent="0.25">
      <c r="A276" s="93">
        <f t="shared" si="43"/>
        <v>2</v>
      </c>
      <c r="B276" s="101">
        <v>66.25</v>
      </c>
      <c r="C276" s="93">
        <f t="shared" ref="C276:C339" si="50">($H$7*(B276^5))+($J$7*(B276^4))+($L$7*(B276^3))+($N$7*(B276^2))+($P$7*B276)+$R$7</f>
        <v>0</v>
      </c>
      <c r="D276" s="93">
        <f t="shared" ref="D276:D339" si="51">$H$8+($J$8*(B276^1.85))</f>
        <v>0</v>
      </c>
      <c r="E276" s="93">
        <f t="shared" ref="E276:E339" si="52">ABS(C276-D276)</f>
        <v>0</v>
      </c>
      <c r="F276" s="93" t="str">
        <f>IF(AND(A276=2,B276&lt;$J$4014),C276,"")</f>
        <v/>
      </c>
      <c r="G276" s="93" t="str">
        <f t="shared" si="45"/>
        <v/>
      </c>
      <c r="H276" s="93" t="str">
        <f t="shared" si="46"/>
        <v/>
      </c>
      <c r="I276" s="93" t="str">
        <f t="shared" si="47"/>
        <v/>
      </c>
      <c r="J276" s="93" t="str">
        <f t="shared" si="48"/>
        <v/>
      </c>
      <c r="K276" s="93" t="str">
        <f t="shared" si="49"/>
        <v/>
      </c>
    </row>
    <row r="277" spans="1:11" x14ac:dyDescent="0.25">
      <c r="A277" s="93">
        <f t="shared" si="43"/>
        <v>2</v>
      </c>
      <c r="B277" s="101">
        <v>66.5</v>
      </c>
      <c r="C277" s="93">
        <f t="shared" si="50"/>
        <v>0</v>
      </c>
      <c r="D277" s="93">
        <f t="shared" si="51"/>
        <v>0</v>
      </c>
      <c r="E277" s="93">
        <f t="shared" si="52"/>
        <v>0</v>
      </c>
      <c r="F277" s="93" t="str">
        <f t="shared" si="44"/>
        <v/>
      </c>
      <c r="G277" s="93" t="str">
        <f t="shared" si="45"/>
        <v/>
      </c>
      <c r="H277" s="93" t="str">
        <f t="shared" si="46"/>
        <v/>
      </c>
      <c r="I277" s="93" t="str">
        <f t="shared" si="47"/>
        <v/>
      </c>
      <c r="J277" s="93" t="str">
        <f t="shared" si="48"/>
        <v/>
      </c>
      <c r="K277" s="93" t="str">
        <f t="shared" si="49"/>
        <v/>
      </c>
    </row>
    <row r="278" spans="1:11" x14ac:dyDescent="0.25">
      <c r="A278" s="93">
        <f t="shared" si="43"/>
        <v>2</v>
      </c>
      <c r="B278" s="101">
        <v>66.75</v>
      </c>
      <c r="C278" s="93">
        <f t="shared" si="50"/>
        <v>0</v>
      </c>
      <c r="D278" s="93">
        <f t="shared" si="51"/>
        <v>0</v>
      </c>
      <c r="E278" s="93">
        <f t="shared" si="52"/>
        <v>0</v>
      </c>
      <c r="F278" s="93" t="str">
        <f t="shared" si="44"/>
        <v/>
      </c>
      <c r="G278" s="93" t="str">
        <f t="shared" si="45"/>
        <v/>
      </c>
      <c r="H278" s="93" t="str">
        <f t="shared" si="46"/>
        <v/>
      </c>
      <c r="I278" s="93" t="str">
        <f t="shared" si="47"/>
        <v/>
      </c>
      <c r="J278" s="93" t="str">
        <f t="shared" si="48"/>
        <v/>
      </c>
      <c r="K278" s="93" t="str">
        <f t="shared" si="49"/>
        <v/>
      </c>
    </row>
    <row r="279" spans="1:11" x14ac:dyDescent="0.25">
      <c r="A279" s="93">
        <f t="shared" si="43"/>
        <v>2</v>
      </c>
      <c r="B279" s="101">
        <v>67</v>
      </c>
      <c r="C279" s="93">
        <f t="shared" si="50"/>
        <v>0</v>
      </c>
      <c r="D279" s="93">
        <f t="shared" si="51"/>
        <v>0</v>
      </c>
      <c r="E279" s="93">
        <f t="shared" si="52"/>
        <v>0</v>
      </c>
      <c r="F279" s="93" t="str">
        <f t="shared" si="44"/>
        <v/>
      </c>
      <c r="G279" s="93" t="str">
        <f t="shared" si="45"/>
        <v/>
      </c>
      <c r="H279" s="93" t="str">
        <f t="shared" si="46"/>
        <v/>
      </c>
      <c r="I279" s="93" t="str">
        <f t="shared" si="47"/>
        <v/>
      </c>
      <c r="J279" s="93" t="str">
        <f t="shared" si="48"/>
        <v/>
      </c>
      <c r="K279" s="93" t="str">
        <f t="shared" si="49"/>
        <v/>
      </c>
    </row>
    <row r="280" spans="1:11" x14ac:dyDescent="0.25">
      <c r="A280" s="93">
        <f t="shared" si="43"/>
        <v>2</v>
      </c>
      <c r="B280" s="101">
        <v>67.25</v>
      </c>
      <c r="C280" s="93">
        <f t="shared" si="50"/>
        <v>0</v>
      </c>
      <c r="D280" s="93">
        <f t="shared" si="51"/>
        <v>0</v>
      </c>
      <c r="E280" s="93">
        <f t="shared" si="52"/>
        <v>0</v>
      </c>
      <c r="F280" s="93" t="str">
        <f t="shared" si="44"/>
        <v/>
      </c>
      <c r="G280" s="93" t="str">
        <f t="shared" si="45"/>
        <v/>
      </c>
      <c r="H280" s="93" t="str">
        <f t="shared" si="46"/>
        <v/>
      </c>
      <c r="I280" s="93" t="str">
        <f t="shared" si="47"/>
        <v/>
      </c>
      <c r="J280" s="93" t="str">
        <f t="shared" si="48"/>
        <v/>
      </c>
      <c r="K280" s="93" t="str">
        <f t="shared" si="49"/>
        <v/>
      </c>
    </row>
    <row r="281" spans="1:11" x14ac:dyDescent="0.25">
      <c r="A281" s="93">
        <f t="shared" si="43"/>
        <v>2</v>
      </c>
      <c r="B281" s="101">
        <v>67.5</v>
      </c>
      <c r="C281" s="93">
        <f t="shared" si="50"/>
        <v>0</v>
      </c>
      <c r="D281" s="93">
        <f t="shared" si="51"/>
        <v>0</v>
      </c>
      <c r="E281" s="93">
        <f t="shared" si="52"/>
        <v>0</v>
      </c>
      <c r="F281" s="93" t="str">
        <f t="shared" si="44"/>
        <v/>
      </c>
      <c r="G281" s="93" t="str">
        <f t="shared" si="45"/>
        <v/>
      </c>
      <c r="H281" s="93" t="str">
        <f t="shared" si="46"/>
        <v/>
      </c>
      <c r="I281" s="93" t="str">
        <f t="shared" si="47"/>
        <v/>
      </c>
      <c r="J281" s="93" t="str">
        <f t="shared" si="48"/>
        <v/>
      </c>
      <c r="K281" s="93" t="str">
        <f t="shared" si="49"/>
        <v/>
      </c>
    </row>
    <row r="282" spans="1:11" x14ac:dyDescent="0.25">
      <c r="A282" s="93">
        <f t="shared" si="43"/>
        <v>2</v>
      </c>
      <c r="B282" s="101">
        <v>67.75</v>
      </c>
      <c r="C282" s="93">
        <f t="shared" si="50"/>
        <v>0</v>
      </c>
      <c r="D282" s="93">
        <f t="shared" si="51"/>
        <v>0</v>
      </c>
      <c r="E282" s="93">
        <f t="shared" si="52"/>
        <v>0</v>
      </c>
      <c r="F282" s="93" t="str">
        <f>IF(AND(A282=2,B282&lt;$J$4014),C282,"")</f>
        <v/>
      </c>
      <c r="G282" s="93" t="str">
        <f t="shared" si="45"/>
        <v/>
      </c>
      <c r="H282" s="93" t="str">
        <f t="shared" si="46"/>
        <v/>
      </c>
      <c r="I282" s="93" t="str">
        <f t="shared" si="47"/>
        <v/>
      </c>
      <c r="J282" s="93" t="str">
        <f t="shared" si="48"/>
        <v/>
      </c>
      <c r="K282" s="93" t="str">
        <f t="shared" si="49"/>
        <v/>
      </c>
    </row>
    <row r="283" spans="1:11" x14ac:dyDescent="0.25">
      <c r="A283" s="93">
        <f t="shared" si="43"/>
        <v>2</v>
      </c>
      <c r="B283" s="101">
        <v>68</v>
      </c>
      <c r="C283" s="93">
        <f t="shared" si="50"/>
        <v>0</v>
      </c>
      <c r="D283" s="93">
        <f t="shared" si="51"/>
        <v>0</v>
      </c>
      <c r="E283" s="93">
        <f t="shared" si="52"/>
        <v>0</v>
      </c>
      <c r="F283" s="93" t="str">
        <f t="shared" si="44"/>
        <v/>
      </c>
      <c r="G283" s="93" t="str">
        <f t="shared" si="45"/>
        <v/>
      </c>
      <c r="H283" s="93" t="str">
        <f t="shared" si="46"/>
        <v/>
      </c>
      <c r="I283" s="93" t="str">
        <f t="shared" si="47"/>
        <v/>
      </c>
      <c r="J283" s="93" t="str">
        <f t="shared" si="48"/>
        <v/>
      </c>
      <c r="K283" s="93" t="str">
        <f t="shared" si="49"/>
        <v/>
      </c>
    </row>
    <row r="284" spans="1:11" x14ac:dyDescent="0.25">
      <c r="A284" s="93">
        <f t="shared" si="43"/>
        <v>2</v>
      </c>
      <c r="B284" s="101">
        <v>68.25</v>
      </c>
      <c r="C284" s="93">
        <f t="shared" si="50"/>
        <v>0</v>
      </c>
      <c r="D284" s="93">
        <f t="shared" si="51"/>
        <v>0</v>
      </c>
      <c r="E284" s="93">
        <f t="shared" si="52"/>
        <v>0</v>
      </c>
      <c r="F284" s="93" t="str">
        <f t="shared" si="44"/>
        <v/>
      </c>
      <c r="G284" s="93" t="str">
        <f t="shared" si="45"/>
        <v/>
      </c>
      <c r="H284" s="93" t="str">
        <f t="shared" si="46"/>
        <v/>
      </c>
      <c r="I284" s="93" t="str">
        <f t="shared" si="47"/>
        <v/>
      </c>
      <c r="J284" s="93" t="str">
        <f t="shared" si="48"/>
        <v/>
      </c>
      <c r="K284" s="93" t="str">
        <f t="shared" si="49"/>
        <v/>
      </c>
    </row>
    <row r="285" spans="1:11" x14ac:dyDescent="0.25">
      <c r="A285" s="93">
        <f t="shared" si="43"/>
        <v>2</v>
      </c>
      <c r="B285" s="101">
        <v>68.5</v>
      </c>
      <c r="C285" s="93">
        <f t="shared" si="50"/>
        <v>0</v>
      </c>
      <c r="D285" s="93">
        <f t="shared" si="51"/>
        <v>0</v>
      </c>
      <c r="E285" s="93">
        <f t="shared" si="52"/>
        <v>0</v>
      </c>
      <c r="F285" s="93" t="str">
        <f t="shared" si="44"/>
        <v/>
      </c>
      <c r="G285" s="93" t="str">
        <f t="shared" si="45"/>
        <v/>
      </c>
      <c r="H285" s="93" t="str">
        <f t="shared" si="46"/>
        <v/>
      </c>
      <c r="I285" s="93" t="str">
        <f t="shared" si="47"/>
        <v/>
      </c>
      <c r="J285" s="93" t="str">
        <f t="shared" si="48"/>
        <v/>
      </c>
      <c r="K285" s="93" t="str">
        <f t="shared" si="49"/>
        <v/>
      </c>
    </row>
    <row r="286" spans="1:11" x14ac:dyDescent="0.25">
      <c r="A286" s="93">
        <f t="shared" si="43"/>
        <v>2</v>
      </c>
      <c r="B286" s="101">
        <v>68.75</v>
      </c>
      <c r="C286" s="93">
        <f t="shared" si="50"/>
        <v>0</v>
      </c>
      <c r="D286" s="93">
        <f t="shared" si="51"/>
        <v>0</v>
      </c>
      <c r="E286" s="93">
        <f t="shared" si="52"/>
        <v>0</v>
      </c>
      <c r="F286" s="93" t="str">
        <f t="shared" si="44"/>
        <v/>
      </c>
      <c r="G286" s="93" t="str">
        <f t="shared" si="45"/>
        <v/>
      </c>
      <c r="H286" s="93" t="str">
        <f t="shared" si="46"/>
        <v/>
      </c>
      <c r="I286" s="93" t="str">
        <f t="shared" si="47"/>
        <v/>
      </c>
      <c r="J286" s="93" t="str">
        <f t="shared" si="48"/>
        <v/>
      </c>
      <c r="K286" s="93" t="str">
        <f t="shared" si="49"/>
        <v/>
      </c>
    </row>
    <row r="287" spans="1:11" x14ac:dyDescent="0.25">
      <c r="A287" s="93">
        <f t="shared" si="43"/>
        <v>2</v>
      </c>
      <c r="B287" s="101">
        <v>69</v>
      </c>
      <c r="C287" s="93">
        <f t="shared" si="50"/>
        <v>0</v>
      </c>
      <c r="D287" s="93">
        <f t="shared" si="51"/>
        <v>0</v>
      </c>
      <c r="E287" s="93">
        <f t="shared" si="52"/>
        <v>0</v>
      </c>
      <c r="F287" s="93" t="str">
        <f t="shared" si="44"/>
        <v/>
      </c>
      <c r="G287" s="93" t="str">
        <f t="shared" si="45"/>
        <v/>
      </c>
      <c r="H287" s="93" t="str">
        <f t="shared" si="46"/>
        <v/>
      </c>
      <c r="I287" s="93" t="str">
        <f t="shared" si="47"/>
        <v/>
      </c>
      <c r="J287" s="93" t="str">
        <f t="shared" si="48"/>
        <v/>
      </c>
      <c r="K287" s="93" t="str">
        <f t="shared" si="49"/>
        <v/>
      </c>
    </row>
    <row r="288" spans="1:11" x14ac:dyDescent="0.25">
      <c r="A288" s="93">
        <f t="shared" si="43"/>
        <v>2</v>
      </c>
      <c r="B288" s="101">
        <v>69.25</v>
      </c>
      <c r="C288" s="93">
        <f t="shared" si="50"/>
        <v>0</v>
      </c>
      <c r="D288" s="93">
        <f t="shared" si="51"/>
        <v>0</v>
      </c>
      <c r="E288" s="93">
        <f t="shared" si="52"/>
        <v>0</v>
      </c>
      <c r="F288" s="93" t="str">
        <f t="shared" si="44"/>
        <v/>
      </c>
      <c r="G288" s="93" t="str">
        <f t="shared" si="45"/>
        <v/>
      </c>
      <c r="H288" s="93" t="str">
        <f t="shared" si="46"/>
        <v/>
      </c>
      <c r="I288" s="93" t="str">
        <f t="shared" si="47"/>
        <v/>
      </c>
      <c r="J288" s="93" t="str">
        <f t="shared" si="48"/>
        <v/>
      </c>
      <c r="K288" s="93" t="str">
        <f t="shared" si="49"/>
        <v/>
      </c>
    </row>
    <row r="289" spans="1:11" x14ac:dyDescent="0.25">
      <c r="A289" s="93">
        <f t="shared" si="43"/>
        <v>2</v>
      </c>
      <c r="B289" s="101">
        <v>69.5</v>
      </c>
      <c r="C289" s="93">
        <f t="shared" si="50"/>
        <v>0</v>
      </c>
      <c r="D289" s="93">
        <f t="shared" si="51"/>
        <v>0</v>
      </c>
      <c r="E289" s="93">
        <f t="shared" si="52"/>
        <v>0</v>
      </c>
      <c r="F289" s="93" t="str">
        <f t="shared" si="44"/>
        <v/>
      </c>
      <c r="G289" s="93" t="str">
        <f t="shared" si="45"/>
        <v/>
      </c>
      <c r="H289" s="93" t="str">
        <f t="shared" si="46"/>
        <v/>
      </c>
      <c r="I289" s="93" t="str">
        <f t="shared" si="47"/>
        <v/>
      </c>
      <c r="J289" s="93" t="str">
        <f t="shared" si="48"/>
        <v/>
      </c>
      <c r="K289" s="93" t="str">
        <f t="shared" si="49"/>
        <v/>
      </c>
    </row>
    <row r="290" spans="1:11" x14ac:dyDescent="0.25">
      <c r="A290" s="93">
        <f t="shared" si="43"/>
        <v>2</v>
      </c>
      <c r="B290" s="101">
        <v>69.75</v>
      </c>
      <c r="C290" s="93">
        <f t="shared" si="50"/>
        <v>0</v>
      </c>
      <c r="D290" s="93">
        <f t="shared" si="51"/>
        <v>0</v>
      </c>
      <c r="E290" s="93">
        <f t="shared" si="52"/>
        <v>0</v>
      </c>
      <c r="F290" s="93" t="str">
        <f t="shared" si="44"/>
        <v/>
      </c>
      <c r="G290" s="93" t="str">
        <f t="shared" si="45"/>
        <v/>
      </c>
      <c r="H290" s="93" t="str">
        <f t="shared" si="46"/>
        <v/>
      </c>
      <c r="I290" s="93" t="str">
        <f t="shared" si="47"/>
        <v/>
      </c>
      <c r="J290" s="93" t="str">
        <f t="shared" si="48"/>
        <v/>
      </c>
      <c r="K290" s="93" t="str">
        <f t="shared" si="49"/>
        <v/>
      </c>
    </row>
    <row r="291" spans="1:11" x14ac:dyDescent="0.25">
      <c r="A291" s="93">
        <f t="shared" si="43"/>
        <v>2</v>
      </c>
      <c r="B291" s="101">
        <v>70</v>
      </c>
      <c r="C291" s="93">
        <f t="shared" si="50"/>
        <v>0</v>
      </c>
      <c r="D291" s="93">
        <f t="shared" si="51"/>
        <v>0</v>
      </c>
      <c r="E291" s="93">
        <f t="shared" si="52"/>
        <v>0</v>
      </c>
      <c r="F291" s="93" t="str">
        <f t="shared" si="44"/>
        <v/>
      </c>
      <c r="G291" s="93" t="str">
        <f t="shared" si="45"/>
        <v/>
      </c>
      <c r="H291" s="93" t="str">
        <f t="shared" si="46"/>
        <v/>
      </c>
      <c r="I291" s="93" t="str">
        <f t="shared" si="47"/>
        <v/>
      </c>
      <c r="J291" s="93" t="str">
        <f t="shared" si="48"/>
        <v/>
      </c>
      <c r="K291" s="93" t="str">
        <f t="shared" si="49"/>
        <v/>
      </c>
    </row>
    <row r="292" spans="1:11" x14ac:dyDescent="0.25">
      <c r="A292" s="93">
        <f t="shared" si="43"/>
        <v>2</v>
      </c>
      <c r="B292" s="101">
        <v>70.25</v>
      </c>
      <c r="C292" s="93">
        <f t="shared" si="50"/>
        <v>0</v>
      </c>
      <c r="D292" s="93">
        <f t="shared" si="51"/>
        <v>0</v>
      </c>
      <c r="E292" s="93">
        <f t="shared" si="52"/>
        <v>0</v>
      </c>
      <c r="F292" s="93" t="str">
        <f t="shared" si="44"/>
        <v/>
      </c>
      <c r="G292" s="93" t="str">
        <f t="shared" si="45"/>
        <v/>
      </c>
      <c r="H292" s="93" t="str">
        <f t="shared" si="46"/>
        <v/>
      </c>
      <c r="I292" s="93" t="str">
        <f t="shared" si="47"/>
        <v/>
      </c>
      <c r="J292" s="93" t="str">
        <f t="shared" si="48"/>
        <v/>
      </c>
      <c r="K292" s="93" t="str">
        <f t="shared" si="49"/>
        <v/>
      </c>
    </row>
    <row r="293" spans="1:11" x14ac:dyDescent="0.25">
      <c r="A293" s="93">
        <f t="shared" si="43"/>
        <v>2</v>
      </c>
      <c r="B293" s="101">
        <v>70.5</v>
      </c>
      <c r="C293" s="93">
        <f t="shared" si="50"/>
        <v>0</v>
      </c>
      <c r="D293" s="93">
        <f t="shared" si="51"/>
        <v>0</v>
      </c>
      <c r="E293" s="93">
        <f t="shared" si="52"/>
        <v>0</v>
      </c>
      <c r="F293" s="93" t="str">
        <f t="shared" si="44"/>
        <v/>
      </c>
      <c r="G293" s="93" t="str">
        <f t="shared" si="45"/>
        <v/>
      </c>
      <c r="H293" s="93" t="str">
        <f t="shared" si="46"/>
        <v/>
      </c>
      <c r="I293" s="93" t="str">
        <f t="shared" si="47"/>
        <v/>
      </c>
      <c r="J293" s="93" t="str">
        <f t="shared" si="48"/>
        <v/>
      </c>
      <c r="K293" s="93" t="str">
        <f t="shared" si="49"/>
        <v/>
      </c>
    </row>
    <row r="294" spans="1:11" x14ac:dyDescent="0.25">
      <c r="A294" s="93">
        <f t="shared" si="43"/>
        <v>2</v>
      </c>
      <c r="B294" s="101">
        <v>70.75</v>
      </c>
      <c r="C294" s="93">
        <f t="shared" si="50"/>
        <v>0</v>
      </c>
      <c r="D294" s="93">
        <f t="shared" si="51"/>
        <v>0</v>
      </c>
      <c r="E294" s="93">
        <f t="shared" si="52"/>
        <v>0</v>
      </c>
      <c r="F294" s="93" t="str">
        <f t="shared" si="44"/>
        <v/>
      </c>
      <c r="G294" s="93" t="str">
        <f t="shared" si="45"/>
        <v/>
      </c>
      <c r="H294" s="93" t="str">
        <f t="shared" si="46"/>
        <v/>
      </c>
      <c r="I294" s="93" t="str">
        <f t="shared" si="47"/>
        <v/>
      </c>
      <c r="J294" s="93" t="str">
        <f t="shared" si="48"/>
        <v/>
      </c>
      <c r="K294" s="93" t="str">
        <f t="shared" si="49"/>
        <v/>
      </c>
    </row>
    <row r="295" spans="1:11" x14ac:dyDescent="0.25">
      <c r="A295" s="93">
        <f t="shared" si="43"/>
        <v>2</v>
      </c>
      <c r="B295" s="101">
        <v>71</v>
      </c>
      <c r="C295" s="93">
        <f t="shared" si="50"/>
        <v>0</v>
      </c>
      <c r="D295" s="93">
        <f t="shared" si="51"/>
        <v>0</v>
      </c>
      <c r="E295" s="93">
        <f t="shared" si="52"/>
        <v>0</v>
      </c>
      <c r="F295" s="93" t="str">
        <f t="shared" si="44"/>
        <v/>
      </c>
      <c r="G295" s="93" t="str">
        <f t="shared" si="45"/>
        <v/>
      </c>
      <c r="H295" s="93" t="str">
        <f t="shared" si="46"/>
        <v/>
      </c>
      <c r="I295" s="93" t="str">
        <f t="shared" si="47"/>
        <v/>
      </c>
      <c r="J295" s="93" t="str">
        <f t="shared" si="48"/>
        <v/>
      </c>
      <c r="K295" s="93" t="str">
        <f t="shared" si="49"/>
        <v/>
      </c>
    </row>
    <row r="296" spans="1:11" x14ac:dyDescent="0.25">
      <c r="A296" s="93">
        <f t="shared" si="43"/>
        <v>2</v>
      </c>
      <c r="B296" s="101">
        <v>71.25</v>
      </c>
      <c r="C296" s="93">
        <f t="shared" si="50"/>
        <v>0</v>
      </c>
      <c r="D296" s="93">
        <f t="shared" si="51"/>
        <v>0</v>
      </c>
      <c r="E296" s="93">
        <f t="shared" si="52"/>
        <v>0</v>
      </c>
      <c r="F296" s="93" t="str">
        <f t="shared" si="44"/>
        <v/>
      </c>
      <c r="G296" s="93" t="str">
        <f t="shared" si="45"/>
        <v/>
      </c>
      <c r="H296" s="93" t="str">
        <f t="shared" si="46"/>
        <v/>
      </c>
      <c r="I296" s="93" t="str">
        <f t="shared" si="47"/>
        <v/>
      </c>
      <c r="J296" s="93" t="str">
        <f t="shared" si="48"/>
        <v/>
      </c>
      <c r="K296" s="93" t="str">
        <f t="shared" si="49"/>
        <v/>
      </c>
    </row>
    <row r="297" spans="1:11" x14ac:dyDescent="0.25">
      <c r="A297" s="93">
        <f t="shared" si="43"/>
        <v>2</v>
      </c>
      <c r="B297" s="101">
        <v>71.5</v>
      </c>
      <c r="C297" s="93">
        <f t="shared" si="50"/>
        <v>0</v>
      </c>
      <c r="D297" s="93">
        <f t="shared" si="51"/>
        <v>0</v>
      </c>
      <c r="E297" s="93">
        <f t="shared" si="52"/>
        <v>0</v>
      </c>
      <c r="F297" s="93" t="str">
        <f t="shared" si="44"/>
        <v/>
      </c>
      <c r="G297" s="93" t="str">
        <f t="shared" si="45"/>
        <v/>
      </c>
      <c r="H297" s="93" t="str">
        <f t="shared" si="46"/>
        <v/>
      </c>
      <c r="I297" s="93" t="str">
        <f t="shared" si="47"/>
        <v/>
      </c>
      <c r="J297" s="93" t="str">
        <f t="shared" si="48"/>
        <v/>
      </c>
      <c r="K297" s="93" t="str">
        <f t="shared" si="49"/>
        <v/>
      </c>
    </row>
    <row r="298" spans="1:11" x14ac:dyDescent="0.25">
      <c r="A298" s="93">
        <f t="shared" si="43"/>
        <v>2</v>
      </c>
      <c r="B298" s="101">
        <v>71.75</v>
      </c>
      <c r="C298" s="93">
        <f t="shared" si="50"/>
        <v>0</v>
      </c>
      <c r="D298" s="93">
        <f t="shared" si="51"/>
        <v>0</v>
      </c>
      <c r="E298" s="93">
        <f t="shared" si="52"/>
        <v>0</v>
      </c>
      <c r="F298" s="93" t="str">
        <f t="shared" si="44"/>
        <v/>
      </c>
      <c r="G298" s="93" t="str">
        <f t="shared" si="45"/>
        <v/>
      </c>
      <c r="H298" s="93" t="str">
        <f t="shared" si="46"/>
        <v/>
      </c>
      <c r="I298" s="93" t="str">
        <f t="shared" si="47"/>
        <v/>
      </c>
      <c r="J298" s="93" t="str">
        <f t="shared" si="48"/>
        <v/>
      </c>
      <c r="K298" s="93" t="str">
        <f t="shared" si="49"/>
        <v/>
      </c>
    </row>
    <row r="299" spans="1:11" x14ac:dyDescent="0.25">
      <c r="A299" s="93">
        <f t="shared" si="43"/>
        <v>2</v>
      </c>
      <c r="B299" s="101">
        <v>72</v>
      </c>
      <c r="C299" s="93">
        <f t="shared" si="50"/>
        <v>0</v>
      </c>
      <c r="D299" s="93">
        <f t="shared" si="51"/>
        <v>0</v>
      </c>
      <c r="E299" s="93">
        <f t="shared" si="52"/>
        <v>0</v>
      </c>
      <c r="F299" s="93" t="str">
        <f t="shared" si="44"/>
        <v/>
      </c>
      <c r="G299" s="93" t="str">
        <f t="shared" si="45"/>
        <v/>
      </c>
      <c r="H299" s="93" t="str">
        <f t="shared" si="46"/>
        <v/>
      </c>
      <c r="I299" s="93" t="str">
        <f t="shared" si="47"/>
        <v/>
      </c>
      <c r="J299" s="93" t="str">
        <f t="shared" si="48"/>
        <v/>
      </c>
      <c r="K299" s="93" t="str">
        <f t="shared" si="49"/>
        <v/>
      </c>
    </row>
    <row r="300" spans="1:11" x14ac:dyDescent="0.25">
      <c r="A300" s="93">
        <f t="shared" si="43"/>
        <v>2</v>
      </c>
      <c r="B300" s="101">
        <v>72.25</v>
      </c>
      <c r="C300" s="93">
        <f t="shared" si="50"/>
        <v>0</v>
      </c>
      <c r="D300" s="93">
        <f t="shared" si="51"/>
        <v>0</v>
      </c>
      <c r="E300" s="93">
        <f t="shared" si="52"/>
        <v>0</v>
      </c>
      <c r="F300" s="93" t="str">
        <f t="shared" si="44"/>
        <v/>
      </c>
      <c r="G300" s="93" t="str">
        <f t="shared" si="45"/>
        <v/>
      </c>
      <c r="H300" s="93" t="str">
        <f t="shared" si="46"/>
        <v/>
      </c>
      <c r="I300" s="93" t="str">
        <f t="shared" si="47"/>
        <v/>
      </c>
      <c r="J300" s="93" t="str">
        <f t="shared" si="48"/>
        <v/>
      </c>
      <c r="K300" s="93" t="str">
        <f t="shared" si="49"/>
        <v/>
      </c>
    </row>
    <row r="301" spans="1:11" x14ac:dyDescent="0.25">
      <c r="A301" s="93">
        <f t="shared" si="43"/>
        <v>2</v>
      </c>
      <c r="B301" s="101">
        <v>72.5</v>
      </c>
      <c r="C301" s="93">
        <f t="shared" si="50"/>
        <v>0</v>
      </c>
      <c r="D301" s="93">
        <f t="shared" si="51"/>
        <v>0</v>
      </c>
      <c r="E301" s="93">
        <f t="shared" si="52"/>
        <v>0</v>
      </c>
      <c r="F301" s="93" t="str">
        <f t="shared" si="44"/>
        <v/>
      </c>
      <c r="G301" s="93" t="str">
        <f t="shared" si="45"/>
        <v/>
      </c>
      <c r="H301" s="93" t="str">
        <f t="shared" si="46"/>
        <v/>
      </c>
      <c r="I301" s="93" t="str">
        <f t="shared" si="47"/>
        <v/>
      </c>
      <c r="J301" s="93" t="str">
        <f t="shared" si="48"/>
        <v/>
      </c>
      <c r="K301" s="93" t="str">
        <f t="shared" si="49"/>
        <v/>
      </c>
    </row>
    <row r="302" spans="1:11" x14ac:dyDescent="0.25">
      <c r="A302" s="93">
        <f t="shared" si="43"/>
        <v>2</v>
      </c>
      <c r="B302" s="101">
        <v>72.75</v>
      </c>
      <c r="C302" s="93">
        <f t="shared" si="50"/>
        <v>0</v>
      </c>
      <c r="D302" s="93">
        <f t="shared" si="51"/>
        <v>0</v>
      </c>
      <c r="E302" s="93">
        <f t="shared" si="52"/>
        <v>0</v>
      </c>
      <c r="F302" s="93" t="str">
        <f t="shared" si="44"/>
        <v/>
      </c>
      <c r="G302" s="93" t="str">
        <f t="shared" si="45"/>
        <v/>
      </c>
      <c r="H302" s="93" t="str">
        <f t="shared" si="46"/>
        <v/>
      </c>
      <c r="I302" s="93" t="str">
        <f t="shared" si="47"/>
        <v/>
      </c>
      <c r="J302" s="93" t="str">
        <f t="shared" si="48"/>
        <v/>
      </c>
      <c r="K302" s="93" t="str">
        <f t="shared" si="49"/>
        <v/>
      </c>
    </row>
    <row r="303" spans="1:11" x14ac:dyDescent="0.25">
      <c r="A303" s="93">
        <f t="shared" si="43"/>
        <v>2</v>
      </c>
      <c r="B303" s="101">
        <v>73</v>
      </c>
      <c r="C303" s="93">
        <f t="shared" si="50"/>
        <v>0</v>
      </c>
      <c r="D303" s="93">
        <f t="shared" si="51"/>
        <v>0</v>
      </c>
      <c r="E303" s="93">
        <f t="shared" si="52"/>
        <v>0</v>
      </c>
      <c r="F303" s="93" t="str">
        <f t="shared" si="44"/>
        <v/>
      </c>
      <c r="G303" s="93" t="str">
        <f t="shared" si="45"/>
        <v/>
      </c>
      <c r="H303" s="93" t="str">
        <f t="shared" si="46"/>
        <v/>
      </c>
      <c r="I303" s="93" t="str">
        <f t="shared" si="47"/>
        <v/>
      </c>
      <c r="J303" s="93" t="str">
        <f t="shared" si="48"/>
        <v/>
      </c>
      <c r="K303" s="93" t="str">
        <f t="shared" si="49"/>
        <v/>
      </c>
    </row>
    <row r="304" spans="1:11" x14ac:dyDescent="0.25">
      <c r="A304" s="93">
        <f t="shared" si="43"/>
        <v>2</v>
      </c>
      <c r="B304" s="101">
        <v>73.25</v>
      </c>
      <c r="C304" s="93">
        <f t="shared" si="50"/>
        <v>0</v>
      </c>
      <c r="D304" s="93">
        <f t="shared" si="51"/>
        <v>0</v>
      </c>
      <c r="E304" s="93">
        <f t="shared" si="52"/>
        <v>0</v>
      </c>
      <c r="F304" s="93" t="str">
        <f t="shared" si="44"/>
        <v/>
      </c>
      <c r="G304" s="93" t="str">
        <f t="shared" si="45"/>
        <v/>
      </c>
      <c r="H304" s="93" t="str">
        <f t="shared" si="46"/>
        <v/>
      </c>
      <c r="I304" s="93" t="str">
        <f t="shared" si="47"/>
        <v/>
      </c>
      <c r="J304" s="93" t="str">
        <f t="shared" si="48"/>
        <v/>
      </c>
      <c r="K304" s="93" t="str">
        <f t="shared" si="49"/>
        <v/>
      </c>
    </row>
    <row r="305" spans="1:11" x14ac:dyDescent="0.25">
      <c r="A305" s="93">
        <f t="shared" si="43"/>
        <v>2</v>
      </c>
      <c r="B305" s="101">
        <v>73.5</v>
      </c>
      <c r="C305" s="93">
        <f t="shared" si="50"/>
        <v>0</v>
      </c>
      <c r="D305" s="93">
        <f t="shared" si="51"/>
        <v>0</v>
      </c>
      <c r="E305" s="93">
        <f t="shared" si="52"/>
        <v>0</v>
      </c>
      <c r="F305" s="93" t="str">
        <f t="shared" si="44"/>
        <v/>
      </c>
      <c r="G305" s="93" t="str">
        <f t="shared" si="45"/>
        <v/>
      </c>
      <c r="H305" s="93" t="str">
        <f t="shared" si="46"/>
        <v/>
      </c>
      <c r="I305" s="93" t="str">
        <f t="shared" si="47"/>
        <v/>
      </c>
      <c r="J305" s="93" t="str">
        <f t="shared" si="48"/>
        <v/>
      </c>
      <c r="K305" s="93" t="str">
        <f t="shared" si="49"/>
        <v/>
      </c>
    </row>
    <row r="306" spans="1:11" x14ac:dyDescent="0.25">
      <c r="A306" s="93">
        <f t="shared" si="43"/>
        <v>2</v>
      </c>
      <c r="B306" s="101">
        <v>73.75</v>
      </c>
      <c r="C306" s="93">
        <f t="shared" si="50"/>
        <v>0</v>
      </c>
      <c r="D306" s="93">
        <f t="shared" si="51"/>
        <v>0</v>
      </c>
      <c r="E306" s="93">
        <f t="shared" si="52"/>
        <v>0</v>
      </c>
      <c r="F306" s="93" t="str">
        <f t="shared" si="44"/>
        <v/>
      </c>
      <c r="G306" s="93" t="str">
        <f t="shared" si="45"/>
        <v/>
      </c>
      <c r="H306" s="93" t="str">
        <f t="shared" si="46"/>
        <v/>
      </c>
      <c r="I306" s="93" t="str">
        <f t="shared" si="47"/>
        <v/>
      </c>
      <c r="J306" s="93" t="str">
        <f t="shared" si="48"/>
        <v/>
      </c>
      <c r="K306" s="93" t="str">
        <f t="shared" si="49"/>
        <v/>
      </c>
    </row>
    <row r="307" spans="1:11" x14ac:dyDescent="0.25">
      <c r="A307" s="93">
        <f t="shared" si="43"/>
        <v>2</v>
      </c>
      <c r="B307" s="101">
        <v>74</v>
      </c>
      <c r="C307" s="93">
        <f t="shared" si="50"/>
        <v>0</v>
      </c>
      <c r="D307" s="93">
        <f t="shared" si="51"/>
        <v>0</v>
      </c>
      <c r="E307" s="93">
        <f t="shared" si="52"/>
        <v>0</v>
      </c>
      <c r="F307" s="93" t="str">
        <f t="shared" si="44"/>
        <v/>
      </c>
      <c r="G307" s="93" t="str">
        <f t="shared" si="45"/>
        <v/>
      </c>
      <c r="H307" s="93" t="str">
        <f t="shared" si="46"/>
        <v/>
      </c>
      <c r="I307" s="93" t="str">
        <f t="shared" si="47"/>
        <v/>
      </c>
      <c r="J307" s="93" t="str">
        <f t="shared" si="48"/>
        <v/>
      </c>
      <c r="K307" s="93" t="str">
        <f t="shared" si="49"/>
        <v/>
      </c>
    </row>
    <row r="308" spans="1:11" x14ac:dyDescent="0.25">
      <c r="A308" s="93">
        <f t="shared" si="43"/>
        <v>2</v>
      </c>
      <c r="B308" s="101">
        <v>74.25</v>
      </c>
      <c r="C308" s="93">
        <f t="shared" si="50"/>
        <v>0</v>
      </c>
      <c r="D308" s="93">
        <f t="shared" si="51"/>
        <v>0</v>
      </c>
      <c r="E308" s="93">
        <f t="shared" si="52"/>
        <v>0</v>
      </c>
      <c r="F308" s="93" t="str">
        <f t="shared" si="44"/>
        <v/>
      </c>
      <c r="G308" s="93" t="str">
        <f t="shared" si="45"/>
        <v/>
      </c>
      <c r="H308" s="93" t="str">
        <f t="shared" si="46"/>
        <v/>
      </c>
      <c r="I308" s="93" t="str">
        <f t="shared" si="47"/>
        <v/>
      </c>
      <c r="J308" s="93" t="str">
        <f t="shared" si="48"/>
        <v/>
      </c>
      <c r="K308" s="93" t="str">
        <f t="shared" si="49"/>
        <v/>
      </c>
    </row>
    <row r="309" spans="1:11" x14ac:dyDescent="0.25">
      <c r="A309" s="93">
        <f t="shared" si="43"/>
        <v>2</v>
      </c>
      <c r="B309" s="101">
        <v>74.5</v>
      </c>
      <c r="C309" s="93">
        <f t="shared" si="50"/>
        <v>0</v>
      </c>
      <c r="D309" s="93">
        <f t="shared" si="51"/>
        <v>0</v>
      </c>
      <c r="E309" s="93">
        <f t="shared" si="52"/>
        <v>0</v>
      </c>
      <c r="F309" s="93" t="str">
        <f t="shared" si="44"/>
        <v/>
      </c>
      <c r="G309" s="93" t="str">
        <f t="shared" si="45"/>
        <v/>
      </c>
      <c r="H309" s="93" t="str">
        <f t="shared" si="46"/>
        <v/>
      </c>
      <c r="I309" s="93" t="str">
        <f t="shared" si="47"/>
        <v/>
      </c>
      <c r="J309" s="93" t="str">
        <f t="shared" si="48"/>
        <v/>
      </c>
      <c r="K309" s="93" t="str">
        <f t="shared" si="49"/>
        <v/>
      </c>
    </row>
    <row r="310" spans="1:11" x14ac:dyDescent="0.25">
      <c r="A310" s="93">
        <f t="shared" si="43"/>
        <v>2</v>
      </c>
      <c r="B310" s="101">
        <v>74.75</v>
      </c>
      <c r="C310" s="93">
        <f t="shared" si="50"/>
        <v>0</v>
      </c>
      <c r="D310" s="93">
        <f t="shared" si="51"/>
        <v>0</v>
      </c>
      <c r="E310" s="93">
        <f t="shared" si="52"/>
        <v>0</v>
      </c>
      <c r="F310" s="93" t="str">
        <f t="shared" si="44"/>
        <v/>
      </c>
      <c r="G310" s="93" t="str">
        <f t="shared" si="45"/>
        <v/>
      </c>
      <c r="H310" s="93" t="str">
        <f t="shared" si="46"/>
        <v/>
      </c>
      <c r="I310" s="93" t="str">
        <f t="shared" si="47"/>
        <v/>
      </c>
      <c r="J310" s="93" t="str">
        <f t="shared" si="48"/>
        <v/>
      </c>
      <c r="K310" s="93" t="str">
        <f t="shared" si="49"/>
        <v/>
      </c>
    </row>
    <row r="311" spans="1:11" x14ac:dyDescent="0.25">
      <c r="A311" s="93">
        <f t="shared" si="43"/>
        <v>2</v>
      </c>
      <c r="B311" s="101">
        <v>75</v>
      </c>
      <c r="C311" s="93">
        <f t="shared" si="50"/>
        <v>0</v>
      </c>
      <c r="D311" s="93">
        <f t="shared" si="51"/>
        <v>0</v>
      </c>
      <c r="E311" s="93">
        <f t="shared" si="52"/>
        <v>0</v>
      </c>
      <c r="F311" s="93" t="str">
        <f t="shared" si="44"/>
        <v/>
      </c>
      <c r="G311" s="93" t="str">
        <f t="shared" si="45"/>
        <v/>
      </c>
      <c r="H311" s="93" t="str">
        <f t="shared" si="46"/>
        <v/>
      </c>
      <c r="I311" s="93" t="str">
        <f t="shared" si="47"/>
        <v/>
      </c>
      <c r="J311" s="93" t="str">
        <f t="shared" si="48"/>
        <v/>
      </c>
      <c r="K311" s="93" t="str">
        <f t="shared" si="49"/>
        <v/>
      </c>
    </row>
    <row r="312" spans="1:11" x14ac:dyDescent="0.25">
      <c r="A312" s="93">
        <f t="shared" si="43"/>
        <v>2</v>
      </c>
      <c r="B312" s="101">
        <v>75.25</v>
      </c>
      <c r="C312" s="93">
        <f t="shared" si="50"/>
        <v>0</v>
      </c>
      <c r="D312" s="93">
        <f t="shared" si="51"/>
        <v>0</v>
      </c>
      <c r="E312" s="93">
        <f t="shared" si="52"/>
        <v>0</v>
      </c>
      <c r="F312" s="93" t="str">
        <f t="shared" si="44"/>
        <v/>
      </c>
      <c r="G312" s="93" t="str">
        <f t="shared" si="45"/>
        <v/>
      </c>
      <c r="H312" s="93" t="str">
        <f t="shared" si="46"/>
        <v/>
      </c>
      <c r="I312" s="93" t="str">
        <f t="shared" si="47"/>
        <v/>
      </c>
      <c r="J312" s="93" t="str">
        <f t="shared" si="48"/>
        <v/>
      </c>
      <c r="K312" s="93" t="str">
        <f t="shared" si="49"/>
        <v/>
      </c>
    </row>
    <row r="313" spans="1:11" x14ac:dyDescent="0.25">
      <c r="A313" s="93">
        <f t="shared" si="43"/>
        <v>2</v>
      </c>
      <c r="B313" s="101">
        <v>75.5</v>
      </c>
      <c r="C313" s="93">
        <f t="shared" si="50"/>
        <v>0</v>
      </c>
      <c r="D313" s="93">
        <f t="shared" si="51"/>
        <v>0</v>
      </c>
      <c r="E313" s="93">
        <f t="shared" si="52"/>
        <v>0</v>
      </c>
      <c r="F313" s="93" t="str">
        <f t="shared" si="44"/>
        <v/>
      </c>
      <c r="G313" s="93" t="str">
        <f t="shared" si="45"/>
        <v/>
      </c>
      <c r="H313" s="93" t="str">
        <f t="shared" si="46"/>
        <v/>
      </c>
      <c r="I313" s="93" t="str">
        <f t="shared" si="47"/>
        <v/>
      </c>
      <c r="J313" s="93" t="str">
        <f t="shared" si="48"/>
        <v/>
      </c>
      <c r="K313" s="93" t="str">
        <f t="shared" si="49"/>
        <v/>
      </c>
    </row>
    <row r="314" spans="1:11" x14ac:dyDescent="0.25">
      <c r="A314" s="93">
        <f t="shared" si="43"/>
        <v>2</v>
      </c>
      <c r="B314" s="101">
        <v>75.75</v>
      </c>
      <c r="C314" s="93">
        <f t="shared" si="50"/>
        <v>0</v>
      </c>
      <c r="D314" s="93">
        <f t="shared" si="51"/>
        <v>0</v>
      </c>
      <c r="E314" s="93">
        <f t="shared" si="52"/>
        <v>0</v>
      </c>
      <c r="F314" s="93" t="str">
        <f t="shared" si="44"/>
        <v/>
      </c>
      <c r="G314" s="93" t="str">
        <f t="shared" si="45"/>
        <v/>
      </c>
      <c r="H314" s="93" t="str">
        <f t="shared" si="46"/>
        <v/>
      </c>
      <c r="I314" s="93" t="str">
        <f t="shared" si="47"/>
        <v/>
      </c>
      <c r="J314" s="93" t="str">
        <f t="shared" si="48"/>
        <v/>
      </c>
      <c r="K314" s="93" t="str">
        <f t="shared" si="49"/>
        <v/>
      </c>
    </row>
    <row r="315" spans="1:11" x14ac:dyDescent="0.25">
      <c r="A315" s="93">
        <f t="shared" si="43"/>
        <v>2</v>
      </c>
      <c r="B315" s="101">
        <v>76</v>
      </c>
      <c r="C315" s="93">
        <f t="shared" si="50"/>
        <v>0</v>
      </c>
      <c r="D315" s="93">
        <f t="shared" si="51"/>
        <v>0</v>
      </c>
      <c r="E315" s="93">
        <f t="shared" si="52"/>
        <v>0</v>
      </c>
      <c r="F315" s="93" t="str">
        <f t="shared" si="44"/>
        <v/>
      </c>
      <c r="G315" s="93" t="str">
        <f t="shared" si="45"/>
        <v/>
      </c>
      <c r="H315" s="93" t="str">
        <f t="shared" si="46"/>
        <v/>
      </c>
      <c r="I315" s="93" t="str">
        <f t="shared" si="47"/>
        <v/>
      </c>
      <c r="J315" s="93" t="str">
        <f t="shared" si="48"/>
        <v/>
      </c>
      <c r="K315" s="93" t="str">
        <f t="shared" si="49"/>
        <v/>
      </c>
    </row>
    <row r="316" spans="1:11" x14ac:dyDescent="0.25">
      <c r="A316" s="93">
        <f t="shared" si="43"/>
        <v>2</v>
      </c>
      <c r="B316" s="101">
        <v>76.25</v>
      </c>
      <c r="C316" s="93">
        <f t="shared" si="50"/>
        <v>0</v>
      </c>
      <c r="D316" s="93">
        <f t="shared" si="51"/>
        <v>0</v>
      </c>
      <c r="E316" s="93">
        <f t="shared" si="52"/>
        <v>0</v>
      </c>
      <c r="F316" s="93" t="str">
        <f t="shared" si="44"/>
        <v/>
      </c>
      <c r="G316" s="93" t="str">
        <f t="shared" si="45"/>
        <v/>
      </c>
      <c r="H316" s="93" t="str">
        <f t="shared" si="46"/>
        <v/>
      </c>
      <c r="I316" s="93" t="str">
        <f t="shared" si="47"/>
        <v/>
      </c>
      <c r="J316" s="93" t="str">
        <f t="shared" si="48"/>
        <v/>
      </c>
      <c r="K316" s="93" t="str">
        <f t="shared" si="49"/>
        <v/>
      </c>
    </row>
    <row r="317" spans="1:11" x14ac:dyDescent="0.25">
      <c r="A317" s="93">
        <f t="shared" si="43"/>
        <v>2</v>
      </c>
      <c r="B317" s="101">
        <v>76.5</v>
      </c>
      <c r="C317" s="93">
        <f t="shared" si="50"/>
        <v>0</v>
      </c>
      <c r="D317" s="93">
        <f t="shared" si="51"/>
        <v>0</v>
      </c>
      <c r="E317" s="93">
        <f t="shared" si="52"/>
        <v>0</v>
      </c>
      <c r="F317" s="93" t="str">
        <f t="shared" si="44"/>
        <v/>
      </c>
      <c r="G317" s="93" t="str">
        <f t="shared" si="45"/>
        <v/>
      </c>
      <c r="H317" s="93" t="str">
        <f t="shared" si="46"/>
        <v/>
      </c>
      <c r="I317" s="93" t="str">
        <f t="shared" si="47"/>
        <v/>
      </c>
      <c r="J317" s="93" t="str">
        <f t="shared" si="48"/>
        <v/>
      </c>
      <c r="K317" s="93" t="str">
        <f t="shared" si="49"/>
        <v/>
      </c>
    </row>
    <row r="318" spans="1:11" x14ac:dyDescent="0.25">
      <c r="A318" s="93">
        <f t="shared" si="43"/>
        <v>2</v>
      </c>
      <c r="B318" s="101">
        <v>76.75</v>
      </c>
      <c r="C318" s="93">
        <f t="shared" si="50"/>
        <v>0</v>
      </c>
      <c r="D318" s="93">
        <f t="shared" si="51"/>
        <v>0</v>
      </c>
      <c r="E318" s="93">
        <f t="shared" si="52"/>
        <v>0</v>
      </c>
      <c r="F318" s="93" t="str">
        <f t="shared" si="44"/>
        <v/>
      </c>
      <c r="G318" s="93" t="str">
        <f t="shared" si="45"/>
        <v/>
      </c>
      <c r="H318" s="93" t="str">
        <f t="shared" si="46"/>
        <v/>
      </c>
      <c r="I318" s="93" t="str">
        <f t="shared" si="47"/>
        <v/>
      </c>
      <c r="J318" s="93" t="str">
        <f t="shared" si="48"/>
        <v/>
      </c>
      <c r="K318" s="93" t="str">
        <f t="shared" si="49"/>
        <v/>
      </c>
    </row>
    <row r="319" spans="1:11" x14ac:dyDescent="0.25">
      <c r="A319" s="93">
        <f t="shared" si="43"/>
        <v>2</v>
      </c>
      <c r="B319" s="101">
        <v>77</v>
      </c>
      <c r="C319" s="93">
        <f t="shared" si="50"/>
        <v>0</v>
      </c>
      <c r="D319" s="93">
        <f t="shared" si="51"/>
        <v>0</v>
      </c>
      <c r="E319" s="93">
        <f t="shared" si="52"/>
        <v>0</v>
      </c>
      <c r="F319" s="93" t="str">
        <f t="shared" si="44"/>
        <v/>
      </c>
      <c r="G319" s="93" t="str">
        <f t="shared" si="45"/>
        <v/>
      </c>
      <c r="H319" s="93" t="str">
        <f t="shared" si="46"/>
        <v/>
      </c>
      <c r="I319" s="93" t="str">
        <f t="shared" si="47"/>
        <v/>
      </c>
      <c r="J319" s="93" t="str">
        <f t="shared" si="48"/>
        <v/>
      </c>
      <c r="K319" s="93" t="str">
        <f t="shared" si="49"/>
        <v/>
      </c>
    </row>
    <row r="320" spans="1:11" x14ac:dyDescent="0.25">
      <c r="A320" s="93">
        <f t="shared" si="43"/>
        <v>2</v>
      </c>
      <c r="B320" s="101">
        <v>77.25</v>
      </c>
      <c r="C320" s="93">
        <f t="shared" si="50"/>
        <v>0</v>
      </c>
      <c r="D320" s="93">
        <f t="shared" si="51"/>
        <v>0</v>
      </c>
      <c r="E320" s="93">
        <f t="shared" si="52"/>
        <v>0</v>
      </c>
      <c r="F320" s="93" t="str">
        <f t="shared" si="44"/>
        <v/>
      </c>
      <c r="G320" s="93" t="str">
        <f t="shared" si="45"/>
        <v/>
      </c>
      <c r="H320" s="93" t="str">
        <f t="shared" si="46"/>
        <v/>
      </c>
      <c r="I320" s="93" t="str">
        <f t="shared" si="47"/>
        <v/>
      </c>
      <c r="J320" s="93" t="str">
        <f t="shared" si="48"/>
        <v/>
      </c>
      <c r="K320" s="93" t="str">
        <f t="shared" si="49"/>
        <v/>
      </c>
    </row>
    <row r="321" spans="1:11" x14ac:dyDescent="0.25">
      <c r="A321" s="93">
        <f t="shared" si="43"/>
        <v>2</v>
      </c>
      <c r="B321" s="101">
        <v>77.5</v>
      </c>
      <c r="C321" s="93">
        <f t="shared" si="50"/>
        <v>0</v>
      </c>
      <c r="D321" s="93">
        <f t="shared" si="51"/>
        <v>0</v>
      </c>
      <c r="E321" s="93">
        <f t="shared" si="52"/>
        <v>0</v>
      </c>
      <c r="F321" s="93" t="str">
        <f t="shared" si="44"/>
        <v/>
      </c>
      <c r="G321" s="93" t="str">
        <f t="shared" si="45"/>
        <v/>
      </c>
      <c r="H321" s="93" t="str">
        <f t="shared" si="46"/>
        <v/>
      </c>
      <c r="I321" s="93" t="str">
        <f t="shared" si="47"/>
        <v/>
      </c>
      <c r="J321" s="93" t="str">
        <f t="shared" si="48"/>
        <v/>
      </c>
      <c r="K321" s="93" t="str">
        <f t="shared" si="49"/>
        <v/>
      </c>
    </row>
    <row r="322" spans="1:11" x14ac:dyDescent="0.25">
      <c r="A322" s="93">
        <f t="shared" si="43"/>
        <v>2</v>
      </c>
      <c r="B322" s="101">
        <v>77.75</v>
      </c>
      <c r="C322" s="93">
        <f t="shared" si="50"/>
        <v>0</v>
      </c>
      <c r="D322" s="93">
        <f t="shared" si="51"/>
        <v>0</v>
      </c>
      <c r="E322" s="93">
        <f t="shared" si="52"/>
        <v>0</v>
      </c>
      <c r="F322" s="93" t="str">
        <f t="shared" si="44"/>
        <v/>
      </c>
      <c r="G322" s="93" t="str">
        <f t="shared" si="45"/>
        <v/>
      </c>
      <c r="H322" s="93" t="str">
        <f t="shared" si="46"/>
        <v/>
      </c>
      <c r="I322" s="93" t="str">
        <f t="shared" si="47"/>
        <v/>
      </c>
      <c r="J322" s="93" t="str">
        <f t="shared" si="48"/>
        <v/>
      </c>
      <c r="K322" s="93" t="str">
        <f t="shared" si="49"/>
        <v/>
      </c>
    </row>
    <row r="323" spans="1:11" x14ac:dyDescent="0.25">
      <c r="A323" s="93">
        <f t="shared" si="43"/>
        <v>2</v>
      </c>
      <c r="B323" s="101">
        <v>78</v>
      </c>
      <c r="C323" s="93">
        <f t="shared" si="50"/>
        <v>0</v>
      </c>
      <c r="D323" s="93">
        <f t="shared" si="51"/>
        <v>0</v>
      </c>
      <c r="E323" s="93">
        <f t="shared" si="52"/>
        <v>0</v>
      </c>
      <c r="F323" s="93" t="str">
        <f t="shared" si="44"/>
        <v/>
      </c>
      <c r="G323" s="93" t="str">
        <f t="shared" si="45"/>
        <v/>
      </c>
      <c r="H323" s="93" t="str">
        <f t="shared" si="46"/>
        <v/>
      </c>
      <c r="I323" s="93" t="str">
        <f t="shared" si="47"/>
        <v/>
      </c>
      <c r="J323" s="93" t="str">
        <f t="shared" si="48"/>
        <v/>
      </c>
      <c r="K323" s="93" t="str">
        <f t="shared" si="49"/>
        <v/>
      </c>
    </row>
    <row r="324" spans="1:11" x14ac:dyDescent="0.25">
      <c r="A324" s="93">
        <f t="shared" si="43"/>
        <v>2</v>
      </c>
      <c r="B324" s="101">
        <v>78.25</v>
      </c>
      <c r="C324" s="93">
        <f t="shared" si="50"/>
        <v>0</v>
      </c>
      <c r="D324" s="93">
        <f t="shared" si="51"/>
        <v>0</v>
      </c>
      <c r="E324" s="93">
        <f t="shared" si="52"/>
        <v>0</v>
      </c>
      <c r="F324" s="93" t="str">
        <f t="shared" si="44"/>
        <v/>
      </c>
      <c r="G324" s="93" t="str">
        <f t="shared" si="45"/>
        <v/>
      </c>
      <c r="H324" s="93" t="str">
        <f t="shared" si="46"/>
        <v/>
      </c>
      <c r="I324" s="93" t="str">
        <f t="shared" si="47"/>
        <v/>
      </c>
      <c r="J324" s="93" t="str">
        <f t="shared" si="48"/>
        <v/>
      </c>
      <c r="K324" s="93" t="str">
        <f t="shared" si="49"/>
        <v/>
      </c>
    </row>
    <row r="325" spans="1:11" x14ac:dyDescent="0.25">
      <c r="A325" s="93">
        <f t="shared" si="43"/>
        <v>2</v>
      </c>
      <c r="B325" s="101">
        <v>78.5</v>
      </c>
      <c r="C325" s="93">
        <f t="shared" si="50"/>
        <v>0</v>
      </c>
      <c r="D325" s="93">
        <f t="shared" si="51"/>
        <v>0</v>
      </c>
      <c r="E325" s="93">
        <f t="shared" si="52"/>
        <v>0</v>
      </c>
      <c r="F325" s="93" t="str">
        <f t="shared" si="44"/>
        <v/>
      </c>
      <c r="G325" s="93" t="str">
        <f t="shared" si="45"/>
        <v/>
      </c>
      <c r="H325" s="93" t="str">
        <f t="shared" si="46"/>
        <v/>
      </c>
      <c r="I325" s="93" t="str">
        <f t="shared" si="47"/>
        <v/>
      </c>
      <c r="J325" s="93" t="str">
        <f t="shared" si="48"/>
        <v/>
      </c>
      <c r="K325" s="93" t="str">
        <f t="shared" si="49"/>
        <v/>
      </c>
    </row>
    <row r="326" spans="1:11" x14ac:dyDescent="0.25">
      <c r="A326" s="93">
        <f t="shared" si="43"/>
        <v>2</v>
      </c>
      <c r="B326" s="101">
        <v>78.75</v>
      </c>
      <c r="C326" s="93">
        <f t="shared" si="50"/>
        <v>0</v>
      </c>
      <c r="D326" s="93">
        <f t="shared" si="51"/>
        <v>0</v>
      </c>
      <c r="E326" s="93">
        <f t="shared" si="52"/>
        <v>0</v>
      </c>
      <c r="F326" s="93" t="str">
        <f t="shared" si="44"/>
        <v/>
      </c>
      <c r="G326" s="93" t="str">
        <f t="shared" si="45"/>
        <v/>
      </c>
      <c r="H326" s="93" t="str">
        <f t="shared" si="46"/>
        <v/>
      </c>
      <c r="I326" s="93" t="str">
        <f t="shared" si="47"/>
        <v/>
      </c>
      <c r="J326" s="93" t="str">
        <f t="shared" si="48"/>
        <v/>
      </c>
      <c r="K326" s="93" t="str">
        <f t="shared" si="49"/>
        <v/>
      </c>
    </row>
    <row r="327" spans="1:11" x14ac:dyDescent="0.25">
      <c r="A327" s="93">
        <f t="shared" si="43"/>
        <v>2</v>
      </c>
      <c r="B327" s="101">
        <v>79</v>
      </c>
      <c r="C327" s="93">
        <f t="shared" si="50"/>
        <v>0</v>
      </c>
      <c r="D327" s="93">
        <f t="shared" si="51"/>
        <v>0</v>
      </c>
      <c r="E327" s="93">
        <f t="shared" si="52"/>
        <v>0</v>
      </c>
      <c r="F327" s="93" t="str">
        <f t="shared" si="44"/>
        <v/>
      </c>
      <c r="G327" s="93" t="str">
        <f t="shared" si="45"/>
        <v/>
      </c>
      <c r="H327" s="93" t="str">
        <f t="shared" si="46"/>
        <v/>
      </c>
      <c r="I327" s="93" t="str">
        <f t="shared" si="47"/>
        <v/>
      </c>
      <c r="J327" s="93" t="str">
        <f t="shared" si="48"/>
        <v/>
      </c>
      <c r="K327" s="93" t="str">
        <f t="shared" si="49"/>
        <v/>
      </c>
    </row>
    <row r="328" spans="1:11" x14ac:dyDescent="0.25">
      <c r="A328" s="93">
        <f t="shared" si="43"/>
        <v>2</v>
      </c>
      <c r="B328" s="101">
        <v>79.25</v>
      </c>
      <c r="C328" s="93">
        <f t="shared" si="50"/>
        <v>0</v>
      </c>
      <c r="D328" s="93">
        <f t="shared" si="51"/>
        <v>0</v>
      </c>
      <c r="E328" s="93">
        <f t="shared" si="52"/>
        <v>0</v>
      </c>
      <c r="F328" s="93" t="str">
        <f t="shared" si="44"/>
        <v/>
      </c>
      <c r="G328" s="93" t="str">
        <f t="shared" si="45"/>
        <v/>
      </c>
      <c r="H328" s="93" t="str">
        <f t="shared" si="46"/>
        <v/>
      </c>
      <c r="I328" s="93" t="str">
        <f t="shared" si="47"/>
        <v/>
      </c>
      <c r="J328" s="93" t="str">
        <f t="shared" si="48"/>
        <v/>
      </c>
      <c r="K328" s="93" t="str">
        <f t="shared" si="49"/>
        <v/>
      </c>
    </row>
    <row r="329" spans="1:11" x14ac:dyDescent="0.25">
      <c r="A329" s="93">
        <f t="shared" si="43"/>
        <v>2</v>
      </c>
      <c r="B329" s="101">
        <v>79.5</v>
      </c>
      <c r="C329" s="93">
        <f t="shared" si="50"/>
        <v>0</v>
      </c>
      <c r="D329" s="93">
        <f t="shared" si="51"/>
        <v>0</v>
      </c>
      <c r="E329" s="93">
        <f t="shared" si="52"/>
        <v>0</v>
      </c>
      <c r="F329" s="93" t="str">
        <f t="shared" si="44"/>
        <v/>
      </c>
      <c r="G329" s="93" t="str">
        <f t="shared" si="45"/>
        <v/>
      </c>
      <c r="H329" s="93" t="str">
        <f t="shared" si="46"/>
        <v/>
      </c>
      <c r="I329" s="93" t="str">
        <f t="shared" si="47"/>
        <v/>
      </c>
      <c r="J329" s="93" t="str">
        <f t="shared" si="48"/>
        <v/>
      </c>
      <c r="K329" s="93" t="str">
        <f t="shared" si="49"/>
        <v/>
      </c>
    </row>
    <row r="330" spans="1:11" x14ac:dyDescent="0.25">
      <c r="A330" s="93">
        <f t="shared" si="43"/>
        <v>2</v>
      </c>
      <c r="B330" s="101">
        <v>79.75</v>
      </c>
      <c r="C330" s="93">
        <f t="shared" si="50"/>
        <v>0</v>
      </c>
      <c r="D330" s="93">
        <f t="shared" si="51"/>
        <v>0</v>
      </c>
      <c r="E330" s="93">
        <f t="shared" si="52"/>
        <v>0</v>
      </c>
      <c r="F330" s="93" t="str">
        <f t="shared" si="44"/>
        <v/>
      </c>
      <c r="G330" s="93" t="str">
        <f t="shared" si="45"/>
        <v/>
      </c>
      <c r="H330" s="93" t="str">
        <f t="shared" si="46"/>
        <v/>
      </c>
      <c r="I330" s="93" t="str">
        <f t="shared" si="47"/>
        <v/>
      </c>
      <c r="J330" s="93" t="str">
        <f t="shared" si="48"/>
        <v/>
      </c>
      <c r="K330" s="93" t="str">
        <f t="shared" si="49"/>
        <v/>
      </c>
    </row>
    <row r="331" spans="1:11" x14ac:dyDescent="0.25">
      <c r="A331" s="93">
        <f t="shared" si="43"/>
        <v>2</v>
      </c>
      <c r="B331" s="101">
        <v>80</v>
      </c>
      <c r="C331" s="93">
        <f t="shared" si="50"/>
        <v>0</v>
      </c>
      <c r="D331" s="93">
        <f t="shared" si="51"/>
        <v>0</v>
      </c>
      <c r="E331" s="93">
        <f t="shared" si="52"/>
        <v>0</v>
      </c>
      <c r="F331" s="93" t="str">
        <f t="shared" si="44"/>
        <v/>
      </c>
      <c r="G331" s="93" t="str">
        <f t="shared" si="45"/>
        <v/>
      </c>
      <c r="H331" s="93" t="str">
        <f t="shared" si="46"/>
        <v/>
      </c>
      <c r="I331" s="93" t="str">
        <f t="shared" si="47"/>
        <v/>
      </c>
      <c r="J331" s="93" t="str">
        <f t="shared" si="48"/>
        <v/>
      </c>
      <c r="K331" s="93" t="str">
        <f t="shared" si="49"/>
        <v/>
      </c>
    </row>
    <row r="332" spans="1:11" x14ac:dyDescent="0.25">
      <c r="A332" s="93">
        <f t="shared" ref="A332:A395" si="53">IF(E332&lt;0.075,2,IF(AND(E332&gt;=0.075,E332&lt;=0.75),1,IF(E332&gt;0.75,0,"Error")))</f>
        <v>2</v>
      </c>
      <c r="B332" s="101">
        <v>80.25</v>
      </c>
      <c r="C332" s="93">
        <f t="shared" si="50"/>
        <v>0</v>
      </c>
      <c r="D332" s="93">
        <f t="shared" si="51"/>
        <v>0</v>
      </c>
      <c r="E332" s="93">
        <f t="shared" si="52"/>
        <v>0</v>
      </c>
      <c r="F332" s="93" t="str">
        <f t="shared" ref="F332:F395" si="54">IF(AND(A332=2,B332&lt;$J$4014),C332,"")</f>
        <v/>
      </c>
      <c r="G332" s="93" t="str">
        <f t="shared" ref="G332:G395" si="55">IF(AND(A332=2,B332&lt;$J$4014),D332,"")</f>
        <v/>
      </c>
      <c r="H332" s="93" t="str">
        <f t="shared" ref="H332:H395" si="56">IF(AND(A332=1,B332&lt;$J$4014),C332,"")</f>
        <v/>
      </c>
      <c r="I332" s="93" t="str">
        <f t="shared" ref="I332:I395" si="57">IF(AND(A332=1,B332&lt;$J$4014),D332,"")</f>
        <v/>
      </c>
      <c r="J332" s="93" t="str">
        <f t="shared" ref="J332:J395" si="58">IF(AND(A332=2,B332&lt;$J$4014),B332,"")</f>
        <v/>
      </c>
      <c r="K332" s="93" t="str">
        <f t="shared" ref="K332:K395" si="59">IF(AND(A332=1,B332&lt;$J$4014),B332,"")</f>
        <v/>
      </c>
    </row>
    <row r="333" spans="1:11" x14ac:dyDescent="0.25">
      <c r="A333" s="93">
        <f t="shared" si="53"/>
        <v>2</v>
      </c>
      <c r="B333" s="101">
        <v>80.5</v>
      </c>
      <c r="C333" s="93">
        <f t="shared" si="50"/>
        <v>0</v>
      </c>
      <c r="D333" s="93">
        <f t="shared" si="51"/>
        <v>0</v>
      </c>
      <c r="E333" s="93">
        <f t="shared" si="52"/>
        <v>0</v>
      </c>
      <c r="F333" s="93" t="str">
        <f t="shared" si="54"/>
        <v/>
      </c>
      <c r="G333" s="93" t="str">
        <f t="shared" si="55"/>
        <v/>
      </c>
      <c r="H333" s="93" t="str">
        <f t="shared" si="56"/>
        <v/>
      </c>
      <c r="I333" s="93" t="str">
        <f t="shared" si="57"/>
        <v/>
      </c>
      <c r="J333" s="93" t="str">
        <f t="shared" si="58"/>
        <v/>
      </c>
      <c r="K333" s="93" t="str">
        <f t="shared" si="59"/>
        <v/>
      </c>
    </row>
    <row r="334" spans="1:11" x14ac:dyDescent="0.25">
      <c r="A334" s="93">
        <f t="shared" si="53"/>
        <v>2</v>
      </c>
      <c r="B334" s="101">
        <v>80.75</v>
      </c>
      <c r="C334" s="93">
        <f t="shared" si="50"/>
        <v>0</v>
      </c>
      <c r="D334" s="93">
        <f t="shared" si="51"/>
        <v>0</v>
      </c>
      <c r="E334" s="93">
        <f t="shared" si="52"/>
        <v>0</v>
      </c>
      <c r="F334" s="93" t="str">
        <f t="shared" si="54"/>
        <v/>
      </c>
      <c r="G334" s="93" t="str">
        <f t="shared" si="55"/>
        <v/>
      </c>
      <c r="H334" s="93" t="str">
        <f t="shared" si="56"/>
        <v/>
      </c>
      <c r="I334" s="93" t="str">
        <f t="shared" si="57"/>
        <v/>
      </c>
      <c r="J334" s="93" t="str">
        <f t="shared" si="58"/>
        <v/>
      </c>
      <c r="K334" s="93" t="str">
        <f t="shared" si="59"/>
        <v/>
      </c>
    </row>
    <row r="335" spans="1:11" x14ac:dyDescent="0.25">
      <c r="A335" s="93">
        <f t="shared" si="53"/>
        <v>2</v>
      </c>
      <c r="B335" s="101">
        <v>81</v>
      </c>
      <c r="C335" s="93">
        <f t="shared" si="50"/>
        <v>0</v>
      </c>
      <c r="D335" s="93">
        <f t="shared" si="51"/>
        <v>0</v>
      </c>
      <c r="E335" s="93">
        <f t="shared" si="52"/>
        <v>0</v>
      </c>
      <c r="F335" s="93" t="str">
        <f t="shared" si="54"/>
        <v/>
      </c>
      <c r="G335" s="93" t="str">
        <f t="shared" si="55"/>
        <v/>
      </c>
      <c r="H335" s="93" t="str">
        <f t="shared" si="56"/>
        <v/>
      </c>
      <c r="I335" s="93" t="str">
        <f t="shared" si="57"/>
        <v/>
      </c>
      <c r="J335" s="93" t="str">
        <f t="shared" si="58"/>
        <v/>
      </c>
      <c r="K335" s="93" t="str">
        <f t="shared" si="59"/>
        <v/>
      </c>
    </row>
    <row r="336" spans="1:11" x14ac:dyDescent="0.25">
      <c r="A336" s="93">
        <f t="shared" si="53"/>
        <v>2</v>
      </c>
      <c r="B336" s="101">
        <v>81.25</v>
      </c>
      <c r="C336" s="93">
        <f t="shared" si="50"/>
        <v>0</v>
      </c>
      <c r="D336" s="93">
        <f t="shared" si="51"/>
        <v>0</v>
      </c>
      <c r="E336" s="93">
        <f t="shared" si="52"/>
        <v>0</v>
      </c>
      <c r="F336" s="93" t="str">
        <f t="shared" si="54"/>
        <v/>
      </c>
      <c r="G336" s="93" t="str">
        <f t="shared" si="55"/>
        <v/>
      </c>
      <c r="H336" s="93" t="str">
        <f t="shared" si="56"/>
        <v/>
      </c>
      <c r="I336" s="93" t="str">
        <f t="shared" si="57"/>
        <v/>
      </c>
      <c r="J336" s="93" t="str">
        <f t="shared" si="58"/>
        <v/>
      </c>
      <c r="K336" s="93" t="str">
        <f t="shared" si="59"/>
        <v/>
      </c>
    </row>
    <row r="337" spans="1:11" x14ac:dyDescent="0.25">
      <c r="A337" s="93">
        <f t="shared" si="53"/>
        <v>2</v>
      </c>
      <c r="B337" s="101">
        <v>81.5</v>
      </c>
      <c r="C337" s="93">
        <f t="shared" si="50"/>
        <v>0</v>
      </c>
      <c r="D337" s="93">
        <f t="shared" si="51"/>
        <v>0</v>
      </c>
      <c r="E337" s="93">
        <f t="shared" si="52"/>
        <v>0</v>
      </c>
      <c r="F337" s="93" t="str">
        <f t="shared" si="54"/>
        <v/>
      </c>
      <c r="G337" s="93" t="str">
        <f t="shared" si="55"/>
        <v/>
      </c>
      <c r="H337" s="93" t="str">
        <f t="shared" si="56"/>
        <v/>
      </c>
      <c r="I337" s="93" t="str">
        <f t="shared" si="57"/>
        <v/>
      </c>
      <c r="J337" s="93" t="str">
        <f t="shared" si="58"/>
        <v/>
      </c>
      <c r="K337" s="93" t="str">
        <f t="shared" si="59"/>
        <v/>
      </c>
    </row>
    <row r="338" spans="1:11" x14ac:dyDescent="0.25">
      <c r="A338" s="93">
        <f t="shared" si="53"/>
        <v>2</v>
      </c>
      <c r="B338" s="101">
        <v>81.75</v>
      </c>
      <c r="C338" s="93">
        <f t="shared" si="50"/>
        <v>0</v>
      </c>
      <c r="D338" s="93">
        <f t="shared" si="51"/>
        <v>0</v>
      </c>
      <c r="E338" s="93">
        <f t="shared" si="52"/>
        <v>0</v>
      </c>
      <c r="F338" s="93" t="str">
        <f t="shared" si="54"/>
        <v/>
      </c>
      <c r="G338" s="93" t="str">
        <f t="shared" si="55"/>
        <v/>
      </c>
      <c r="H338" s="93" t="str">
        <f t="shared" si="56"/>
        <v/>
      </c>
      <c r="I338" s="93" t="str">
        <f t="shared" si="57"/>
        <v/>
      </c>
      <c r="J338" s="93" t="str">
        <f t="shared" si="58"/>
        <v/>
      </c>
      <c r="K338" s="93" t="str">
        <f t="shared" si="59"/>
        <v/>
      </c>
    </row>
    <row r="339" spans="1:11" x14ac:dyDescent="0.25">
      <c r="A339" s="93">
        <f t="shared" si="53"/>
        <v>2</v>
      </c>
      <c r="B339" s="101">
        <v>82</v>
      </c>
      <c r="C339" s="93">
        <f t="shared" si="50"/>
        <v>0</v>
      </c>
      <c r="D339" s="93">
        <f t="shared" si="51"/>
        <v>0</v>
      </c>
      <c r="E339" s="93">
        <f t="shared" si="52"/>
        <v>0</v>
      </c>
      <c r="F339" s="93" t="str">
        <f t="shared" si="54"/>
        <v/>
      </c>
      <c r="G339" s="93" t="str">
        <f t="shared" si="55"/>
        <v/>
      </c>
      <c r="H339" s="93" t="str">
        <f t="shared" si="56"/>
        <v/>
      </c>
      <c r="I339" s="93" t="str">
        <f t="shared" si="57"/>
        <v/>
      </c>
      <c r="J339" s="93" t="str">
        <f t="shared" si="58"/>
        <v/>
      </c>
      <c r="K339" s="93" t="str">
        <f t="shared" si="59"/>
        <v/>
      </c>
    </row>
    <row r="340" spans="1:11" x14ac:dyDescent="0.25">
      <c r="A340" s="93">
        <f t="shared" si="53"/>
        <v>2</v>
      </c>
      <c r="B340" s="101">
        <v>82.25</v>
      </c>
      <c r="C340" s="93">
        <f t="shared" ref="C340:C403" si="60">($H$7*(B340^5))+($J$7*(B340^4))+($L$7*(B340^3))+($N$7*(B340^2))+($P$7*B340)+$R$7</f>
        <v>0</v>
      </c>
      <c r="D340" s="93">
        <f t="shared" ref="D340:D403" si="61">$H$8+($J$8*(B340^1.85))</f>
        <v>0</v>
      </c>
      <c r="E340" s="93">
        <f t="shared" ref="E340:E403" si="62">ABS(C340-D340)</f>
        <v>0</v>
      </c>
      <c r="F340" s="93" t="str">
        <f t="shared" si="54"/>
        <v/>
      </c>
      <c r="G340" s="93" t="str">
        <f t="shared" si="55"/>
        <v/>
      </c>
      <c r="H340" s="93" t="str">
        <f t="shared" si="56"/>
        <v/>
      </c>
      <c r="I340" s="93" t="str">
        <f t="shared" si="57"/>
        <v/>
      </c>
      <c r="J340" s="93" t="str">
        <f t="shared" si="58"/>
        <v/>
      </c>
      <c r="K340" s="93" t="str">
        <f t="shared" si="59"/>
        <v/>
      </c>
    </row>
    <row r="341" spans="1:11" x14ac:dyDescent="0.25">
      <c r="A341" s="93">
        <f t="shared" si="53"/>
        <v>2</v>
      </c>
      <c r="B341" s="101">
        <v>82.5</v>
      </c>
      <c r="C341" s="93">
        <f t="shared" si="60"/>
        <v>0</v>
      </c>
      <c r="D341" s="93">
        <f t="shared" si="61"/>
        <v>0</v>
      </c>
      <c r="E341" s="93">
        <f t="shared" si="62"/>
        <v>0</v>
      </c>
      <c r="F341" s="93" t="str">
        <f t="shared" si="54"/>
        <v/>
      </c>
      <c r="G341" s="93" t="str">
        <f t="shared" si="55"/>
        <v/>
      </c>
      <c r="H341" s="93" t="str">
        <f t="shared" si="56"/>
        <v/>
      </c>
      <c r="I341" s="93" t="str">
        <f t="shared" si="57"/>
        <v/>
      </c>
      <c r="J341" s="93" t="str">
        <f t="shared" si="58"/>
        <v/>
      </c>
      <c r="K341" s="93" t="str">
        <f t="shared" si="59"/>
        <v/>
      </c>
    </row>
    <row r="342" spans="1:11" x14ac:dyDescent="0.25">
      <c r="A342" s="93">
        <f t="shared" si="53"/>
        <v>2</v>
      </c>
      <c r="B342" s="101">
        <v>82.75</v>
      </c>
      <c r="C342" s="93">
        <f t="shared" si="60"/>
        <v>0</v>
      </c>
      <c r="D342" s="93">
        <f t="shared" si="61"/>
        <v>0</v>
      </c>
      <c r="E342" s="93">
        <f t="shared" si="62"/>
        <v>0</v>
      </c>
      <c r="F342" s="93" t="str">
        <f t="shared" si="54"/>
        <v/>
      </c>
      <c r="G342" s="93" t="str">
        <f t="shared" si="55"/>
        <v/>
      </c>
      <c r="H342" s="93" t="str">
        <f t="shared" si="56"/>
        <v/>
      </c>
      <c r="I342" s="93" t="str">
        <f t="shared" si="57"/>
        <v/>
      </c>
      <c r="J342" s="93" t="str">
        <f t="shared" si="58"/>
        <v/>
      </c>
      <c r="K342" s="93" t="str">
        <f t="shared" si="59"/>
        <v/>
      </c>
    </row>
    <row r="343" spans="1:11" x14ac:dyDescent="0.25">
      <c r="A343" s="93">
        <f t="shared" si="53"/>
        <v>2</v>
      </c>
      <c r="B343" s="101">
        <v>83</v>
      </c>
      <c r="C343" s="93">
        <f t="shared" si="60"/>
        <v>0</v>
      </c>
      <c r="D343" s="93">
        <f t="shared" si="61"/>
        <v>0</v>
      </c>
      <c r="E343" s="93">
        <f t="shared" si="62"/>
        <v>0</v>
      </c>
      <c r="F343" s="93" t="str">
        <f t="shared" si="54"/>
        <v/>
      </c>
      <c r="G343" s="93" t="str">
        <f t="shared" si="55"/>
        <v/>
      </c>
      <c r="H343" s="93" t="str">
        <f t="shared" si="56"/>
        <v/>
      </c>
      <c r="I343" s="93" t="str">
        <f t="shared" si="57"/>
        <v/>
      </c>
      <c r="J343" s="93" t="str">
        <f t="shared" si="58"/>
        <v/>
      </c>
      <c r="K343" s="93" t="str">
        <f t="shared" si="59"/>
        <v/>
      </c>
    </row>
    <row r="344" spans="1:11" x14ac:dyDescent="0.25">
      <c r="A344" s="93">
        <f t="shared" si="53"/>
        <v>2</v>
      </c>
      <c r="B344" s="101">
        <v>83.25</v>
      </c>
      <c r="C344" s="93">
        <f t="shared" si="60"/>
        <v>0</v>
      </c>
      <c r="D344" s="93">
        <f t="shared" si="61"/>
        <v>0</v>
      </c>
      <c r="E344" s="93">
        <f t="shared" si="62"/>
        <v>0</v>
      </c>
      <c r="F344" s="93" t="str">
        <f t="shared" si="54"/>
        <v/>
      </c>
      <c r="G344" s="93" t="str">
        <f t="shared" si="55"/>
        <v/>
      </c>
      <c r="H344" s="93" t="str">
        <f t="shared" si="56"/>
        <v/>
      </c>
      <c r="I344" s="93" t="str">
        <f t="shared" si="57"/>
        <v/>
      </c>
      <c r="J344" s="93" t="str">
        <f t="shared" si="58"/>
        <v/>
      </c>
      <c r="K344" s="93" t="str">
        <f t="shared" si="59"/>
        <v/>
      </c>
    </row>
    <row r="345" spans="1:11" x14ac:dyDescent="0.25">
      <c r="A345" s="93">
        <f t="shared" si="53"/>
        <v>2</v>
      </c>
      <c r="B345" s="101">
        <v>83.5</v>
      </c>
      <c r="C345" s="93">
        <f t="shared" si="60"/>
        <v>0</v>
      </c>
      <c r="D345" s="93">
        <f t="shared" si="61"/>
        <v>0</v>
      </c>
      <c r="E345" s="93">
        <f t="shared" si="62"/>
        <v>0</v>
      </c>
      <c r="F345" s="93" t="str">
        <f t="shared" si="54"/>
        <v/>
      </c>
      <c r="G345" s="93" t="str">
        <f t="shared" si="55"/>
        <v/>
      </c>
      <c r="H345" s="93" t="str">
        <f t="shared" si="56"/>
        <v/>
      </c>
      <c r="I345" s="93" t="str">
        <f t="shared" si="57"/>
        <v/>
      </c>
      <c r="J345" s="93" t="str">
        <f t="shared" si="58"/>
        <v/>
      </c>
      <c r="K345" s="93" t="str">
        <f t="shared" si="59"/>
        <v/>
      </c>
    </row>
    <row r="346" spans="1:11" x14ac:dyDescent="0.25">
      <c r="A346" s="93">
        <f t="shared" si="53"/>
        <v>2</v>
      </c>
      <c r="B346" s="101">
        <v>83.75</v>
      </c>
      <c r="C346" s="93">
        <f t="shared" si="60"/>
        <v>0</v>
      </c>
      <c r="D346" s="93">
        <f t="shared" si="61"/>
        <v>0</v>
      </c>
      <c r="E346" s="93">
        <f t="shared" si="62"/>
        <v>0</v>
      </c>
      <c r="F346" s="93" t="str">
        <f t="shared" si="54"/>
        <v/>
      </c>
      <c r="G346" s="93" t="str">
        <f t="shared" si="55"/>
        <v/>
      </c>
      <c r="H346" s="93" t="str">
        <f t="shared" si="56"/>
        <v/>
      </c>
      <c r="I346" s="93" t="str">
        <f t="shared" si="57"/>
        <v/>
      </c>
      <c r="J346" s="93" t="str">
        <f t="shared" si="58"/>
        <v/>
      </c>
      <c r="K346" s="93" t="str">
        <f t="shared" si="59"/>
        <v/>
      </c>
    </row>
    <row r="347" spans="1:11" x14ac:dyDescent="0.25">
      <c r="A347" s="93">
        <f t="shared" si="53"/>
        <v>2</v>
      </c>
      <c r="B347" s="101">
        <v>84</v>
      </c>
      <c r="C347" s="93">
        <f t="shared" si="60"/>
        <v>0</v>
      </c>
      <c r="D347" s="93">
        <f t="shared" si="61"/>
        <v>0</v>
      </c>
      <c r="E347" s="93">
        <f t="shared" si="62"/>
        <v>0</v>
      </c>
      <c r="F347" s="93" t="str">
        <f t="shared" si="54"/>
        <v/>
      </c>
      <c r="G347" s="93" t="str">
        <f t="shared" si="55"/>
        <v/>
      </c>
      <c r="H347" s="93" t="str">
        <f t="shared" si="56"/>
        <v/>
      </c>
      <c r="I347" s="93" t="str">
        <f t="shared" si="57"/>
        <v/>
      </c>
      <c r="J347" s="93" t="str">
        <f t="shared" si="58"/>
        <v/>
      </c>
      <c r="K347" s="93" t="str">
        <f t="shared" si="59"/>
        <v/>
      </c>
    </row>
    <row r="348" spans="1:11" x14ac:dyDescent="0.25">
      <c r="A348" s="93">
        <f t="shared" si="53"/>
        <v>2</v>
      </c>
      <c r="B348" s="101">
        <v>84.25</v>
      </c>
      <c r="C348" s="93">
        <f t="shared" si="60"/>
        <v>0</v>
      </c>
      <c r="D348" s="93">
        <f t="shared" si="61"/>
        <v>0</v>
      </c>
      <c r="E348" s="93">
        <f t="shared" si="62"/>
        <v>0</v>
      </c>
      <c r="F348" s="93" t="str">
        <f t="shared" si="54"/>
        <v/>
      </c>
      <c r="G348" s="93" t="str">
        <f t="shared" si="55"/>
        <v/>
      </c>
      <c r="H348" s="93" t="str">
        <f t="shared" si="56"/>
        <v/>
      </c>
      <c r="I348" s="93" t="str">
        <f t="shared" si="57"/>
        <v/>
      </c>
      <c r="J348" s="93" t="str">
        <f t="shared" si="58"/>
        <v/>
      </c>
      <c r="K348" s="93" t="str">
        <f t="shared" si="59"/>
        <v/>
      </c>
    </row>
    <row r="349" spans="1:11" x14ac:dyDescent="0.25">
      <c r="A349" s="93">
        <f t="shared" si="53"/>
        <v>2</v>
      </c>
      <c r="B349" s="101">
        <v>84.5</v>
      </c>
      <c r="C349" s="93">
        <f t="shared" si="60"/>
        <v>0</v>
      </c>
      <c r="D349" s="93">
        <f t="shared" si="61"/>
        <v>0</v>
      </c>
      <c r="E349" s="93">
        <f t="shared" si="62"/>
        <v>0</v>
      </c>
      <c r="F349" s="93" t="str">
        <f t="shared" si="54"/>
        <v/>
      </c>
      <c r="G349" s="93" t="str">
        <f t="shared" si="55"/>
        <v/>
      </c>
      <c r="H349" s="93" t="str">
        <f t="shared" si="56"/>
        <v/>
      </c>
      <c r="I349" s="93" t="str">
        <f t="shared" si="57"/>
        <v/>
      </c>
      <c r="J349" s="93" t="str">
        <f t="shared" si="58"/>
        <v/>
      </c>
      <c r="K349" s="93" t="str">
        <f t="shared" si="59"/>
        <v/>
      </c>
    </row>
    <row r="350" spans="1:11" x14ac:dyDescent="0.25">
      <c r="A350" s="93">
        <f t="shared" si="53"/>
        <v>2</v>
      </c>
      <c r="B350" s="101">
        <v>84.75</v>
      </c>
      <c r="C350" s="93">
        <f t="shared" si="60"/>
        <v>0</v>
      </c>
      <c r="D350" s="93">
        <f t="shared" si="61"/>
        <v>0</v>
      </c>
      <c r="E350" s="93">
        <f t="shared" si="62"/>
        <v>0</v>
      </c>
      <c r="F350" s="93" t="str">
        <f t="shared" si="54"/>
        <v/>
      </c>
      <c r="G350" s="93" t="str">
        <f t="shared" si="55"/>
        <v/>
      </c>
      <c r="H350" s="93" t="str">
        <f t="shared" si="56"/>
        <v/>
      </c>
      <c r="I350" s="93" t="str">
        <f t="shared" si="57"/>
        <v/>
      </c>
      <c r="J350" s="93" t="str">
        <f t="shared" si="58"/>
        <v/>
      </c>
      <c r="K350" s="93" t="str">
        <f t="shared" si="59"/>
        <v/>
      </c>
    </row>
    <row r="351" spans="1:11" x14ac:dyDescent="0.25">
      <c r="A351" s="93">
        <f t="shared" si="53"/>
        <v>2</v>
      </c>
      <c r="B351" s="101">
        <v>85</v>
      </c>
      <c r="C351" s="93">
        <f t="shared" si="60"/>
        <v>0</v>
      </c>
      <c r="D351" s="93">
        <f t="shared" si="61"/>
        <v>0</v>
      </c>
      <c r="E351" s="93">
        <f t="shared" si="62"/>
        <v>0</v>
      </c>
      <c r="F351" s="93" t="str">
        <f t="shared" si="54"/>
        <v/>
      </c>
      <c r="G351" s="93" t="str">
        <f t="shared" si="55"/>
        <v/>
      </c>
      <c r="H351" s="93" t="str">
        <f t="shared" si="56"/>
        <v/>
      </c>
      <c r="I351" s="93" t="str">
        <f t="shared" si="57"/>
        <v/>
      </c>
      <c r="J351" s="93" t="str">
        <f t="shared" si="58"/>
        <v/>
      </c>
      <c r="K351" s="93" t="str">
        <f t="shared" si="59"/>
        <v/>
      </c>
    </row>
    <row r="352" spans="1:11" x14ac:dyDescent="0.25">
      <c r="A352" s="93">
        <f t="shared" si="53"/>
        <v>2</v>
      </c>
      <c r="B352" s="101">
        <v>85.25</v>
      </c>
      <c r="C352" s="93">
        <f t="shared" si="60"/>
        <v>0</v>
      </c>
      <c r="D352" s="93">
        <f t="shared" si="61"/>
        <v>0</v>
      </c>
      <c r="E352" s="93">
        <f t="shared" si="62"/>
        <v>0</v>
      </c>
      <c r="F352" s="93" t="str">
        <f t="shared" si="54"/>
        <v/>
      </c>
      <c r="G352" s="93" t="str">
        <f t="shared" si="55"/>
        <v/>
      </c>
      <c r="H352" s="93" t="str">
        <f t="shared" si="56"/>
        <v/>
      </c>
      <c r="I352" s="93" t="str">
        <f t="shared" si="57"/>
        <v/>
      </c>
      <c r="J352" s="93" t="str">
        <f t="shared" si="58"/>
        <v/>
      </c>
      <c r="K352" s="93" t="str">
        <f t="shared" si="59"/>
        <v/>
      </c>
    </row>
    <row r="353" spans="1:11" x14ac:dyDescent="0.25">
      <c r="A353" s="93">
        <f t="shared" si="53"/>
        <v>2</v>
      </c>
      <c r="B353" s="101">
        <v>85.5</v>
      </c>
      <c r="C353" s="93">
        <f t="shared" si="60"/>
        <v>0</v>
      </c>
      <c r="D353" s="93">
        <f t="shared" si="61"/>
        <v>0</v>
      </c>
      <c r="E353" s="93">
        <f t="shared" si="62"/>
        <v>0</v>
      </c>
      <c r="F353" s="93" t="str">
        <f t="shared" si="54"/>
        <v/>
      </c>
      <c r="G353" s="93" t="str">
        <f t="shared" si="55"/>
        <v/>
      </c>
      <c r="H353" s="93" t="str">
        <f t="shared" si="56"/>
        <v/>
      </c>
      <c r="I353" s="93" t="str">
        <f t="shared" si="57"/>
        <v/>
      </c>
      <c r="J353" s="93" t="str">
        <f t="shared" si="58"/>
        <v/>
      </c>
      <c r="K353" s="93" t="str">
        <f t="shared" si="59"/>
        <v/>
      </c>
    </row>
    <row r="354" spans="1:11" x14ac:dyDescent="0.25">
      <c r="A354" s="93">
        <f t="shared" si="53"/>
        <v>2</v>
      </c>
      <c r="B354" s="101">
        <v>85.75</v>
      </c>
      <c r="C354" s="93">
        <f t="shared" si="60"/>
        <v>0</v>
      </c>
      <c r="D354" s="93">
        <f t="shared" si="61"/>
        <v>0</v>
      </c>
      <c r="E354" s="93">
        <f t="shared" si="62"/>
        <v>0</v>
      </c>
      <c r="F354" s="93" t="str">
        <f t="shared" si="54"/>
        <v/>
      </c>
      <c r="G354" s="93" t="str">
        <f t="shared" si="55"/>
        <v/>
      </c>
      <c r="H354" s="93" t="str">
        <f t="shared" si="56"/>
        <v/>
      </c>
      <c r="I354" s="93" t="str">
        <f t="shared" si="57"/>
        <v/>
      </c>
      <c r="J354" s="93" t="str">
        <f t="shared" si="58"/>
        <v/>
      </c>
      <c r="K354" s="93" t="str">
        <f t="shared" si="59"/>
        <v/>
      </c>
    </row>
    <row r="355" spans="1:11" x14ac:dyDescent="0.25">
      <c r="A355" s="93">
        <f t="shared" si="53"/>
        <v>2</v>
      </c>
      <c r="B355" s="101">
        <v>86</v>
      </c>
      <c r="C355" s="93">
        <f t="shared" si="60"/>
        <v>0</v>
      </c>
      <c r="D355" s="93">
        <f t="shared" si="61"/>
        <v>0</v>
      </c>
      <c r="E355" s="93">
        <f t="shared" si="62"/>
        <v>0</v>
      </c>
      <c r="F355" s="93" t="str">
        <f t="shared" si="54"/>
        <v/>
      </c>
      <c r="G355" s="93" t="str">
        <f t="shared" si="55"/>
        <v/>
      </c>
      <c r="H355" s="93" t="str">
        <f t="shared" si="56"/>
        <v/>
      </c>
      <c r="I355" s="93" t="str">
        <f t="shared" si="57"/>
        <v/>
      </c>
      <c r="J355" s="93" t="str">
        <f t="shared" si="58"/>
        <v/>
      </c>
      <c r="K355" s="93" t="str">
        <f t="shared" si="59"/>
        <v/>
      </c>
    </row>
    <row r="356" spans="1:11" x14ac:dyDescent="0.25">
      <c r="A356" s="93">
        <f t="shared" si="53"/>
        <v>2</v>
      </c>
      <c r="B356" s="101">
        <v>86.25</v>
      </c>
      <c r="C356" s="93">
        <f t="shared" si="60"/>
        <v>0</v>
      </c>
      <c r="D356" s="93">
        <f t="shared" si="61"/>
        <v>0</v>
      </c>
      <c r="E356" s="93">
        <f t="shared" si="62"/>
        <v>0</v>
      </c>
      <c r="F356" s="93" t="str">
        <f t="shared" si="54"/>
        <v/>
      </c>
      <c r="G356" s="93" t="str">
        <f t="shared" si="55"/>
        <v/>
      </c>
      <c r="H356" s="93" t="str">
        <f t="shared" si="56"/>
        <v/>
      </c>
      <c r="I356" s="93" t="str">
        <f t="shared" si="57"/>
        <v/>
      </c>
      <c r="J356" s="93" t="str">
        <f t="shared" si="58"/>
        <v/>
      </c>
      <c r="K356" s="93" t="str">
        <f t="shared" si="59"/>
        <v/>
      </c>
    </row>
    <row r="357" spans="1:11" x14ac:dyDescent="0.25">
      <c r="A357" s="93">
        <f t="shared" si="53"/>
        <v>2</v>
      </c>
      <c r="B357" s="101">
        <v>86.5</v>
      </c>
      <c r="C357" s="93">
        <f t="shared" si="60"/>
        <v>0</v>
      </c>
      <c r="D357" s="93">
        <f t="shared" si="61"/>
        <v>0</v>
      </c>
      <c r="E357" s="93">
        <f t="shared" si="62"/>
        <v>0</v>
      </c>
      <c r="F357" s="93" t="str">
        <f t="shared" si="54"/>
        <v/>
      </c>
      <c r="G357" s="93" t="str">
        <f t="shared" si="55"/>
        <v/>
      </c>
      <c r="H357" s="93" t="str">
        <f t="shared" si="56"/>
        <v/>
      </c>
      <c r="I357" s="93" t="str">
        <f t="shared" si="57"/>
        <v/>
      </c>
      <c r="J357" s="93" t="str">
        <f t="shared" si="58"/>
        <v/>
      </c>
      <c r="K357" s="93" t="str">
        <f t="shared" si="59"/>
        <v/>
      </c>
    </row>
    <row r="358" spans="1:11" x14ac:dyDescent="0.25">
      <c r="A358" s="93">
        <f t="shared" si="53"/>
        <v>2</v>
      </c>
      <c r="B358" s="101">
        <v>86.75</v>
      </c>
      <c r="C358" s="93">
        <f t="shared" si="60"/>
        <v>0</v>
      </c>
      <c r="D358" s="93">
        <f t="shared" si="61"/>
        <v>0</v>
      </c>
      <c r="E358" s="93">
        <f t="shared" si="62"/>
        <v>0</v>
      </c>
      <c r="F358" s="93" t="str">
        <f t="shared" si="54"/>
        <v/>
      </c>
      <c r="G358" s="93" t="str">
        <f t="shared" si="55"/>
        <v/>
      </c>
      <c r="H358" s="93" t="str">
        <f t="shared" si="56"/>
        <v/>
      </c>
      <c r="I358" s="93" t="str">
        <f t="shared" si="57"/>
        <v/>
      </c>
      <c r="J358" s="93" t="str">
        <f t="shared" si="58"/>
        <v/>
      </c>
      <c r="K358" s="93" t="str">
        <f t="shared" si="59"/>
        <v/>
      </c>
    </row>
    <row r="359" spans="1:11" x14ac:dyDescent="0.25">
      <c r="A359" s="93">
        <f t="shared" si="53"/>
        <v>2</v>
      </c>
      <c r="B359" s="101">
        <v>87</v>
      </c>
      <c r="C359" s="93">
        <f t="shared" si="60"/>
        <v>0</v>
      </c>
      <c r="D359" s="93">
        <f t="shared" si="61"/>
        <v>0</v>
      </c>
      <c r="E359" s="93">
        <f t="shared" si="62"/>
        <v>0</v>
      </c>
      <c r="F359" s="93" t="str">
        <f t="shared" si="54"/>
        <v/>
      </c>
      <c r="G359" s="93" t="str">
        <f t="shared" si="55"/>
        <v/>
      </c>
      <c r="H359" s="93" t="str">
        <f t="shared" si="56"/>
        <v/>
      </c>
      <c r="I359" s="93" t="str">
        <f t="shared" si="57"/>
        <v/>
      </c>
      <c r="J359" s="93" t="str">
        <f t="shared" si="58"/>
        <v/>
      </c>
      <c r="K359" s="93" t="str">
        <f t="shared" si="59"/>
        <v/>
      </c>
    </row>
    <row r="360" spans="1:11" x14ac:dyDescent="0.25">
      <c r="A360" s="93">
        <f t="shared" si="53"/>
        <v>2</v>
      </c>
      <c r="B360" s="101">
        <v>87.25</v>
      </c>
      <c r="C360" s="93">
        <f t="shared" si="60"/>
        <v>0</v>
      </c>
      <c r="D360" s="93">
        <f t="shared" si="61"/>
        <v>0</v>
      </c>
      <c r="E360" s="93">
        <f t="shared" si="62"/>
        <v>0</v>
      </c>
      <c r="F360" s="93" t="str">
        <f t="shared" si="54"/>
        <v/>
      </c>
      <c r="G360" s="93" t="str">
        <f t="shared" si="55"/>
        <v/>
      </c>
      <c r="H360" s="93" t="str">
        <f t="shared" si="56"/>
        <v/>
      </c>
      <c r="I360" s="93" t="str">
        <f t="shared" si="57"/>
        <v/>
      </c>
      <c r="J360" s="93" t="str">
        <f t="shared" si="58"/>
        <v/>
      </c>
      <c r="K360" s="93" t="str">
        <f t="shared" si="59"/>
        <v/>
      </c>
    </row>
    <row r="361" spans="1:11" x14ac:dyDescent="0.25">
      <c r="A361" s="93">
        <f t="shared" si="53"/>
        <v>2</v>
      </c>
      <c r="B361" s="101">
        <v>87.5</v>
      </c>
      <c r="C361" s="93">
        <f t="shared" si="60"/>
        <v>0</v>
      </c>
      <c r="D361" s="93">
        <f t="shared" si="61"/>
        <v>0</v>
      </c>
      <c r="E361" s="93">
        <f t="shared" si="62"/>
        <v>0</v>
      </c>
      <c r="F361" s="93" t="str">
        <f t="shared" si="54"/>
        <v/>
      </c>
      <c r="G361" s="93" t="str">
        <f t="shared" si="55"/>
        <v/>
      </c>
      <c r="H361" s="93" t="str">
        <f t="shared" si="56"/>
        <v/>
      </c>
      <c r="I361" s="93" t="str">
        <f t="shared" si="57"/>
        <v/>
      </c>
      <c r="J361" s="93" t="str">
        <f t="shared" si="58"/>
        <v/>
      </c>
      <c r="K361" s="93" t="str">
        <f t="shared" si="59"/>
        <v/>
      </c>
    </row>
    <row r="362" spans="1:11" x14ac:dyDescent="0.25">
      <c r="A362" s="93">
        <f t="shared" si="53"/>
        <v>2</v>
      </c>
      <c r="B362" s="101">
        <v>87.75</v>
      </c>
      <c r="C362" s="93">
        <f t="shared" si="60"/>
        <v>0</v>
      </c>
      <c r="D362" s="93">
        <f t="shared" si="61"/>
        <v>0</v>
      </c>
      <c r="E362" s="93">
        <f t="shared" si="62"/>
        <v>0</v>
      </c>
      <c r="F362" s="93" t="str">
        <f t="shared" si="54"/>
        <v/>
      </c>
      <c r="G362" s="93" t="str">
        <f t="shared" si="55"/>
        <v/>
      </c>
      <c r="H362" s="93" t="str">
        <f t="shared" si="56"/>
        <v/>
      </c>
      <c r="I362" s="93" t="str">
        <f t="shared" si="57"/>
        <v/>
      </c>
      <c r="J362" s="93" t="str">
        <f t="shared" si="58"/>
        <v/>
      </c>
      <c r="K362" s="93" t="str">
        <f t="shared" si="59"/>
        <v/>
      </c>
    </row>
    <row r="363" spans="1:11" x14ac:dyDescent="0.25">
      <c r="A363" s="93">
        <f t="shared" si="53"/>
        <v>2</v>
      </c>
      <c r="B363" s="101">
        <v>88</v>
      </c>
      <c r="C363" s="93">
        <f t="shared" si="60"/>
        <v>0</v>
      </c>
      <c r="D363" s="93">
        <f t="shared" si="61"/>
        <v>0</v>
      </c>
      <c r="E363" s="93">
        <f t="shared" si="62"/>
        <v>0</v>
      </c>
      <c r="F363" s="93" t="str">
        <f t="shared" si="54"/>
        <v/>
      </c>
      <c r="G363" s="93" t="str">
        <f t="shared" si="55"/>
        <v/>
      </c>
      <c r="H363" s="93" t="str">
        <f t="shared" si="56"/>
        <v/>
      </c>
      <c r="I363" s="93" t="str">
        <f t="shared" si="57"/>
        <v/>
      </c>
      <c r="J363" s="93" t="str">
        <f t="shared" si="58"/>
        <v/>
      </c>
      <c r="K363" s="93" t="str">
        <f t="shared" si="59"/>
        <v/>
      </c>
    </row>
    <row r="364" spans="1:11" x14ac:dyDescent="0.25">
      <c r="A364" s="93">
        <f t="shared" si="53"/>
        <v>2</v>
      </c>
      <c r="B364" s="101">
        <v>88.25</v>
      </c>
      <c r="C364" s="93">
        <f t="shared" si="60"/>
        <v>0</v>
      </c>
      <c r="D364" s="93">
        <f t="shared" si="61"/>
        <v>0</v>
      </c>
      <c r="E364" s="93">
        <f t="shared" si="62"/>
        <v>0</v>
      </c>
      <c r="F364" s="93" t="str">
        <f t="shared" si="54"/>
        <v/>
      </c>
      <c r="G364" s="93" t="str">
        <f t="shared" si="55"/>
        <v/>
      </c>
      <c r="H364" s="93" t="str">
        <f t="shared" si="56"/>
        <v/>
      </c>
      <c r="I364" s="93" t="str">
        <f t="shared" si="57"/>
        <v/>
      </c>
      <c r="J364" s="93" t="str">
        <f t="shared" si="58"/>
        <v/>
      </c>
      <c r="K364" s="93" t="str">
        <f t="shared" si="59"/>
        <v/>
      </c>
    </row>
    <row r="365" spans="1:11" x14ac:dyDescent="0.25">
      <c r="A365" s="93">
        <f t="shared" si="53"/>
        <v>2</v>
      </c>
      <c r="B365" s="101">
        <v>88.5</v>
      </c>
      <c r="C365" s="93">
        <f t="shared" si="60"/>
        <v>0</v>
      </c>
      <c r="D365" s="93">
        <f t="shared" si="61"/>
        <v>0</v>
      </c>
      <c r="E365" s="93">
        <f t="shared" si="62"/>
        <v>0</v>
      </c>
      <c r="F365" s="93" t="str">
        <f t="shared" si="54"/>
        <v/>
      </c>
      <c r="G365" s="93" t="str">
        <f t="shared" si="55"/>
        <v/>
      </c>
      <c r="H365" s="93" t="str">
        <f t="shared" si="56"/>
        <v/>
      </c>
      <c r="I365" s="93" t="str">
        <f t="shared" si="57"/>
        <v/>
      </c>
      <c r="J365" s="93" t="str">
        <f t="shared" si="58"/>
        <v/>
      </c>
      <c r="K365" s="93" t="str">
        <f t="shared" si="59"/>
        <v/>
      </c>
    </row>
    <row r="366" spans="1:11" x14ac:dyDescent="0.25">
      <c r="A366" s="93">
        <f t="shared" si="53"/>
        <v>2</v>
      </c>
      <c r="B366" s="101">
        <v>88.75</v>
      </c>
      <c r="C366" s="93">
        <f t="shared" si="60"/>
        <v>0</v>
      </c>
      <c r="D366" s="93">
        <f t="shared" si="61"/>
        <v>0</v>
      </c>
      <c r="E366" s="93">
        <f t="shared" si="62"/>
        <v>0</v>
      </c>
      <c r="F366" s="93" t="str">
        <f t="shared" si="54"/>
        <v/>
      </c>
      <c r="G366" s="93" t="str">
        <f t="shared" si="55"/>
        <v/>
      </c>
      <c r="H366" s="93" t="str">
        <f t="shared" si="56"/>
        <v/>
      </c>
      <c r="I366" s="93" t="str">
        <f t="shared" si="57"/>
        <v/>
      </c>
      <c r="J366" s="93" t="str">
        <f t="shared" si="58"/>
        <v/>
      </c>
      <c r="K366" s="93" t="str">
        <f t="shared" si="59"/>
        <v/>
      </c>
    </row>
    <row r="367" spans="1:11" x14ac:dyDescent="0.25">
      <c r="A367" s="93">
        <f t="shared" si="53"/>
        <v>2</v>
      </c>
      <c r="B367" s="101">
        <v>89</v>
      </c>
      <c r="C367" s="93">
        <f t="shared" si="60"/>
        <v>0</v>
      </c>
      <c r="D367" s="93">
        <f t="shared" si="61"/>
        <v>0</v>
      </c>
      <c r="E367" s="93">
        <f t="shared" si="62"/>
        <v>0</v>
      </c>
      <c r="F367" s="93" t="str">
        <f t="shared" si="54"/>
        <v/>
      </c>
      <c r="G367" s="93" t="str">
        <f t="shared" si="55"/>
        <v/>
      </c>
      <c r="H367" s="93" t="str">
        <f t="shared" si="56"/>
        <v/>
      </c>
      <c r="I367" s="93" t="str">
        <f t="shared" si="57"/>
        <v/>
      </c>
      <c r="J367" s="93" t="str">
        <f t="shared" si="58"/>
        <v/>
      </c>
      <c r="K367" s="93" t="str">
        <f t="shared" si="59"/>
        <v/>
      </c>
    </row>
    <row r="368" spans="1:11" x14ac:dyDescent="0.25">
      <c r="A368" s="93">
        <f t="shared" si="53"/>
        <v>2</v>
      </c>
      <c r="B368" s="101">
        <v>89.25</v>
      </c>
      <c r="C368" s="93">
        <f t="shared" si="60"/>
        <v>0</v>
      </c>
      <c r="D368" s="93">
        <f t="shared" si="61"/>
        <v>0</v>
      </c>
      <c r="E368" s="93">
        <f t="shared" si="62"/>
        <v>0</v>
      </c>
      <c r="F368" s="93" t="str">
        <f t="shared" si="54"/>
        <v/>
      </c>
      <c r="G368" s="93" t="str">
        <f t="shared" si="55"/>
        <v/>
      </c>
      <c r="H368" s="93" t="str">
        <f t="shared" si="56"/>
        <v/>
      </c>
      <c r="I368" s="93" t="str">
        <f t="shared" si="57"/>
        <v/>
      </c>
      <c r="J368" s="93" t="str">
        <f t="shared" si="58"/>
        <v/>
      </c>
      <c r="K368" s="93" t="str">
        <f t="shared" si="59"/>
        <v/>
      </c>
    </row>
    <row r="369" spans="1:11" x14ac:dyDescent="0.25">
      <c r="A369" s="93">
        <f t="shared" si="53"/>
        <v>2</v>
      </c>
      <c r="B369" s="101">
        <v>89.5</v>
      </c>
      <c r="C369" s="93">
        <f t="shared" si="60"/>
        <v>0</v>
      </c>
      <c r="D369" s="93">
        <f t="shared" si="61"/>
        <v>0</v>
      </c>
      <c r="E369" s="93">
        <f t="shared" si="62"/>
        <v>0</v>
      </c>
      <c r="F369" s="93" t="str">
        <f t="shared" si="54"/>
        <v/>
      </c>
      <c r="G369" s="93" t="str">
        <f t="shared" si="55"/>
        <v/>
      </c>
      <c r="H369" s="93" t="str">
        <f t="shared" si="56"/>
        <v/>
      </c>
      <c r="I369" s="93" t="str">
        <f t="shared" si="57"/>
        <v/>
      </c>
      <c r="J369" s="93" t="str">
        <f t="shared" si="58"/>
        <v/>
      </c>
      <c r="K369" s="93" t="str">
        <f t="shared" si="59"/>
        <v/>
      </c>
    </row>
    <row r="370" spans="1:11" x14ac:dyDescent="0.25">
      <c r="A370" s="93">
        <f t="shared" si="53"/>
        <v>2</v>
      </c>
      <c r="B370" s="101">
        <v>89.75</v>
      </c>
      <c r="C370" s="93">
        <f t="shared" si="60"/>
        <v>0</v>
      </c>
      <c r="D370" s="93">
        <f t="shared" si="61"/>
        <v>0</v>
      </c>
      <c r="E370" s="93">
        <f t="shared" si="62"/>
        <v>0</v>
      </c>
      <c r="F370" s="93" t="str">
        <f t="shared" si="54"/>
        <v/>
      </c>
      <c r="G370" s="93" t="str">
        <f t="shared" si="55"/>
        <v/>
      </c>
      <c r="H370" s="93" t="str">
        <f t="shared" si="56"/>
        <v/>
      </c>
      <c r="I370" s="93" t="str">
        <f t="shared" si="57"/>
        <v/>
      </c>
      <c r="J370" s="93" t="str">
        <f t="shared" si="58"/>
        <v/>
      </c>
      <c r="K370" s="93" t="str">
        <f t="shared" si="59"/>
        <v/>
      </c>
    </row>
    <row r="371" spans="1:11" x14ac:dyDescent="0.25">
      <c r="A371" s="93">
        <f t="shared" si="53"/>
        <v>2</v>
      </c>
      <c r="B371" s="101">
        <v>90</v>
      </c>
      <c r="C371" s="93">
        <f t="shared" si="60"/>
        <v>0</v>
      </c>
      <c r="D371" s="93">
        <f t="shared" si="61"/>
        <v>0</v>
      </c>
      <c r="E371" s="93">
        <f t="shared" si="62"/>
        <v>0</v>
      </c>
      <c r="F371" s="93" t="str">
        <f t="shared" si="54"/>
        <v/>
      </c>
      <c r="G371" s="93" t="str">
        <f t="shared" si="55"/>
        <v/>
      </c>
      <c r="H371" s="93" t="str">
        <f t="shared" si="56"/>
        <v/>
      </c>
      <c r="I371" s="93" t="str">
        <f t="shared" si="57"/>
        <v/>
      </c>
      <c r="J371" s="93" t="str">
        <f t="shared" si="58"/>
        <v/>
      </c>
      <c r="K371" s="93" t="str">
        <f t="shared" si="59"/>
        <v/>
      </c>
    </row>
    <row r="372" spans="1:11" x14ac:dyDescent="0.25">
      <c r="A372" s="93">
        <f t="shared" si="53"/>
        <v>2</v>
      </c>
      <c r="B372" s="101">
        <v>90.25</v>
      </c>
      <c r="C372" s="93">
        <f t="shared" si="60"/>
        <v>0</v>
      </c>
      <c r="D372" s="93">
        <f t="shared" si="61"/>
        <v>0</v>
      </c>
      <c r="E372" s="93">
        <f t="shared" si="62"/>
        <v>0</v>
      </c>
      <c r="F372" s="93" t="str">
        <f t="shared" si="54"/>
        <v/>
      </c>
      <c r="G372" s="93" t="str">
        <f t="shared" si="55"/>
        <v/>
      </c>
      <c r="H372" s="93" t="str">
        <f t="shared" si="56"/>
        <v/>
      </c>
      <c r="I372" s="93" t="str">
        <f t="shared" si="57"/>
        <v/>
      </c>
      <c r="J372" s="93" t="str">
        <f t="shared" si="58"/>
        <v/>
      </c>
      <c r="K372" s="93" t="str">
        <f t="shared" si="59"/>
        <v/>
      </c>
    </row>
    <row r="373" spans="1:11" x14ac:dyDescent="0.25">
      <c r="A373" s="93">
        <f t="shared" si="53"/>
        <v>2</v>
      </c>
      <c r="B373" s="101">
        <v>90.5</v>
      </c>
      <c r="C373" s="93">
        <f t="shared" si="60"/>
        <v>0</v>
      </c>
      <c r="D373" s="93">
        <f t="shared" si="61"/>
        <v>0</v>
      </c>
      <c r="E373" s="93">
        <f t="shared" si="62"/>
        <v>0</v>
      </c>
      <c r="F373" s="93" t="str">
        <f t="shared" si="54"/>
        <v/>
      </c>
      <c r="G373" s="93" t="str">
        <f t="shared" si="55"/>
        <v/>
      </c>
      <c r="H373" s="93" t="str">
        <f t="shared" si="56"/>
        <v/>
      </c>
      <c r="I373" s="93" t="str">
        <f t="shared" si="57"/>
        <v/>
      </c>
      <c r="J373" s="93" t="str">
        <f t="shared" si="58"/>
        <v/>
      </c>
      <c r="K373" s="93" t="str">
        <f t="shared" si="59"/>
        <v/>
      </c>
    </row>
    <row r="374" spans="1:11" x14ac:dyDescent="0.25">
      <c r="A374" s="93">
        <f t="shared" si="53"/>
        <v>2</v>
      </c>
      <c r="B374" s="101">
        <v>90.75</v>
      </c>
      <c r="C374" s="93">
        <f t="shared" si="60"/>
        <v>0</v>
      </c>
      <c r="D374" s="93">
        <f t="shared" si="61"/>
        <v>0</v>
      </c>
      <c r="E374" s="93">
        <f t="shared" si="62"/>
        <v>0</v>
      </c>
      <c r="F374" s="93" t="str">
        <f t="shared" si="54"/>
        <v/>
      </c>
      <c r="G374" s="93" t="str">
        <f t="shared" si="55"/>
        <v/>
      </c>
      <c r="H374" s="93" t="str">
        <f t="shared" si="56"/>
        <v/>
      </c>
      <c r="I374" s="93" t="str">
        <f t="shared" si="57"/>
        <v/>
      </c>
      <c r="J374" s="93" t="str">
        <f t="shared" si="58"/>
        <v/>
      </c>
      <c r="K374" s="93" t="str">
        <f t="shared" si="59"/>
        <v/>
      </c>
    </row>
    <row r="375" spans="1:11" x14ac:dyDescent="0.25">
      <c r="A375" s="93">
        <f t="shared" si="53"/>
        <v>2</v>
      </c>
      <c r="B375" s="101">
        <v>91</v>
      </c>
      <c r="C375" s="93">
        <f t="shared" si="60"/>
        <v>0</v>
      </c>
      <c r="D375" s="93">
        <f t="shared" si="61"/>
        <v>0</v>
      </c>
      <c r="E375" s="93">
        <f t="shared" si="62"/>
        <v>0</v>
      </c>
      <c r="F375" s="93" t="str">
        <f t="shared" si="54"/>
        <v/>
      </c>
      <c r="G375" s="93" t="str">
        <f t="shared" si="55"/>
        <v/>
      </c>
      <c r="H375" s="93" t="str">
        <f t="shared" si="56"/>
        <v/>
      </c>
      <c r="I375" s="93" t="str">
        <f t="shared" si="57"/>
        <v/>
      </c>
      <c r="J375" s="93" t="str">
        <f t="shared" si="58"/>
        <v/>
      </c>
      <c r="K375" s="93" t="str">
        <f t="shared" si="59"/>
        <v/>
      </c>
    </row>
    <row r="376" spans="1:11" x14ac:dyDescent="0.25">
      <c r="A376" s="93">
        <f t="shared" si="53"/>
        <v>2</v>
      </c>
      <c r="B376" s="101">
        <v>91.25</v>
      </c>
      <c r="C376" s="93">
        <f t="shared" si="60"/>
        <v>0</v>
      </c>
      <c r="D376" s="93">
        <f t="shared" si="61"/>
        <v>0</v>
      </c>
      <c r="E376" s="93">
        <f t="shared" si="62"/>
        <v>0</v>
      </c>
      <c r="F376" s="93" t="str">
        <f t="shared" si="54"/>
        <v/>
      </c>
      <c r="G376" s="93" t="str">
        <f t="shared" si="55"/>
        <v/>
      </c>
      <c r="H376" s="93" t="str">
        <f t="shared" si="56"/>
        <v/>
      </c>
      <c r="I376" s="93" t="str">
        <f t="shared" si="57"/>
        <v/>
      </c>
      <c r="J376" s="93" t="str">
        <f t="shared" si="58"/>
        <v/>
      </c>
      <c r="K376" s="93" t="str">
        <f t="shared" si="59"/>
        <v/>
      </c>
    </row>
    <row r="377" spans="1:11" x14ac:dyDescent="0.25">
      <c r="A377" s="93">
        <f t="shared" si="53"/>
        <v>2</v>
      </c>
      <c r="B377" s="101">
        <v>91.5</v>
      </c>
      <c r="C377" s="93">
        <f t="shared" si="60"/>
        <v>0</v>
      </c>
      <c r="D377" s="93">
        <f t="shared" si="61"/>
        <v>0</v>
      </c>
      <c r="E377" s="93">
        <f t="shared" si="62"/>
        <v>0</v>
      </c>
      <c r="F377" s="93" t="str">
        <f t="shared" si="54"/>
        <v/>
      </c>
      <c r="G377" s="93" t="str">
        <f t="shared" si="55"/>
        <v/>
      </c>
      <c r="H377" s="93" t="str">
        <f t="shared" si="56"/>
        <v/>
      </c>
      <c r="I377" s="93" t="str">
        <f t="shared" si="57"/>
        <v/>
      </c>
      <c r="J377" s="93" t="str">
        <f t="shared" si="58"/>
        <v/>
      </c>
      <c r="K377" s="93" t="str">
        <f t="shared" si="59"/>
        <v/>
      </c>
    </row>
    <row r="378" spans="1:11" x14ac:dyDescent="0.25">
      <c r="A378" s="93">
        <f t="shared" si="53"/>
        <v>2</v>
      </c>
      <c r="B378" s="101">
        <v>91.75</v>
      </c>
      <c r="C378" s="93">
        <f t="shared" si="60"/>
        <v>0</v>
      </c>
      <c r="D378" s="93">
        <f t="shared" si="61"/>
        <v>0</v>
      </c>
      <c r="E378" s="93">
        <f t="shared" si="62"/>
        <v>0</v>
      </c>
      <c r="F378" s="93" t="str">
        <f t="shared" si="54"/>
        <v/>
      </c>
      <c r="G378" s="93" t="str">
        <f t="shared" si="55"/>
        <v/>
      </c>
      <c r="H378" s="93" t="str">
        <f t="shared" si="56"/>
        <v/>
      </c>
      <c r="I378" s="93" t="str">
        <f t="shared" si="57"/>
        <v/>
      </c>
      <c r="J378" s="93" t="str">
        <f t="shared" si="58"/>
        <v/>
      </c>
      <c r="K378" s="93" t="str">
        <f t="shared" si="59"/>
        <v/>
      </c>
    </row>
    <row r="379" spans="1:11" x14ac:dyDescent="0.25">
      <c r="A379" s="93">
        <f t="shared" si="53"/>
        <v>2</v>
      </c>
      <c r="B379" s="101">
        <v>92</v>
      </c>
      <c r="C379" s="93">
        <f t="shared" si="60"/>
        <v>0</v>
      </c>
      <c r="D379" s="93">
        <f t="shared" si="61"/>
        <v>0</v>
      </c>
      <c r="E379" s="93">
        <f t="shared" si="62"/>
        <v>0</v>
      </c>
      <c r="F379" s="93" t="str">
        <f t="shared" si="54"/>
        <v/>
      </c>
      <c r="G379" s="93" t="str">
        <f t="shared" si="55"/>
        <v/>
      </c>
      <c r="H379" s="93" t="str">
        <f t="shared" si="56"/>
        <v/>
      </c>
      <c r="I379" s="93" t="str">
        <f t="shared" si="57"/>
        <v/>
      </c>
      <c r="J379" s="93" t="str">
        <f t="shared" si="58"/>
        <v/>
      </c>
      <c r="K379" s="93" t="str">
        <f t="shared" si="59"/>
        <v/>
      </c>
    </row>
    <row r="380" spans="1:11" x14ac:dyDescent="0.25">
      <c r="A380" s="93">
        <f t="shared" si="53"/>
        <v>2</v>
      </c>
      <c r="B380" s="101">
        <v>92.25</v>
      </c>
      <c r="C380" s="93">
        <f t="shared" si="60"/>
        <v>0</v>
      </c>
      <c r="D380" s="93">
        <f t="shared" si="61"/>
        <v>0</v>
      </c>
      <c r="E380" s="93">
        <f t="shared" si="62"/>
        <v>0</v>
      </c>
      <c r="F380" s="93" t="str">
        <f t="shared" si="54"/>
        <v/>
      </c>
      <c r="G380" s="93" t="str">
        <f t="shared" si="55"/>
        <v/>
      </c>
      <c r="H380" s="93" t="str">
        <f t="shared" si="56"/>
        <v/>
      </c>
      <c r="I380" s="93" t="str">
        <f t="shared" si="57"/>
        <v/>
      </c>
      <c r="J380" s="93" t="str">
        <f t="shared" si="58"/>
        <v/>
      </c>
      <c r="K380" s="93" t="str">
        <f t="shared" si="59"/>
        <v/>
      </c>
    </row>
    <row r="381" spans="1:11" x14ac:dyDescent="0.25">
      <c r="A381" s="93">
        <f t="shared" si="53"/>
        <v>2</v>
      </c>
      <c r="B381" s="101">
        <v>92.5</v>
      </c>
      <c r="C381" s="93">
        <f t="shared" si="60"/>
        <v>0</v>
      </c>
      <c r="D381" s="93">
        <f t="shared" si="61"/>
        <v>0</v>
      </c>
      <c r="E381" s="93">
        <f t="shared" si="62"/>
        <v>0</v>
      </c>
      <c r="F381" s="93" t="str">
        <f t="shared" si="54"/>
        <v/>
      </c>
      <c r="G381" s="93" t="str">
        <f t="shared" si="55"/>
        <v/>
      </c>
      <c r="H381" s="93" t="str">
        <f t="shared" si="56"/>
        <v/>
      </c>
      <c r="I381" s="93" t="str">
        <f t="shared" si="57"/>
        <v/>
      </c>
      <c r="J381" s="93" t="str">
        <f t="shared" si="58"/>
        <v/>
      </c>
      <c r="K381" s="93" t="str">
        <f t="shared" si="59"/>
        <v/>
      </c>
    </row>
    <row r="382" spans="1:11" x14ac:dyDescent="0.25">
      <c r="A382" s="93">
        <f t="shared" si="53"/>
        <v>2</v>
      </c>
      <c r="B382" s="101">
        <v>92.75</v>
      </c>
      <c r="C382" s="93">
        <f t="shared" si="60"/>
        <v>0</v>
      </c>
      <c r="D382" s="93">
        <f t="shared" si="61"/>
        <v>0</v>
      </c>
      <c r="E382" s="93">
        <f t="shared" si="62"/>
        <v>0</v>
      </c>
      <c r="F382" s="93" t="str">
        <f t="shared" si="54"/>
        <v/>
      </c>
      <c r="G382" s="93" t="str">
        <f t="shared" si="55"/>
        <v/>
      </c>
      <c r="H382" s="93" t="str">
        <f t="shared" si="56"/>
        <v/>
      </c>
      <c r="I382" s="93" t="str">
        <f t="shared" si="57"/>
        <v/>
      </c>
      <c r="J382" s="93" t="str">
        <f t="shared" si="58"/>
        <v/>
      </c>
      <c r="K382" s="93" t="str">
        <f t="shared" si="59"/>
        <v/>
      </c>
    </row>
    <row r="383" spans="1:11" x14ac:dyDescent="0.25">
      <c r="A383" s="93">
        <f t="shared" si="53"/>
        <v>2</v>
      </c>
      <c r="B383" s="101">
        <v>93</v>
      </c>
      <c r="C383" s="93">
        <f t="shared" si="60"/>
        <v>0</v>
      </c>
      <c r="D383" s="93">
        <f t="shared" si="61"/>
        <v>0</v>
      </c>
      <c r="E383" s="93">
        <f t="shared" si="62"/>
        <v>0</v>
      </c>
      <c r="F383" s="93" t="str">
        <f t="shared" si="54"/>
        <v/>
      </c>
      <c r="G383" s="93" t="str">
        <f t="shared" si="55"/>
        <v/>
      </c>
      <c r="H383" s="93" t="str">
        <f t="shared" si="56"/>
        <v/>
      </c>
      <c r="I383" s="93" t="str">
        <f t="shared" si="57"/>
        <v/>
      </c>
      <c r="J383" s="93" t="str">
        <f t="shared" si="58"/>
        <v/>
      </c>
      <c r="K383" s="93" t="str">
        <f t="shared" si="59"/>
        <v/>
      </c>
    </row>
    <row r="384" spans="1:11" x14ac:dyDescent="0.25">
      <c r="A384" s="93">
        <f t="shared" si="53"/>
        <v>2</v>
      </c>
      <c r="B384" s="101">
        <v>93.25</v>
      </c>
      <c r="C384" s="93">
        <f t="shared" si="60"/>
        <v>0</v>
      </c>
      <c r="D384" s="93">
        <f t="shared" si="61"/>
        <v>0</v>
      </c>
      <c r="E384" s="93">
        <f t="shared" si="62"/>
        <v>0</v>
      </c>
      <c r="F384" s="93" t="str">
        <f t="shared" si="54"/>
        <v/>
      </c>
      <c r="G384" s="93" t="str">
        <f t="shared" si="55"/>
        <v/>
      </c>
      <c r="H384" s="93" t="str">
        <f t="shared" si="56"/>
        <v/>
      </c>
      <c r="I384" s="93" t="str">
        <f t="shared" si="57"/>
        <v/>
      </c>
      <c r="J384" s="93" t="str">
        <f t="shared" si="58"/>
        <v/>
      </c>
      <c r="K384" s="93" t="str">
        <f t="shared" si="59"/>
        <v/>
      </c>
    </row>
    <row r="385" spans="1:11" x14ac:dyDescent="0.25">
      <c r="A385" s="93">
        <f t="shared" si="53"/>
        <v>2</v>
      </c>
      <c r="B385" s="101">
        <v>93.5</v>
      </c>
      <c r="C385" s="93">
        <f t="shared" si="60"/>
        <v>0</v>
      </c>
      <c r="D385" s="93">
        <f t="shared" si="61"/>
        <v>0</v>
      </c>
      <c r="E385" s="93">
        <f t="shared" si="62"/>
        <v>0</v>
      </c>
      <c r="F385" s="93" t="str">
        <f t="shared" si="54"/>
        <v/>
      </c>
      <c r="G385" s="93" t="str">
        <f t="shared" si="55"/>
        <v/>
      </c>
      <c r="H385" s="93" t="str">
        <f t="shared" si="56"/>
        <v/>
      </c>
      <c r="I385" s="93" t="str">
        <f t="shared" si="57"/>
        <v/>
      </c>
      <c r="J385" s="93" t="str">
        <f t="shared" si="58"/>
        <v/>
      </c>
      <c r="K385" s="93" t="str">
        <f t="shared" si="59"/>
        <v/>
      </c>
    </row>
    <row r="386" spans="1:11" x14ac:dyDescent="0.25">
      <c r="A386" s="93">
        <f t="shared" si="53"/>
        <v>2</v>
      </c>
      <c r="B386" s="101">
        <v>93.75</v>
      </c>
      <c r="C386" s="93">
        <f t="shared" si="60"/>
        <v>0</v>
      </c>
      <c r="D386" s="93">
        <f t="shared" si="61"/>
        <v>0</v>
      </c>
      <c r="E386" s="93">
        <f t="shared" si="62"/>
        <v>0</v>
      </c>
      <c r="F386" s="93" t="str">
        <f t="shared" si="54"/>
        <v/>
      </c>
      <c r="G386" s="93" t="str">
        <f t="shared" si="55"/>
        <v/>
      </c>
      <c r="H386" s="93" t="str">
        <f t="shared" si="56"/>
        <v/>
      </c>
      <c r="I386" s="93" t="str">
        <f t="shared" si="57"/>
        <v/>
      </c>
      <c r="J386" s="93" t="str">
        <f t="shared" si="58"/>
        <v/>
      </c>
      <c r="K386" s="93" t="str">
        <f t="shared" si="59"/>
        <v/>
      </c>
    </row>
    <row r="387" spans="1:11" x14ac:dyDescent="0.25">
      <c r="A387" s="93">
        <f t="shared" si="53"/>
        <v>2</v>
      </c>
      <c r="B387" s="101">
        <v>94</v>
      </c>
      <c r="C387" s="93">
        <f t="shared" si="60"/>
        <v>0</v>
      </c>
      <c r="D387" s="93">
        <f t="shared" si="61"/>
        <v>0</v>
      </c>
      <c r="E387" s="93">
        <f t="shared" si="62"/>
        <v>0</v>
      </c>
      <c r="F387" s="93" t="str">
        <f t="shared" si="54"/>
        <v/>
      </c>
      <c r="G387" s="93" t="str">
        <f t="shared" si="55"/>
        <v/>
      </c>
      <c r="H387" s="93" t="str">
        <f t="shared" si="56"/>
        <v/>
      </c>
      <c r="I387" s="93" t="str">
        <f t="shared" si="57"/>
        <v/>
      </c>
      <c r="J387" s="93" t="str">
        <f t="shared" si="58"/>
        <v/>
      </c>
      <c r="K387" s="93" t="str">
        <f t="shared" si="59"/>
        <v/>
      </c>
    </row>
    <row r="388" spans="1:11" x14ac:dyDescent="0.25">
      <c r="A388" s="93">
        <f t="shared" si="53"/>
        <v>2</v>
      </c>
      <c r="B388" s="101">
        <v>94.25</v>
      </c>
      <c r="C388" s="93">
        <f t="shared" si="60"/>
        <v>0</v>
      </c>
      <c r="D388" s="93">
        <f t="shared" si="61"/>
        <v>0</v>
      </c>
      <c r="E388" s="93">
        <f t="shared" si="62"/>
        <v>0</v>
      </c>
      <c r="F388" s="93" t="str">
        <f t="shared" si="54"/>
        <v/>
      </c>
      <c r="G388" s="93" t="str">
        <f t="shared" si="55"/>
        <v/>
      </c>
      <c r="H388" s="93" t="str">
        <f t="shared" si="56"/>
        <v/>
      </c>
      <c r="I388" s="93" t="str">
        <f t="shared" si="57"/>
        <v/>
      </c>
      <c r="J388" s="93" t="str">
        <f t="shared" si="58"/>
        <v/>
      </c>
      <c r="K388" s="93" t="str">
        <f t="shared" si="59"/>
        <v/>
      </c>
    </row>
    <row r="389" spans="1:11" x14ac:dyDescent="0.25">
      <c r="A389" s="93">
        <f t="shared" si="53"/>
        <v>2</v>
      </c>
      <c r="B389" s="101">
        <v>94.5</v>
      </c>
      <c r="C389" s="93">
        <f t="shared" si="60"/>
        <v>0</v>
      </c>
      <c r="D389" s="93">
        <f t="shared" si="61"/>
        <v>0</v>
      </c>
      <c r="E389" s="93">
        <f t="shared" si="62"/>
        <v>0</v>
      </c>
      <c r="F389" s="93" t="str">
        <f t="shared" si="54"/>
        <v/>
      </c>
      <c r="G389" s="93" t="str">
        <f t="shared" si="55"/>
        <v/>
      </c>
      <c r="H389" s="93" t="str">
        <f t="shared" si="56"/>
        <v/>
      </c>
      <c r="I389" s="93" t="str">
        <f t="shared" si="57"/>
        <v/>
      </c>
      <c r="J389" s="93" t="str">
        <f t="shared" si="58"/>
        <v/>
      </c>
      <c r="K389" s="93" t="str">
        <f t="shared" si="59"/>
        <v/>
      </c>
    </row>
    <row r="390" spans="1:11" x14ac:dyDescent="0.25">
      <c r="A390" s="93">
        <f t="shared" si="53"/>
        <v>2</v>
      </c>
      <c r="B390" s="101">
        <v>94.75</v>
      </c>
      <c r="C390" s="93">
        <f t="shared" si="60"/>
        <v>0</v>
      </c>
      <c r="D390" s="93">
        <f t="shared" si="61"/>
        <v>0</v>
      </c>
      <c r="E390" s="93">
        <f t="shared" si="62"/>
        <v>0</v>
      </c>
      <c r="F390" s="93" t="str">
        <f t="shared" si="54"/>
        <v/>
      </c>
      <c r="G390" s="93" t="str">
        <f t="shared" si="55"/>
        <v/>
      </c>
      <c r="H390" s="93" t="str">
        <f t="shared" si="56"/>
        <v/>
      </c>
      <c r="I390" s="93" t="str">
        <f t="shared" si="57"/>
        <v/>
      </c>
      <c r="J390" s="93" t="str">
        <f t="shared" si="58"/>
        <v/>
      </c>
      <c r="K390" s="93" t="str">
        <f t="shared" si="59"/>
        <v/>
      </c>
    </row>
    <row r="391" spans="1:11" x14ac:dyDescent="0.25">
      <c r="A391" s="93">
        <f t="shared" si="53"/>
        <v>2</v>
      </c>
      <c r="B391" s="101">
        <v>95</v>
      </c>
      <c r="C391" s="93">
        <f t="shared" si="60"/>
        <v>0</v>
      </c>
      <c r="D391" s="93">
        <f t="shared" si="61"/>
        <v>0</v>
      </c>
      <c r="E391" s="93">
        <f t="shared" si="62"/>
        <v>0</v>
      </c>
      <c r="F391" s="93" t="str">
        <f t="shared" si="54"/>
        <v/>
      </c>
      <c r="G391" s="93" t="str">
        <f t="shared" si="55"/>
        <v/>
      </c>
      <c r="H391" s="93" t="str">
        <f t="shared" si="56"/>
        <v/>
      </c>
      <c r="I391" s="93" t="str">
        <f t="shared" si="57"/>
        <v/>
      </c>
      <c r="J391" s="93" t="str">
        <f t="shared" si="58"/>
        <v/>
      </c>
      <c r="K391" s="93" t="str">
        <f t="shared" si="59"/>
        <v/>
      </c>
    </row>
    <row r="392" spans="1:11" x14ac:dyDescent="0.25">
      <c r="A392" s="93">
        <f t="shared" si="53"/>
        <v>2</v>
      </c>
      <c r="B392" s="101">
        <v>95.25</v>
      </c>
      <c r="C392" s="93">
        <f t="shared" si="60"/>
        <v>0</v>
      </c>
      <c r="D392" s="93">
        <f t="shared" si="61"/>
        <v>0</v>
      </c>
      <c r="E392" s="93">
        <f t="shared" si="62"/>
        <v>0</v>
      </c>
      <c r="F392" s="93" t="str">
        <f t="shared" si="54"/>
        <v/>
      </c>
      <c r="G392" s="93" t="str">
        <f t="shared" si="55"/>
        <v/>
      </c>
      <c r="H392" s="93" t="str">
        <f t="shared" si="56"/>
        <v/>
      </c>
      <c r="I392" s="93" t="str">
        <f t="shared" si="57"/>
        <v/>
      </c>
      <c r="J392" s="93" t="str">
        <f t="shared" si="58"/>
        <v/>
      </c>
      <c r="K392" s="93" t="str">
        <f t="shared" si="59"/>
        <v/>
      </c>
    </row>
    <row r="393" spans="1:11" x14ac:dyDescent="0.25">
      <c r="A393" s="93">
        <f t="shared" si="53"/>
        <v>2</v>
      </c>
      <c r="B393" s="101">
        <v>95.5</v>
      </c>
      <c r="C393" s="93">
        <f t="shared" si="60"/>
        <v>0</v>
      </c>
      <c r="D393" s="93">
        <f t="shared" si="61"/>
        <v>0</v>
      </c>
      <c r="E393" s="93">
        <f t="shared" si="62"/>
        <v>0</v>
      </c>
      <c r="F393" s="93" t="str">
        <f t="shared" si="54"/>
        <v/>
      </c>
      <c r="G393" s="93" t="str">
        <f t="shared" si="55"/>
        <v/>
      </c>
      <c r="H393" s="93" t="str">
        <f t="shared" si="56"/>
        <v/>
      </c>
      <c r="I393" s="93" t="str">
        <f t="shared" si="57"/>
        <v/>
      </c>
      <c r="J393" s="93" t="str">
        <f t="shared" si="58"/>
        <v/>
      </c>
      <c r="K393" s="93" t="str">
        <f t="shared" si="59"/>
        <v/>
      </c>
    </row>
    <row r="394" spans="1:11" x14ac:dyDescent="0.25">
      <c r="A394" s="93">
        <f t="shared" si="53"/>
        <v>2</v>
      </c>
      <c r="B394" s="101">
        <v>95.75</v>
      </c>
      <c r="C394" s="93">
        <f t="shared" si="60"/>
        <v>0</v>
      </c>
      <c r="D394" s="93">
        <f t="shared" si="61"/>
        <v>0</v>
      </c>
      <c r="E394" s="93">
        <f t="shared" si="62"/>
        <v>0</v>
      </c>
      <c r="F394" s="93" t="str">
        <f t="shared" si="54"/>
        <v/>
      </c>
      <c r="G394" s="93" t="str">
        <f t="shared" si="55"/>
        <v/>
      </c>
      <c r="H394" s="93" t="str">
        <f t="shared" si="56"/>
        <v/>
      </c>
      <c r="I394" s="93" t="str">
        <f t="shared" si="57"/>
        <v/>
      </c>
      <c r="J394" s="93" t="str">
        <f t="shared" si="58"/>
        <v/>
      </c>
      <c r="K394" s="93" t="str">
        <f t="shared" si="59"/>
        <v/>
      </c>
    </row>
    <row r="395" spans="1:11" x14ac:dyDescent="0.25">
      <c r="A395" s="93">
        <f t="shared" si="53"/>
        <v>2</v>
      </c>
      <c r="B395" s="101">
        <v>96</v>
      </c>
      <c r="C395" s="93">
        <f t="shared" si="60"/>
        <v>0</v>
      </c>
      <c r="D395" s="93">
        <f t="shared" si="61"/>
        <v>0</v>
      </c>
      <c r="E395" s="93">
        <f t="shared" si="62"/>
        <v>0</v>
      </c>
      <c r="F395" s="93" t="str">
        <f t="shared" si="54"/>
        <v/>
      </c>
      <c r="G395" s="93" t="str">
        <f t="shared" si="55"/>
        <v/>
      </c>
      <c r="H395" s="93" t="str">
        <f t="shared" si="56"/>
        <v/>
      </c>
      <c r="I395" s="93" t="str">
        <f t="shared" si="57"/>
        <v/>
      </c>
      <c r="J395" s="93" t="str">
        <f t="shared" si="58"/>
        <v/>
      </c>
      <c r="K395" s="93" t="str">
        <f t="shared" si="59"/>
        <v/>
      </c>
    </row>
    <row r="396" spans="1:11" x14ac:dyDescent="0.25">
      <c r="A396" s="93">
        <f t="shared" ref="A396:A459" si="63">IF(E396&lt;0.075,2,IF(AND(E396&gt;=0.075,E396&lt;=0.75),1,IF(E396&gt;0.75,0,"Error")))</f>
        <v>2</v>
      </c>
      <c r="B396" s="101">
        <v>96.25</v>
      </c>
      <c r="C396" s="93">
        <f t="shared" si="60"/>
        <v>0</v>
      </c>
      <c r="D396" s="93">
        <f t="shared" si="61"/>
        <v>0</v>
      </c>
      <c r="E396" s="93">
        <f t="shared" si="62"/>
        <v>0</v>
      </c>
      <c r="F396" s="93" t="str">
        <f t="shared" ref="F396:F459" si="64">IF(AND(A396=2,B396&lt;$J$4014),C396,"")</f>
        <v/>
      </c>
      <c r="G396" s="93" t="str">
        <f t="shared" ref="G396:G459" si="65">IF(AND(A396=2,B396&lt;$J$4014),D396,"")</f>
        <v/>
      </c>
      <c r="H396" s="93" t="str">
        <f t="shared" ref="H396:H459" si="66">IF(AND(A396=1,B396&lt;$J$4014),C396,"")</f>
        <v/>
      </c>
      <c r="I396" s="93" t="str">
        <f t="shared" ref="I396:I459" si="67">IF(AND(A396=1,B396&lt;$J$4014),D396,"")</f>
        <v/>
      </c>
      <c r="J396" s="93" t="str">
        <f t="shared" ref="J396:J459" si="68">IF(AND(A396=2,B396&lt;$J$4014),B396,"")</f>
        <v/>
      </c>
      <c r="K396" s="93" t="str">
        <f t="shared" ref="K396:K459" si="69">IF(AND(A396=1,B396&lt;$J$4014),B396,"")</f>
        <v/>
      </c>
    </row>
    <row r="397" spans="1:11" x14ac:dyDescent="0.25">
      <c r="A397" s="93">
        <f t="shared" si="63"/>
        <v>2</v>
      </c>
      <c r="B397" s="101">
        <v>96.5</v>
      </c>
      <c r="C397" s="93">
        <f t="shared" si="60"/>
        <v>0</v>
      </c>
      <c r="D397" s="93">
        <f t="shared" si="61"/>
        <v>0</v>
      </c>
      <c r="E397" s="93">
        <f t="shared" si="62"/>
        <v>0</v>
      </c>
      <c r="F397" s="93" t="str">
        <f t="shared" si="64"/>
        <v/>
      </c>
      <c r="G397" s="93" t="str">
        <f t="shared" si="65"/>
        <v/>
      </c>
      <c r="H397" s="93" t="str">
        <f t="shared" si="66"/>
        <v/>
      </c>
      <c r="I397" s="93" t="str">
        <f t="shared" si="67"/>
        <v/>
      </c>
      <c r="J397" s="93" t="str">
        <f t="shared" si="68"/>
        <v/>
      </c>
      <c r="K397" s="93" t="str">
        <f t="shared" si="69"/>
        <v/>
      </c>
    </row>
    <row r="398" spans="1:11" x14ac:dyDescent="0.25">
      <c r="A398" s="93">
        <f t="shared" si="63"/>
        <v>2</v>
      </c>
      <c r="B398" s="101">
        <v>96.75</v>
      </c>
      <c r="C398" s="93">
        <f t="shared" si="60"/>
        <v>0</v>
      </c>
      <c r="D398" s="93">
        <f t="shared" si="61"/>
        <v>0</v>
      </c>
      <c r="E398" s="93">
        <f t="shared" si="62"/>
        <v>0</v>
      </c>
      <c r="F398" s="93" t="str">
        <f t="shared" si="64"/>
        <v/>
      </c>
      <c r="G398" s="93" t="str">
        <f t="shared" si="65"/>
        <v/>
      </c>
      <c r="H398" s="93" t="str">
        <f t="shared" si="66"/>
        <v/>
      </c>
      <c r="I398" s="93" t="str">
        <f t="shared" si="67"/>
        <v/>
      </c>
      <c r="J398" s="93" t="str">
        <f t="shared" si="68"/>
        <v/>
      </c>
      <c r="K398" s="93" t="str">
        <f t="shared" si="69"/>
        <v/>
      </c>
    </row>
    <row r="399" spans="1:11" x14ac:dyDescent="0.25">
      <c r="A399" s="93">
        <f t="shared" si="63"/>
        <v>2</v>
      </c>
      <c r="B399" s="101">
        <v>97</v>
      </c>
      <c r="C399" s="93">
        <f t="shared" si="60"/>
        <v>0</v>
      </c>
      <c r="D399" s="93">
        <f t="shared" si="61"/>
        <v>0</v>
      </c>
      <c r="E399" s="93">
        <f t="shared" si="62"/>
        <v>0</v>
      </c>
      <c r="F399" s="93" t="str">
        <f t="shared" si="64"/>
        <v/>
      </c>
      <c r="G399" s="93" t="str">
        <f t="shared" si="65"/>
        <v/>
      </c>
      <c r="H399" s="93" t="str">
        <f t="shared" si="66"/>
        <v/>
      </c>
      <c r="I399" s="93" t="str">
        <f t="shared" si="67"/>
        <v/>
      </c>
      <c r="J399" s="93" t="str">
        <f t="shared" si="68"/>
        <v/>
      </c>
      <c r="K399" s="93" t="str">
        <f t="shared" si="69"/>
        <v/>
      </c>
    </row>
    <row r="400" spans="1:11" x14ac:dyDescent="0.25">
      <c r="A400" s="93">
        <f t="shared" si="63"/>
        <v>2</v>
      </c>
      <c r="B400" s="101">
        <v>97.25</v>
      </c>
      <c r="C400" s="93">
        <f t="shared" si="60"/>
        <v>0</v>
      </c>
      <c r="D400" s="93">
        <f t="shared" si="61"/>
        <v>0</v>
      </c>
      <c r="E400" s="93">
        <f t="shared" si="62"/>
        <v>0</v>
      </c>
      <c r="F400" s="93" t="str">
        <f t="shared" si="64"/>
        <v/>
      </c>
      <c r="G400" s="93" t="str">
        <f t="shared" si="65"/>
        <v/>
      </c>
      <c r="H400" s="93" t="str">
        <f t="shared" si="66"/>
        <v/>
      </c>
      <c r="I400" s="93" t="str">
        <f t="shared" si="67"/>
        <v/>
      </c>
      <c r="J400" s="93" t="str">
        <f t="shared" si="68"/>
        <v/>
      </c>
      <c r="K400" s="93" t="str">
        <f t="shared" si="69"/>
        <v/>
      </c>
    </row>
    <row r="401" spans="1:11" x14ac:dyDescent="0.25">
      <c r="A401" s="93">
        <f t="shared" si="63"/>
        <v>2</v>
      </c>
      <c r="B401" s="101">
        <v>97.5</v>
      </c>
      <c r="C401" s="93">
        <f t="shared" si="60"/>
        <v>0</v>
      </c>
      <c r="D401" s="93">
        <f t="shared" si="61"/>
        <v>0</v>
      </c>
      <c r="E401" s="93">
        <f t="shared" si="62"/>
        <v>0</v>
      </c>
      <c r="F401" s="93" t="str">
        <f t="shared" si="64"/>
        <v/>
      </c>
      <c r="G401" s="93" t="str">
        <f t="shared" si="65"/>
        <v/>
      </c>
      <c r="H401" s="93" t="str">
        <f t="shared" si="66"/>
        <v/>
      </c>
      <c r="I401" s="93" t="str">
        <f t="shared" si="67"/>
        <v/>
      </c>
      <c r="J401" s="93" t="str">
        <f t="shared" si="68"/>
        <v/>
      </c>
      <c r="K401" s="93" t="str">
        <f t="shared" si="69"/>
        <v/>
      </c>
    </row>
    <row r="402" spans="1:11" x14ac:dyDescent="0.25">
      <c r="A402" s="93">
        <f t="shared" si="63"/>
        <v>2</v>
      </c>
      <c r="B402" s="101">
        <v>97.75</v>
      </c>
      <c r="C402" s="93">
        <f t="shared" si="60"/>
        <v>0</v>
      </c>
      <c r="D402" s="93">
        <f t="shared" si="61"/>
        <v>0</v>
      </c>
      <c r="E402" s="93">
        <f t="shared" si="62"/>
        <v>0</v>
      </c>
      <c r="F402" s="93" t="str">
        <f t="shared" si="64"/>
        <v/>
      </c>
      <c r="G402" s="93" t="str">
        <f t="shared" si="65"/>
        <v/>
      </c>
      <c r="H402" s="93" t="str">
        <f t="shared" si="66"/>
        <v/>
      </c>
      <c r="I402" s="93" t="str">
        <f t="shared" si="67"/>
        <v/>
      </c>
      <c r="J402" s="93" t="str">
        <f t="shared" si="68"/>
        <v/>
      </c>
      <c r="K402" s="93" t="str">
        <f t="shared" si="69"/>
        <v/>
      </c>
    </row>
    <row r="403" spans="1:11" x14ac:dyDescent="0.25">
      <c r="A403" s="93">
        <f t="shared" si="63"/>
        <v>2</v>
      </c>
      <c r="B403" s="101">
        <v>98</v>
      </c>
      <c r="C403" s="93">
        <f t="shared" si="60"/>
        <v>0</v>
      </c>
      <c r="D403" s="93">
        <f t="shared" si="61"/>
        <v>0</v>
      </c>
      <c r="E403" s="93">
        <f t="shared" si="62"/>
        <v>0</v>
      </c>
      <c r="F403" s="93" t="str">
        <f t="shared" si="64"/>
        <v/>
      </c>
      <c r="G403" s="93" t="str">
        <f t="shared" si="65"/>
        <v/>
      </c>
      <c r="H403" s="93" t="str">
        <f t="shared" si="66"/>
        <v/>
      </c>
      <c r="I403" s="93" t="str">
        <f t="shared" si="67"/>
        <v/>
      </c>
      <c r="J403" s="93" t="str">
        <f t="shared" si="68"/>
        <v/>
      </c>
      <c r="K403" s="93" t="str">
        <f t="shared" si="69"/>
        <v/>
      </c>
    </row>
    <row r="404" spans="1:11" x14ac:dyDescent="0.25">
      <c r="A404" s="93">
        <f t="shared" si="63"/>
        <v>2</v>
      </c>
      <c r="B404" s="101">
        <v>98.25</v>
      </c>
      <c r="C404" s="93">
        <f t="shared" ref="C404:C467" si="70">($H$7*(B404^5))+($J$7*(B404^4))+($L$7*(B404^3))+($N$7*(B404^2))+($P$7*B404)+$R$7</f>
        <v>0</v>
      </c>
      <c r="D404" s="93">
        <f t="shared" ref="D404:D467" si="71">$H$8+($J$8*(B404^1.85))</f>
        <v>0</v>
      </c>
      <c r="E404" s="93">
        <f t="shared" ref="E404:E467" si="72">ABS(C404-D404)</f>
        <v>0</v>
      </c>
      <c r="F404" s="93" t="str">
        <f t="shared" si="64"/>
        <v/>
      </c>
      <c r="G404" s="93" t="str">
        <f t="shared" si="65"/>
        <v/>
      </c>
      <c r="H404" s="93" t="str">
        <f t="shared" si="66"/>
        <v/>
      </c>
      <c r="I404" s="93" t="str">
        <f t="shared" si="67"/>
        <v/>
      </c>
      <c r="J404" s="93" t="str">
        <f t="shared" si="68"/>
        <v/>
      </c>
      <c r="K404" s="93" t="str">
        <f t="shared" si="69"/>
        <v/>
      </c>
    </row>
    <row r="405" spans="1:11" x14ac:dyDescent="0.25">
      <c r="A405" s="93">
        <f t="shared" si="63"/>
        <v>2</v>
      </c>
      <c r="B405" s="101">
        <v>98.5</v>
      </c>
      <c r="C405" s="93">
        <f t="shared" si="70"/>
        <v>0</v>
      </c>
      <c r="D405" s="93">
        <f t="shared" si="71"/>
        <v>0</v>
      </c>
      <c r="E405" s="93">
        <f t="shared" si="72"/>
        <v>0</v>
      </c>
      <c r="F405" s="93" t="str">
        <f t="shared" si="64"/>
        <v/>
      </c>
      <c r="G405" s="93" t="str">
        <f t="shared" si="65"/>
        <v/>
      </c>
      <c r="H405" s="93" t="str">
        <f t="shared" si="66"/>
        <v/>
      </c>
      <c r="I405" s="93" t="str">
        <f t="shared" si="67"/>
        <v/>
      </c>
      <c r="J405" s="93" t="str">
        <f t="shared" si="68"/>
        <v/>
      </c>
      <c r="K405" s="93" t="str">
        <f t="shared" si="69"/>
        <v/>
      </c>
    </row>
    <row r="406" spans="1:11" x14ac:dyDescent="0.25">
      <c r="A406" s="93">
        <f t="shared" si="63"/>
        <v>2</v>
      </c>
      <c r="B406" s="101">
        <v>98.75</v>
      </c>
      <c r="C406" s="93">
        <f t="shared" si="70"/>
        <v>0</v>
      </c>
      <c r="D406" s="93">
        <f t="shared" si="71"/>
        <v>0</v>
      </c>
      <c r="E406" s="93">
        <f t="shared" si="72"/>
        <v>0</v>
      </c>
      <c r="F406" s="93" t="str">
        <f t="shared" si="64"/>
        <v/>
      </c>
      <c r="G406" s="93" t="str">
        <f t="shared" si="65"/>
        <v/>
      </c>
      <c r="H406" s="93" t="str">
        <f t="shared" si="66"/>
        <v/>
      </c>
      <c r="I406" s="93" t="str">
        <f t="shared" si="67"/>
        <v/>
      </c>
      <c r="J406" s="93" t="str">
        <f t="shared" si="68"/>
        <v/>
      </c>
      <c r="K406" s="93" t="str">
        <f t="shared" si="69"/>
        <v/>
      </c>
    </row>
    <row r="407" spans="1:11" x14ac:dyDescent="0.25">
      <c r="A407" s="93">
        <f t="shared" si="63"/>
        <v>2</v>
      </c>
      <c r="B407" s="101">
        <v>99</v>
      </c>
      <c r="C407" s="93">
        <f t="shared" si="70"/>
        <v>0</v>
      </c>
      <c r="D407" s="93">
        <f t="shared" si="71"/>
        <v>0</v>
      </c>
      <c r="E407" s="93">
        <f t="shared" si="72"/>
        <v>0</v>
      </c>
      <c r="F407" s="93" t="str">
        <f t="shared" si="64"/>
        <v/>
      </c>
      <c r="G407" s="93" t="str">
        <f t="shared" si="65"/>
        <v/>
      </c>
      <c r="H407" s="93" t="str">
        <f t="shared" si="66"/>
        <v/>
      </c>
      <c r="I407" s="93" t="str">
        <f t="shared" si="67"/>
        <v/>
      </c>
      <c r="J407" s="93" t="str">
        <f t="shared" si="68"/>
        <v/>
      </c>
      <c r="K407" s="93" t="str">
        <f t="shared" si="69"/>
        <v/>
      </c>
    </row>
    <row r="408" spans="1:11" x14ac:dyDescent="0.25">
      <c r="A408" s="93">
        <f t="shared" si="63"/>
        <v>2</v>
      </c>
      <c r="B408" s="101">
        <v>99.25</v>
      </c>
      <c r="C408" s="93">
        <f t="shared" si="70"/>
        <v>0</v>
      </c>
      <c r="D408" s="93">
        <f t="shared" si="71"/>
        <v>0</v>
      </c>
      <c r="E408" s="93">
        <f t="shared" si="72"/>
        <v>0</v>
      </c>
      <c r="F408" s="93" t="str">
        <f t="shared" si="64"/>
        <v/>
      </c>
      <c r="G408" s="93" t="str">
        <f t="shared" si="65"/>
        <v/>
      </c>
      <c r="H408" s="93" t="str">
        <f t="shared" si="66"/>
        <v/>
      </c>
      <c r="I408" s="93" t="str">
        <f t="shared" si="67"/>
        <v/>
      </c>
      <c r="J408" s="93" t="str">
        <f t="shared" si="68"/>
        <v/>
      </c>
      <c r="K408" s="93" t="str">
        <f t="shared" si="69"/>
        <v/>
      </c>
    </row>
    <row r="409" spans="1:11" x14ac:dyDescent="0.25">
      <c r="A409" s="93">
        <f t="shared" si="63"/>
        <v>2</v>
      </c>
      <c r="B409" s="101">
        <v>99.5</v>
      </c>
      <c r="C409" s="93">
        <f t="shared" si="70"/>
        <v>0</v>
      </c>
      <c r="D409" s="93">
        <f t="shared" si="71"/>
        <v>0</v>
      </c>
      <c r="E409" s="93">
        <f t="shared" si="72"/>
        <v>0</v>
      </c>
      <c r="F409" s="93" t="str">
        <f t="shared" si="64"/>
        <v/>
      </c>
      <c r="G409" s="93" t="str">
        <f t="shared" si="65"/>
        <v/>
      </c>
      <c r="H409" s="93" t="str">
        <f t="shared" si="66"/>
        <v/>
      </c>
      <c r="I409" s="93" t="str">
        <f t="shared" si="67"/>
        <v/>
      </c>
      <c r="J409" s="93" t="str">
        <f t="shared" si="68"/>
        <v/>
      </c>
      <c r="K409" s="93" t="str">
        <f t="shared" si="69"/>
        <v/>
      </c>
    </row>
    <row r="410" spans="1:11" x14ac:dyDescent="0.25">
      <c r="A410" s="93">
        <f t="shared" si="63"/>
        <v>2</v>
      </c>
      <c r="B410" s="101">
        <v>99.75</v>
      </c>
      <c r="C410" s="93">
        <f t="shared" si="70"/>
        <v>0</v>
      </c>
      <c r="D410" s="93">
        <f t="shared" si="71"/>
        <v>0</v>
      </c>
      <c r="E410" s="93">
        <f t="shared" si="72"/>
        <v>0</v>
      </c>
      <c r="F410" s="93" t="str">
        <f t="shared" si="64"/>
        <v/>
      </c>
      <c r="G410" s="93" t="str">
        <f t="shared" si="65"/>
        <v/>
      </c>
      <c r="H410" s="93" t="str">
        <f t="shared" si="66"/>
        <v/>
      </c>
      <c r="I410" s="93" t="str">
        <f t="shared" si="67"/>
        <v/>
      </c>
      <c r="J410" s="93" t="str">
        <f t="shared" si="68"/>
        <v/>
      </c>
      <c r="K410" s="93" t="str">
        <f t="shared" si="69"/>
        <v/>
      </c>
    </row>
    <row r="411" spans="1:11" x14ac:dyDescent="0.25">
      <c r="A411" s="93">
        <f t="shared" si="63"/>
        <v>2</v>
      </c>
      <c r="B411" s="101">
        <v>100</v>
      </c>
      <c r="C411" s="93">
        <f t="shared" si="70"/>
        <v>0</v>
      </c>
      <c r="D411" s="93">
        <f t="shared" si="71"/>
        <v>0</v>
      </c>
      <c r="E411" s="93">
        <f t="shared" si="72"/>
        <v>0</v>
      </c>
      <c r="F411" s="93" t="str">
        <f t="shared" si="64"/>
        <v/>
      </c>
      <c r="G411" s="93" t="str">
        <f t="shared" si="65"/>
        <v/>
      </c>
      <c r="H411" s="93" t="str">
        <f t="shared" si="66"/>
        <v/>
      </c>
      <c r="I411" s="93" t="str">
        <f t="shared" si="67"/>
        <v/>
      </c>
      <c r="J411" s="93" t="str">
        <f t="shared" si="68"/>
        <v/>
      </c>
      <c r="K411" s="93" t="str">
        <f t="shared" si="69"/>
        <v/>
      </c>
    </row>
    <row r="412" spans="1:11" x14ac:dyDescent="0.25">
      <c r="A412" s="93">
        <f t="shared" si="63"/>
        <v>2</v>
      </c>
      <c r="B412" s="101">
        <v>100.25</v>
      </c>
      <c r="C412" s="93">
        <f t="shared" si="70"/>
        <v>0</v>
      </c>
      <c r="D412" s="93">
        <f t="shared" si="71"/>
        <v>0</v>
      </c>
      <c r="E412" s="93">
        <f t="shared" si="72"/>
        <v>0</v>
      </c>
      <c r="F412" s="93" t="str">
        <f t="shared" si="64"/>
        <v/>
      </c>
      <c r="G412" s="93" t="str">
        <f t="shared" si="65"/>
        <v/>
      </c>
      <c r="H412" s="93" t="str">
        <f t="shared" si="66"/>
        <v/>
      </c>
      <c r="I412" s="93" t="str">
        <f t="shared" si="67"/>
        <v/>
      </c>
      <c r="J412" s="93" t="str">
        <f t="shared" si="68"/>
        <v/>
      </c>
      <c r="K412" s="93" t="str">
        <f t="shared" si="69"/>
        <v/>
      </c>
    </row>
    <row r="413" spans="1:11" x14ac:dyDescent="0.25">
      <c r="A413" s="93">
        <f t="shared" si="63"/>
        <v>2</v>
      </c>
      <c r="B413" s="101">
        <v>100.5</v>
      </c>
      <c r="C413" s="93">
        <f t="shared" si="70"/>
        <v>0</v>
      </c>
      <c r="D413" s="93">
        <f t="shared" si="71"/>
        <v>0</v>
      </c>
      <c r="E413" s="93">
        <f t="shared" si="72"/>
        <v>0</v>
      </c>
      <c r="F413" s="93" t="str">
        <f t="shared" si="64"/>
        <v/>
      </c>
      <c r="G413" s="93" t="str">
        <f t="shared" si="65"/>
        <v/>
      </c>
      <c r="H413" s="93" t="str">
        <f t="shared" si="66"/>
        <v/>
      </c>
      <c r="I413" s="93" t="str">
        <f t="shared" si="67"/>
        <v/>
      </c>
      <c r="J413" s="93" t="str">
        <f t="shared" si="68"/>
        <v/>
      </c>
      <c r="K413" s="93" t="str">
        <f t="shared" si="69"/>
        <v/>
      </c>
    </row>
    <row r="414" spans="1:11" x14ac:dyDescent="0.25">
      <c r="A414" s="93">
        <f t="shared" si="63"/>
        <v>2</v>
      </c>
      <c r="B414" s="101">
        <v>100.75</v>
      </c>
      <c r="C414" s="93">
        <f t="shared" si="70"/>
        <v>0</v>
      </c>
      <c r="D414" s="93">
        <f t="shared" si="71"/>
        <v>0</v>
      </c>
      <c r="E414" s="93">
        <f t="shared" si="72"/>
        <v>0</v>
      </c>
      <c r="F414" s="93" t="str">
        <f t="shared" si="64"/>
        <v/>
      </c>
      <c r="G414" s="93" t="str">
        <f t="shared" si="65"/>
        <v/>
      </c>
      <c r="H414" s="93" t="str">
        <f t="shared" si="66"/>
        <v/>
      </c>
      <c r="I414" s="93" t="str">
        <f t="shared" si="67"/>
        <v/>
      </c>
      <c r="J414" s="93" t="str">
        <f t="shared" si="68"/>
        <v/>
      </c>
      <c r="K414" s="93" t="str">
        <f t="shared" si="69"/>
        <v/>
      </c>
    </row>
    <row r="415" spans="1:11" x14ac:dyDescent="0.25">
      <c r="A415" s="93">
        <f t="shared" si="63"/>
        <v>2</v>
      </c>
      <c r="B415" s="101">
        <v>101</v>
      </c>
      <c r="C415" s="93">
        <f t="shared" si="70"/>
        <v>0</v>
      </c>
      <c r="D415" s="93">
        <f t="shared" si="71"/>
        <v>0</v>
      </c>
      <c r="E415" s="93">
        <f t="shared" si="72"/>
        <v>0</v>
      </c>
      <c r="F415" s="93" t="str">
        <f t="shared" si="64"/>
        <v/>
      </c>
      <c r="G415" s="93" t="str">
        <f t="shared" si="65"/>
        <v/>
      </c>
      <c r="H415" s="93" t="str">
        <f t="shared" si="66"/>
        <v/>
      </c>
      <c r="I415" s="93" t="str">
        <f t="shared" si="67"/>
        <v/>
      </c>
      <c r="J415" s="93" t="str">
        <f t="shared" si="68"/>
        <v/>
      </c>
      <c r="K415" s="93" t="str">
        <f t="shared" si="69"/>
        <v/>
      </c>
    </row>
    <row r="416" spans="1:11" x14ac:dyDescent="0.25">
      <c r="A416" s="93">
        <f t="shared" si="63"/>
        <v>2</v>
      </c>
      <c r="B416" s="101">
        <v>101.25</v>
      </c>
      <c r="C416" s="93">
        <f t="shared" si="70"/>
        <v>0</v>
      </c>
      <c r="D416" s="93">
        <f t="shared" si="71"/>
        <v>0</v>
      </c>
      <c r="E416" s="93">
        <f t="shared" si="72"/>
        <v>0</v>
      </c>
      <c r="F416" s="93" t="str">
        <f t="shared" si="64"/>
        <v/>
      </c>
      <c r="G416" s="93" t="str">
        <f t="shared" si="65"/>
        <v/>
      </c>
      <c r="H416" s="93" t="str">
        <f t="shared" si="66"/>
        <v/>
      </c>
      <c r="I416" s="93" t="str">
        <f t="shared" si="67"/>
        <v/>
      </c>
      <c r="J416" s="93" t="str">
        <f t="shared" si="68"/>
        <v/>
      </c>
      <c r="K416" s="93" t="str">
        <f t="shared" si="69"/>
        <v/>
      </c>
    </row>
    <row r="417" spans="1:11" x14ac:dyDescent="0.25">
      <c r="A417" s="93">
        <f t="shared" si="63"/>
        <v>2</v>
      </c>
      <c r="B417" s="101">
        <v>101.5</v>
      </c>
      <c r="C417" s="93">
        <f t="shared" si="70"/>
        <v>0</v>
      </c>
      <c r="D417" s="93">
        <f t="shared" si="71"/>
        <v>0</v>
      </c>
      <c r="E417" s="93">
        <f t="shared" si="72"/>
        <v>0</v>
      </c>
      <c r="F417" s="93" t="str">
        <f t="shared" si="64"/>
        <v/>
      </c>
      <c r="G417" s="93" t="str">
        <f t="shared" si="65"/>
        <v/>
      </c>
      <c r="H417" s="93" t="str">
        <f t="shared" si="66"/>
        <v/>
      </c>
      <c r="I417" s="93" t="str">
        <f t="shared" si="67"/>
        <v/>
      </c>
      <c r="J417" s="93" t="str">
        <f t="shared" si="68"/>
        <v/>
      </c>
      <c r="K417" s="93" t="str">
        <f t="shared" si="69"/>
        <v/>
      </c>
    </row>
    <row r="418" spans="1:11" x14ac:dyDescent="0.25">
      <c r="A418" s="93">
        <f t="shared" si="63"/>
        <v>2</v>
      </c>
      <c r="B418" s="101">
        <v>101.75</v>
      </c>
      <c r="C418" s="93">
        <f t="shared" si="70"/>
        <v>0</v>
      </c>
      <c r="D418" s="93">
        <f t="shared" si="71"/>
        <v>0</v>
      </c>
      <c r="E418" s="93">
        <f t="shared" si="72"/>
        <v>0</v>
      </c>
      <c r="F418" s="93" t="str">
        <f t="shared" si="64"/>
        <v/>
      </c>
      <c r="G418" s="93" t="str">
        <f t="shared" si="65"/>
        <v/>
      </c>
      <c r="H418" s="93" t="str">
        <f t="shared" si="66"/>
        <v/>
      </c>
      <c r="I418" s="93" t="str">
        <f t="shared" si="67"/>
        <v/>
      </c>
      <c r="J418" s="93" t="str">
        <f t="shared" si="68"/>
        <v/>
      </c>
      <c r="K418" s="93" t="str">
        <f t="shared" si="69"/>
        <v/>
      </c>
    </row>
    <row r="419" spans="1:11" x14ac:dyDescent="0.25">
      <c r="A419" s="93">
        <f t="shared" si="63"/>
        <v>2</v>
      </c>
      <c r="B419" s="101">
        <v>102</v>
      </c>
      <c r="C419" s="93">
        <f t="shared" si="70"/>
        <v>0</v>
      </c>
      <c r="D419" s="93">
        <f t="shared" si="71"/>
        <v>0</v>
      </c>
      <c r="E419" s="93">
        <f t="shared" si="72"/>
        <v>0</v>
      </c>
      <c r="F419" s="93" t="str">
        <f t="shared" si="64"/>
        <v/>
      </c>
      <c r="G419" s="93" t="str">
        <f t="shared" si="65"/>
        <v/>
      </c>
      <c r="H419" s="93" t="str">
        <f t="shared" si="66"/>
        <v/>
      </c>
      <c r="I419" s="93" t="str">
        <f t="shared" si="67"/>
        <v/>
      </c>
      <c r="J419" s="93" t="str">
        <f t="shared" si="68"/>
        <v/>
      </c>
      <c r="K419" s="93" t="str">
        <f t="shared" si="69"/>
        <v/>
      </c>
    </row>
    <row r="420" spans="1:11" x14ac:dyDescent="0.25">
      <c r="A420" s="93">
        <f t="shared" si="63"/>
        <v>2</v>
      </c>
      <c r="B420" s="101">
        <v>102.25</v>
      </c>
      <c r="C420" s="93">
        <f t="shared" si="70"/>
        <v>0</v>
      </c>
      <c r="D420" s="93">
        <f t="shared" si="71"/>
        <v>0</v>
      </c>
      <c r="E420" s="93">
        <f t="shared" si="72"/>
        <v>0</v>
      </c>
      <c r="F420" s="93" t="str">
        <f t="shared" si="64"/>
        <v/>
      </c>
      <c r="G420" s="93" t="str">
        <f t="shared" si="65"/>
        <v/>
      </c>
      <c r="H420" s="93" t="str">
        <f t="shared" si="66"/>
        <v/>
      </c>
      <c r="I420" s="93" t="str">
        <f t="shared" si="67"/>
        <v/>
      </c>
      <c r="J420" s="93" t="str">
        <f t="shared" si="68"/>
        <v/>
      </c>
      <c r="K420" s="93" t="str">
        <f t="shared" si="69"/>
        <v/>
      </c>
    </row>
    <row r="421" spans="1:11" x14ac:dyDescent="0.25">
      <c r="A421" s="93">
        <f t="shared" si="63"/>
        <v>2</v>
      </c>
      <c r="B421" s="101">
        <v>102.5</v>
      </c>
      <c r="C421" s="93">
        <f t="shared" si="70"/>
        <v>0</v>
      </c>
      <c r="D421" s="93">
        <f t="shared" si="71"/>
        <v>0</v>
      </c>
      <c r="E421" s="93">
        <f t="shared" si="72"/>
        <v>0</v>
      </c>
      <c r="F421" s="93" t="str">
        <f t="shared" si="64"/>
        <v/>
      </c>
      <c r="G421" s="93" t="str">
        <f t="shared" si="65"/>
        <v/>
      </c>
      <c r="H421" s="93" t="str">
        <f t="shared" si="66"/>
        <v/>
      </c>
      <c r="I421" s="93" t="str">
        <f t="shared" si="67"/>
        <v/>
      </c>
      <c r="J421" s="93" t="str">
        <f t="shared" si="68"/>
        <v/>
      </c>
      <c r="K421" s="93" t="str">
        <f t="shared" si="69"/>
        <v/>
      </c>
    </row>
    <row r="422" spans="1:11" x14ac:dyDescent="0.25">
      <c r="A422" s="93">
        <f t="shared" si="63"/>
        <v>2</v>
      </c>
      <c r="B422" s="101">
        <v>102.75</v>
      </c>
      <c r="C422" s="93">
        <f t="shared" si="70"/>
        <v>0</v>
      </c>
      <c r="D422" s="93">
        <f t="shared" si="71"/>
        <v>0</v>
      </c>
      <c r="E422" s="93">
        <f t="shared" si="72"/>
        <v>0</v>
      </c>
      <c r="F422" s="93" t="str">
        <f t="shared" si="64"/>
        <v/>
      </c>
      <c r="G422" s="93" t="str">
        <f t="shared" si="65"/>
        <v/>
      </c>
      <c r="H422" s="93" t="str">
        <f t="shared" si="66"/>
        <v/>
      </c>
      <c r="I422" s="93" t="str">
        <f t="shared" si="67"/>
        <v/>
      </c>
      <c r="J422" s="93" t="str">
        <f t="shared" si="68"/>
        <v/>
      </c>
      <c r="K422" s="93" t="str">
        <f t="shared" si="69"/>
        <v/>
      </c>
    </row>
    <row r="423" spans="1:11" x14ac:dyDescent="0.25">
      <c r="A423" s="93">
        <f t="shared" si="63"/>
        <v>2</v>
      </c>
      <c r="B423" s="101">
        <v>103</v>
      </c>
      <c r="C423" s="93">
        <f t="shared" si="70"/>
        <v>0</v>
      </c>
      <c r="D423" s="93">
        <f t="shared" si="71"/>
        <v>0</v>
      </c>
      <c r="E423" s="93">
        <f t="shared" si="72"/>
        <v>0</v>
      </c>
      <c r="F423" s="93" t="str">
        <f t="shared" si="64"/>
        <v/>
      </c>
      <c r="G423" s="93" t="str">
        <f t="shared" si="65"/>
        <v/>
      </c>
      <c r="H423" s="93" t="str">
        <f t="shared" si="66"/>
        <v/>
      </c>
      <c r="I423" s="93" t="str">
        <f t="shared" si="67"/>
        <v/>
      </c>
      <c r="J423" s="93" t="str">
        <f t="shared" si="68"/>
        <v/>
      </c>
      <c r="K423" s="93" t="str">
        <f t="shared" si="69"/>
        <v/>
      </c>
    </row>
    <row r="424" spans="1:11" x14ac:dyDescent="0.25">
      <c r="A424" s="93">
        <f t="shared" si="63"/>
        <v>2</v>
      </c>
      <c r="B424" s="101">
        <v>103.25</v>
      </c>
      <c r="C424" s="93">
        <f t="shared" si="70"/>
        <v>0</v>
      </c>
      <c r="D424" s="93">
        <f t="shared" si="71"/>
        <v>0</v>
      </c>
      <c r="E424" s="93">
        <f t="shared" si="72"/>
        <v>0</v>
      </c>
      <c r="F424" s="93" t="str">
        <f t="shared" si="64"/>
        <v/>
      </c>
      <c r="G424" s="93" t="str">
        <f t="shared" si="65"/>
        <v/>
      </c>
      <c r="H424" s="93" t="str">
        <f t="shared" si="66"/>
        <v/>
      </c>
      <c r="I424" s="93" t="str">
        <f t="shared" si="67"/>
        <v/>
      </c>
      <c r="J424" s="93" t="str">
        <f t="shared" si="68"/>
        <v/>
      </c>
      <c r="K424" s="93" t="str">
        <f t="shared" si="69"/>
        <v/>
      </c>
    </row>
    <row r="425" spans="1:11" x14ac:dyDescent="0.25">
      <c r="A425" s="93">
        <f t="shared" si="63"/>
        <v>2</v>
      </c>
      <c r="B425" s="101">
        <v>103.5</v>
      </c>
      <c r="C425" s="93">
        <f t="shared" si="70"/>
        <v>0</v>
      </c>
      <c r="D425" s="93">
        <f t="shared" si="71"/>
        <v>0</v>
      </c>
      <c r="E425" s="93">
        <f t="shared" si="72"/>
        <v>0</v>
      </c>
      <c r="F425" s="93" t="str">
        <f t="shared" si="64"/>
        <v/>
      </c>
      <c r="G425" s="93" t="str">
        <f t="shared" si="65"/>
        <v/>
      </c>
      <c r="H425" s="93" t="str">
        <f t="shared" si="66"/>
        <v/>
      </c>
      <c r="I425" s="93" t="str">
        <f t="shared" si="67"/>
        <v/>
      </c>
      <c r="J425" s="93" t="str">
        <f t="shared" si="68"/>
        <v/>
      </c>
      <c r="K425" s="93" t="str">
        <f t="shared" si="69"/>
        <v/>
      </c>
    </row>
    <row r="426" spans="1:11" x14ac:dyDescent="0.25">
      <c r="A426" s="93">
        <f t="shared" si="63"/>
        <v>2</v>
      </c>
      <c r="B426" s="101">
        <v>103.75</v>
      </c>
      <c r="C426" s="93">
        <f t="shared" si="70"/>
        <v>0</v>
      </c>
      <c r="D426" s="93">
        <f t="shared" si="71"/>
        <v>0</v>
      </c>
      <c r="E426" s="93">
        <f t="shared" si="72"/>
        <v>0</v>
      </c>
      <c r="F426" s="93" t="str">
        <f t="shared" si="64"/>
        <v/>
      </c>
      <c r="G426" s="93" t="str">
        <f t="shared" si="65"/>
        <v/>
      </c>
      <c r="H426" s="93" t="str">
        <f t="shared" si="66"/>
        <v/>
      </c>
      <c r="I426" s="93" t="str">
        <f t="shared" si="67"/>
        <v/>
      </c>
      <c r="J426" s="93" t="str">
        <f t="shared" si="68"/>
        <v/>
      </c>
      <c r="K426" s="93" t="str">
        <f t="shared" si="69"/>
        <v/>
      </c>
    </row>
    <row r="427" spans="1:11" x14ac:dyDescent="0.25">
      <c r="A427" s="93">
        <f t="shared" si="63"/>
        <v>2</v>
      </c>
      <c r="B427" s="101">
        <v>104</v>
      </c>
      <c r="C427" s="93">
        <f t="shared" si="70"/>
        <v>0</v>
      </c>
      <c r="D427" s="93">
        <f t="shared" si="71"/>
        <v>0</v>
      </c>
      <c r="E427" s="93">
        <f t="shared" si="72"/>
        <v>0</v>
      </c>
      <c r="F427" s="93" t="str">
        <f t="shared" si="64"/>
        <v/>
      </c>
      <c r="G427" s="93" t="str">
        <f t="shared" si="65"/>
        <v/>
      </c>
      <c r="H427" s="93" t="str">
        <f t="shared" si="66"/>
        <v/>
      </c>
      <c r="I427" s="93" t="str">
        <f t="shared" si="67"/>
        <v/>
      </c>
      <c r="J427" s="93" t="str">
        <f t="shared" si="68"/>
        <v/>
      </c>
      <c r="K427" s="93" t="str">
        <f t="shared" si="69"/>
        <v/>
      </c>
    </row>
    <row r="428" spans="1:11" x14ac:dyDescent="0.25">
      <c r="A428" s="93">
        <f t="shared" si="63"/>
        <v>2</v>
      </c>
      <c r="B428" s="101">
        <v>104.25</v>
      </c>
      <c r="C428" s="93">
        <f t="shared" si="70"/>
        <v>0</v>
      </c>
      <c r="D428" s="93">
        <f t="shared" si="71"/>
        <v>0</v>
      </c>
      <c r="E428" s="93">
        <f t="shared" si="72"/>
        <v>0</v>
      </c>
      <c r="F428" s="93" t="str">
        <f t="shared" si="64"/>
        <v/>
      </c>
      <c r="G428" s="93" t="str">
        <f t="shared" si="65"/>
        <v/>
      </c>
      <c r="H428" s="93" t="str">
        <f t="shared" si="66"/>
        <v/>
      </c>
      <c r="I428" s="93" t="str">
        <f t="shared" si="67"/>
        <v/>
      </c>
      <c r="J428" s="93" t="str">
        <f t="shared" si="68"/>
        <v/>
      </c>
      <c r="K428" s="93" t="str">
        <f t="shared" si="69"/>
        <v/>
      </c>
    </row>
    <row r="429" spans="1:11" x14ac:dyDescent="0.25">
      <c r="A429" s="93">
        <f t="shared" si="63"/>
        <v>2</v>
      </c>
      <c r="B429" s="101">
        <v>104.5</v>
      </c>
      <c r="C429" s="93">
        <f t="shared" si="70"/>
        <v>0</v>
      </c>
      <c r="D429" s="93">
        <f t="shared" si="71"/>
        <v>0</v>
      </c>
      <c r="E429" s="93">
        <f t="shared" si="72"/>
        <v>0</v>
      </c>
      <c r="F429" s="93" t="str">
        <f t="shared" si="64"/>
        <v/>
      </c>
      <c r="G429" s="93" t="str">
        <f t="shared" si="65"/>
        <v/>
      </c>
      <c r="H429" s="93" t="str">
        <f t="shared" si="66"/>
        <v/>
      </c>
      <c r="I429" s="93" t="str">
        <f t="shared" si="67"/>
        <v/>
      </c>
      <c r="J429" s="93" t="str">
        <f t="shared" si="68"/>
        <v/>
      </c>
      <c r="K429" s="93" t="str">
        <f t="shared" si="69"/>
        <v/>
      </c>
    </row>
    <row r="430" spans="1:11" x14ac:dyDescent="0.25">
      <c r="A430" s="93">
        <f t="shared" si="63"/>
        <v>2</v>
      </c>
      <c r="B430" s="101">
        <v>104.75</v>
      </c>
      <c r="C430" s="93">
        <f t="shared" si="70"/>
        <v>0</v>
      </c>
      <c r="D430" s="93">
        <f t="shared" si="71"/>
        <v>0</v>
      </c>
      <c r="E430" s="93">
        <f t="shared" si="72"/>
        <v>0</v>
      </c>
      <c r="F430" s="93" t="str">
        <f t="shared" si="64"/>
        <v/>
      </c>
      <c r="G430" s="93" t="str">
        <f t="shared" si="65"/>
        <v/>
      </c>
      <c r="H430" s="93" t="str">
        <f t="shared" si="66"/>
        <v/>
      </c>
      <c r="I430" s="93" t="str">
        <f t="shared" si="67"/>
        <v/>
      </c>
      <c r="J430" s="93" t="str">
        <f t="shared" si="68"/>
        <v/>
      </c>
      <c r="K430" s="93" t="str">
        <f t="shared" si="69"/>
        <v/>
      </c>
    </row>
    <row r="431" spans="1:11" x14ac:dyDescent="0.25">
      <c r="A431" s="93">
        <f t="shared" si="63"/>
        <v>2</v>
      </c>
      <c r="B431" s="101">
        <v>105</v>
      </c>
      <c r="C431" s="93">
        <f t="shared" si="70"/>
        <v>0</v>
      </c>
      <c r="D431" s="93">
        <f t="shared" si="71"/>
        <v>0</v>
      </c>
      <c r="E431" s="93">
        <f t="shared" si="72"/>
        <v>0</v>
      </c>
      <c r="F431" s="93" t="str">
        <f t="shared" si="64"/>
        <v/>
      </c>
      <c r="G431" s="93" t="str">
        <f t="shared" si="65"/>
        <v/>
      </c>
      <c r="H431" s="93" t="str">
        <f t="shared" si="66"/>
        <v/>
      </c>
      <c r="I431" s="93" t="str">
        <f t="shared" si="67"/>
        <v/>
      </c>
      <c r="J431" s="93" t="str">
        <f t="shared" si="68"/>
        <v/>
      </c>
      <c r="K431" s="93" t="str">
        <f t="shared" si="69"/>
        <v/>
      </c>
    </row>
    <row r="432" spans="1:11" x14ac:dyDescent="0.25">
      <c r="A432" s="93">
        <f t="shared" si="63"/>
        <v>2</v>
      </c>
      <c r="B432" s="101">
        <v>105.25</v>
      </c>
      <c r="C432" s="93">
        <f t="shared" si="70"/>
        <v>0</v>
      </c>
      <c r="D432" s="93">
        <f t="shared" si="71"/>
        <v>0</v>
      </c>
      <c r="E432" s="93">
        <f t="shared" si="72"/>
        <v>0</v>
      </c>
      <c r="F432" s="93" t="str">
        <f t="shared" si="64"/>
        <v/>
      </c>
      <c r="G432" s="93" t="str">
        <f t="shared" si="65"/>
        <v/>
      </c>
      <c r="H432" s="93" t="str">
        <f t="shared" si="66"/>
        <v/>
      </c>
      <c r="I432" s="93" t="str">
        <f t="shared" si="67"/>
        <v/>
      </c>
      <c r="J432" s="93" t="str">
        <f t="shared" si="68"/>
        <v/>
      </c>
      <c r="K432" s="93" t="str">
        <f t="shared" si="69"/>
        <v/>
      </c>
    </row>
    <row r="433" spans="1:11" x14ac:dyDescent="0.25">
      <c r="A433" s="93">
        <f t="shared" si="63"/>
        <v>2</v>
      </c>
      <c r="B433" s="101">
        <v>105.5</v>
      </c>
      <c r="C433" s="93">
        <f t="shared" si="70"/>
        <v>0</v>
      </c>
      <c r="D433" s="93">
        <f t="shared" si="71"/>
        <v>0</v>
      </c>
      <c r="E433" s="93">
        <f t="shared" si="72"/>
        <v>0</v>
      </c>
      <c r="F433" s="93" t="str">
        <f t="shared" si="64"/>
        <v/>
      </c>
      <c r="G433" s="93" t="str">
        <f t="shared" si="65"/>
        <v/>
      </c>
      <c r="H433" s="93" t="str">
        <f t="shared" si="66"/>
        <v/>
      </c>
      <c r="I433" s="93" t="str">
        <f t="shared" si="67"/>
        <v/>
      </c>
      <c r="J433" s="93" t="str">
        <f t="shared" si="68"/>
        <v/>
      </c>
      <c r="K433" s="93" t="str">
        <f t="shared" si="69"/>
        <v/>
      </c>
    </row>
    <row r="434" spans="1:11" x14ac:dyDescent="0.25">
      <c r="A434" s="93">
        <f t="shared" si="63"/>
        <v>2</v>
      </c>
      <c r="B434" s="101">
        <v>105.75</v>
      </c>
      <c r="C434" s="93">
        <f t="shared" si="70"/>
        <v>0</v>
      </c>
      <c r="D434" s="93">
        <f t="shared" si="71"/>
        <v>0</v>
      </c>
      <c r="E434" s="93">
        <f t="shared" si="72"/>
        <v>0</v>
      </c>
      <c r="F434" s="93" t="str">
        <f t="shared" si="64"/>
        <v/>
      </c>
      <c r="G434" s="93" t="str">
        <f t="shared" si="65"/>
        <v/>
      </c>
      <c r="H434" s="93" t="str">
        <f t="shared" si="66"/>
        <v/>
      </c>
      <c r="I434" s="93" t="str">
        <f t="shared" si="67"/>
        <v/>
      </c>
      <c r="J434" s="93" t="str">
        <f t="shared" si="68"/>
        <v/>
      </c>
      <c r="K434" s="93" t="str">
        <f t="shared" si="69"/>
        <v/>
      </c>
    </row>
    <row r="435" spans="1:11" x14ac:dyDescent="0.25">
      <c r="A435" s="93">
        <f t="shared" si="63"/>
        <v>2</v>
      </c>
      <c r="B435" s="101">
        <v>106</v>
      </c>
      <c r="C435" s="93">
        <f t="shared" si="70"/>
        <v>0</v>
      </c>
      <c r="D435" s="93">
        <f t="shared" si="71"/>
        <v>0</v>
      </c>
      <c r="E435" s="93">
        <f t="shared" si="72"/>
        <v>0</v>
      </c>
      <c r="F435" s="93" t="str">
        <f t="shared" si="64"/>
        <v/>
      </c>
      <c r="G435" s="93" t="str">
        <f t="shared" si="65"/>
        <v/>
      </c>
      <c r="H435" s="93" t="str">
        <f t="shared" si="66"/>
        <v/>
      </c>
      <c r="I435" s="93" t="str">
        <f t="shared" si="67"/>
        <v/>
      </c>
      <c r="J435" s="93" t="str">
        <f t="shared" si="68"/>
        <v/>
      </c>
      <c r="K435" s="93" t="str">
        <f t="shared" si="69"/>
        <v/>
      </c>
    </row>
    <row r="436" spans="1:11" x14ac:dyDescent="0.25">
      <c r="A436" s="93">
        <f t="shared" si="63"/>
        <v>2</v>
      </c>
      <c r="B436" s="101">
        <v>106.25</v>
      </c>
      <c r="C436" s="93">
        <f t="shared" si="70"/>
        <v>0</v>
      </c>
      <c r="D436" s="93">
        <f t="shared" si="71"/>
        <v>0</v>
      </c>
      <c r="E436" s="93">
        <f t="shared" si="72"/>
        <v>0</v>
      </c>
      <c r="F436" s="93" t="str">
        <f t="shared" si="64"/>
        <v/>
      </c>
      <c r="G436" s="93" t="str">
        <f t="shared" si="65"/>
        <v/>
      </c>
      <c r="H436" s="93" t="str">
        <f t="shared" si="66"/>
        <v/>
      </c>
      <c r="I436" s="93" t="str">
        <f t="shared" si="67"/>
        <v/>
      </c>
      <c r="J436" s="93" t="str">
        <f t="shared" si="68"/>
        <v/>
      </c>
      <c r="K436" s="93" t="str">
        <f t="shared" si="69"/>
        <v/>
      </c>
    </row>
    <row r="437" spans="1:11" x14ac:dyDescent="0.25">
      <c r="A437" s="93">
        <f t="shared" si="63"/>
        <v>2</v>
      </c>
      <c r="B437" s="101">
        <v>106.5</v>
      </c>
      <c r="C437" s="93">
        <f t="shared" si="70"/>
        <v>0</v>
      </c>
      <c r="D437" s="93">
        <f t="shared" si="71"/>
        <v>0</v>
      </c>
      <c r="E437" s="93">
        <f t="shared" si="72"/>
        <v>0</v>
      </c>
      <c r="F437" s="93" t="str">
        <f t="shared" si="64"/>
        <v/>
      </c>
      <c r="G437" s="93" t="str">
        <f t="shared" si="65"/>
        <v/>
      </c>
      <c r="H437" s="93" t="str">
        <f t="shared" si="66"/>
        <v/>
      </c>
      <c r="I437" s="93" t="str">
        <f t="shared" si="67"/>
        <v/>
      </c>
      <c r="J437" s="93" t="str">
        <f t="shared" si="68"/>
        <v/>
      </c>
      <c r="K437" s="93" t="str">
        <f t="shared" si="69"/>
        <v/>
      </c>
    </row>
    <row r="438" spans="1:11" x14ac:dyDescent="0.25">
      <c r="A438" s="93">
        <f t="shared" si="63"/>
        <v>2</v>
      </c>
      <c r="B438" s="101">
        <v>106.75</v>
      </c>
      <c r="C438" s="93">
        <f t="shared" si="70"/>
        <v>0</v>
      </c>
      <c r="D438" s="93">
        <f t="shared" si="71"/>
        <v>0</v>
      </c>
      <c r="E438" s="93">
        <f t="shared" si="72"/>
        <v>0</v>
      </c>
      <c r="F438" s="93" t="str">
        <f t="shared" si="64"/>
        <v/>
      </c>
      <c r="G438" s="93" t="str">
        <f t="shared" si="65"/>
        <v/>
      </c>
      <c r="H438" s="93" t="str">
        <f t="shared" si="66"/>
        <v/>
      </c>
      <c r="I438" s="93" t="str">
        <f t="shared" si="67"/>
        <v/>
      </c>
      <c r="J438" s="93" t="str">
        <f t="shared" si="68"/>
        <v/>
      </c>
      <c r="K438" s="93" t="str">
        <f t="shared" si="69"/>
        <v/>
      </c>
    </row>
    <row r="439" spans="1:11" x14ac:dyDescent="0.25">
      <c r="A439" s="93">
        <f t="shared" si="63"/>
        <v>2</v>
      </c>
      <c r="B439" s="101">
        <v>107</v>
      </c>
      <c r="C439" s="93">
        <f t="shared" si="70"/>
        <v>0</v>
      </c>
      <c r="D439" s="93">
        <f t="shared" si="71"/>
        <v>0</v>
      </c>
      <c r="E439" s="93">
        <f t="shared" si="72"/>
        <v>0</v>
      </c>
      <c r="F439" s="93" t="str">
        <f t="shared" si="64"/>
        <v/>
      </c>
      <c r="G439" s="93" t="str">
        <f t="shared" si="65"/>
        <v/>
      </c>
      <c r="H439" s="93" t="str">
        <f t="shared" si="66"/>
        <v/>
      </c>
      <c r="I439" s="93" t="str">
        <f t="shared" si="67"/>
        <v/>
      </c>
      <c r="J439" s="93" t="str">
        <f t="shared" si="68"/>
        <v/>
      </c>
      <c r="K439" s="93" t="str">
        <f t="shared" si="69"/>
        <v/>
      </c>
    </row>
    <row r="440" spans="1:11" x14ac:dyDescent="0.25">
      <c r="A440" s="93">
        <f t="shared" si="63"/>
        <v>2</v>
      </c>
      <c r="B440" s="101">
        <v>107.25</v>
      </c>
      <c r="C440" s="93">
        <f t="shared" si="70"/>
        <v>0</v>
      </c>
      <c r="D440" s="93">
        <f t="shared" si="71"/>
        <v>0</v>
      </c>
      <c r="E440" s="93">
        <f t="shared" si="72"/>
        <v>0</v>
      </c>
      <c r="F440" s="93" t="str">
        <f t="shared" si="64"/>
        <v/>
      </c>
      <c r="G440" s="93" t="str">
        <f t="shared" si="65"/>
        <v/>
      </c>
      <c r="H440" s="93" t="str">
        <f t="shared" si="66"/>
        <v/>
      </c>
      <c r="I440" s="93" t="str">
        <f t="shared" si="67"/>
        <v/>
      </c>
      <c r="J440" s="93" t="str">
        <f t="shared" si="68"/>
        <v/>
      </c>
      <c r="K440" s="93" t="str">
        <f t="shared" si="69"/>
        <v/>
      </c>
    </row>
    <row r="441" spans="1:11" x14ac:dyDescent="0.25">
      <c r="A441" s="93">
        <f t="shared" si="63"/>
        <v>2</v>
      </c>
      <c r="B441" s="101">
        <v>107.5</v>
      </c>
      <c r="C441" s="93">
        <f t="shared" si="70"/>
        <v>0</v>
      </c>
      <c r="D441" s="93">
        <f t="shared" si="71"/>
        <v>0</v>
      </c>
      <c r="E441" s="93">
        <f t="shared" si="72"/>
        <v>0</v>
      </c>
      <c r="F441" s="93" t="str">
        <f t="shared" si="64"/>
        <v/>
      </c>
      <c r="G441" s="93" t="str">
        <f t="shared" si="65"/>
        <v/>
      </c>
      <c r="H441" s="93" t="str">
        <f t="shared" si="66"/>
        <v/>
      </c>
      <c r="I441" s="93" t="str">
        <f t="shared" si="67"/>
        <v/>
      </c>
      <c r="J441" s="93" t="str">
        <f t="shared" si="68"/>
        <v/>
      </c>
      <c r="K441" s="93" t="str">
        <f t="shared" si="69"/>
        <v/>
      </c>
    </row>
    <row r="442" spans="1:11" x14ac:dyDescent="0.25">
      <c r="A442" s="93">
        <f t="shared" si="63"/>
        <v>2</v>
      </c>
      <c r="B442" s="101">
        <v>107.75</v>
      </c>
      <c r="C442" s="93">
        <f t="shared" si="70"/>
        <v>0</v>
      </c>
      <c r="D442" s="93">
        <f t="shared" si="71"/>
        <v>0</v>
      </c>
      <c r="E442" s="93">
        <f t="shared" si="72"/>
        <v>0</v>
      </c>
      <c r="F442" s="93" t="str">
        <f t="shared" si="64"/>
        <v/>
      </c>
      <c r="G442" s="93" t="str">
        <f t="shared" si="65"/>
        <v/>
      </c>
      <c r="H442" s="93" t="str">
        <f t="shared" si="66"/>
        <v/>
      </c>
      <c r="I442" s="93" t="str">
        <f t="shared" si="67"/>
        <v/>
      </c>
      <c r="J442" s="93" t="str">
        <f t="shared" si="68"/>
        <v/>
      </c>
      <c r="K442" s="93" t="str">
        <f t="shared" si="69"/>
        <v/>
      </c>
    </row>
    <row r="443" spans="1:11" x14ac:dyDescent="0.25">
      <c r="A443" s="93">
        <f t="shared" si="63"/>
        <v>2</v>
      </c>
      <c r="B443" s="101">
        <v>108</v>
      </c>
      <c r="C443" s="93">
        <f t="shared" si="70"/>
        <v>0</v>
      </c>
      <c r="D443" s="93">
        <f t="shared" si="71"/>
        <v>0</v>
      </c>
      <c r="E443" s="93">
        <f t="shared" si="72"/>
        <v>0</v>
      </c>
      <c r="F443" s="93" t="str">
        <f t="shared" si="64"/>
        <v/>
      </c>
      <c r="G443" s="93" t="str">
        <f t="shared" si="65"/>
        <v/>
      </c>
      <c r="H443" s="93" t="str">
        <f t="shared" si="66"/>
        <v/>
      </c>
      <c r="I443" s="93" t="str">
        <f t="shared" si="67"/>
        <v/>
      </c>
      <c r="J443" s="93" t="str">
        <f t="shared" si="68"/>
        <v/>
      </c>
      <c r="K443" s="93" t="str">
        <f t="shared" si="69"/>
        <v/>
      </c>
    </row>
    <row r="444" spans="1:11" x14ac:dyDescent="0.25">
      <c r="A444" s="93">
        <f t="shared" si="63"/>
        <v>2</v>
      </c>
      <c r="B444" s="101">
        <v>108.25</v>
      </c>
      <c r="C444" s="93">
        <f t="shared" si="70"/>
        <v>0</v>
      </c>
      <c r="D444" s="93">
        <f t="shared" si="71"/>
        <v>0</v>
      </c>
      <c r="E444" s="93">
        <f t="shared" si="72"/>
        <v>0</v>
      </c>
      <c r="F444" s="93" t="str">
        <f t="shared" si="64"/>
        <v/>
      </c>
      <c r="G444" s="93" t="str">
        <f t="shared" si="65"/>
        <v/>
      </c>
      <c r="H444" s="93" t="str">
        <f t="shared" si="66"/>
        <v/>
      </c>
      <c r="I444" s="93" t="str">
        <f t="shared" si="67"/>
        <v/>
      </c>
      <c r="J444" s="93" t="str">
        <f t="shared" si="68"/>
        <v/>
      </c>
      <c r="K444" s="93" t="str">
        <f t="shared" si="69"/>
        <v/>
      </c>
    </row>
    <row r="445" spans="1:11" x14ac:dyDescent="0.25">
      <c r="A445" s="93">
        <f t="shared" si="63"/>
        <v>2</v>
      </c>
      <c r="B445" s="101">
        <v>108.5</v>
      </c>
      <c r="C445" s="93">
        <f t="shared" si="70"/>
        <v>0</v>
      </c>
      <c r="D445" s="93">
        <f t="shared" si="71"/>
        <v>0</v>
      </c>
      <c r="E445" s="93">
        <f t="shared" si="72"/>
        <v>0</v>
      </c>
      <c r="F445" s="93" t="str">
        <f t="shared" si="64"/>
        <v/>
      </c>
      <c r="G445" s="93" t="str">
        <f t="shared" si="65"/>
        <v/>
      </c>
      <c r="H445" s="93" t="str">
        <f t="shared" si="66"/>
        <v/>
      </c>
      <c r="I445" s="93" t="str">
        <f t="shared" si="67"/>
        <v/>
      </c>
      <c r="J445" s="93" t="str">
        <f t="shared" si="68"/>
        <v/>
      </c>
      <c r="K445" s="93" t="str">
        <f t="shared" si="69"/>
        <v/>
      </c>
    </row>
    <row r="446" spans="1:11" x14ac:dyDescent="0.25">
      <c r="A446" s="93">
        <f t="shared" si="63"/>
        <v>2</v>
      </c>
      <c r="B446" s="101">
        <v>108.75</v>
      </c>
      <c r="C446" s="93">
        <f t="shared" si="70"/>
        <v>0</v>
      </c>
      <c r="D446" s="93">
        <f t="shared" si="71"/>
        <v>0</v>
      </c>
      <c r="E446" s="93">
        <f t="shared" si="72"/>
        <v>0</v>
      </c>
      <c r="F446" s="93" t="str">
        <f t="shared" si="64"/>
        <v/>
      </c>
      <c r="G446" s="93" t="str">
        <f t="shared" si="65"/>
        <v/>
      </c>
      <c r="H446" s="93" t="str">
        <f t="shared" si="66"/>
        <v/>
      </c>
      <c r="I446" s="93" t="str">
        <f t="shared" si="67"/>
        <v/>
      </c>
      <c r="J446" s="93" t="str">
        <f t="shared" si="68"/>
        <v/>
      </c>
      <c r="K446" s="93" t="str">
        <f t="shared" si="69"/>
        <v/>
      </c>
    </row>
    <row r="447" spans="1:11" x14ac:dyDescent="0.25">
      <c r="A447" s="93">
        <f t="shared" si="63"/>
        <v>2</v>
      </c>
      <c r="B447" s="101">
        <v>109</v>
      </c>
      <c r="C447" s="93">
        <f t="shared" si="70"/>
        <v>0</v>
      </c>
      <c r="D447" s="93">
        <f t="shared" si="71"/>
        <v>0</v>
      </c>
      <c r="E447" s="93">
        <f t="shared" si="72"/>
        <v>0</v>
      </c>
      <c r="F447" s="93" t="str">
        <f t="shared" si="64"/>
        <v/>
      </c>
      <c r="G447" s="93" t="str">
        <f t="shared" si="65"/>
        <v/>
      </c>
      <c r="H447" s="93" t="str">
        <f t="shared" si="66"/>
        <v/>
      </c>
      <c r="I447" s="93" t="str">
        <f t="shared" si="67"/>
        <v/>
      </c>
      <c r="J447" s="93" t="str">
        <f t="shared" si="68"/>
        <v/>
      </c>
      <c r="K447" s="93" t="str">
        <f t="shared" si="69"/>
        <v/>
      </c>
    </row>
    <row r="448" spans="1:11" x14ac:dyDescent="0.25">
      <c r="A448" s="93">
        <f t="shared" si="63"/>
        <v>2</v>
      </c>
      <c r="B448" s="101">
        <v>109.25</v>
      </c>
      <c r="C448" s="93">
        <f t="shared" si="70"/>
        <v>0</v>
      </c>
      <c r="D448" s="93">
        <f t="shared" si="71"/>
        <v>0</v>
      </c>
      <c r="E448" s="93">
        <f t="shared" si="72"/>
        <v>0</v>
      </c>
      <c r="F448" s="93" t="str">
        <f t="shared" si="64"/>
        <v/>
      </c>
      <c r="G448" s="93" t="str">
        <f t="shared" si="65"/>
        <v/>
      </c>
      <c r="H448" s="93" t="str">
        <f t="shared" si="66"/>
        <v/>
      </c>
      <c r="I448" s="93" t="str">
        <f t="shared" si="67"/>
        <v/>
      </c>
      <c r="J448" s="93" t="str">
        <f t="shared" si="68"/>
        <v/>
      </c>
      <c r="K448" s="93" t="str">
        <f t="shared" si="69"/>
        <v/>
      </c>
    </row>
    <row r="449" spans="1:11" x14ac:dyDescent="0.25">
      <c r="A449" s="93">
        <f t="shared" si="63"/>
        <v>2</v>
      </c>
      <c r="B449" s="101">
        <v>109.5</v>
      </c>
      <c r="C449" s="93">
        <f t="shared" si="70"/>
        <v>0</v>
      </c>
      <c r="D449" s="93">
        <f t="shared" si="71"/>
        <v>0</v>
      </c>
      <c r="E449" s="93">
        <f t="shared" si="72"/>
        <v>0</v>
      </c>
      <c r="F449" s="93" t="str">
        <f t="shared" si="64"/>
        <v/>
      </c>
      <c r="G449" s="93" t="str">
        <f t="shared" si="65"/>
        <v/>
      </c>
      <c r="H449" s="93" t="str">
        <f t="shared" si="66"/>
        <v/>
      </c>
      <c r="I449" s="93" t="str">
        <f t="shared" si="67"/>
        <v/>
      </c>
      <c r="J449" s="93" t="str">
        <f t="shared" si="68"/>
        <v/>
      </c>
      <c r="K449" s="93" t="str">
        <f t="shared" si="69"/>
        <v/>
      </c>
    </row>
    <row r="450" spans="1:11" x14ac:dyDescent="0.25">
      <c r="A450" s="93">
        <f t="shared" si="63"/>
        <v>2</v>
      </c>
      <c r="B450" s="101">
        <v>109.75</v>
      </c>
      <c r="C450" s="93">
        <f t="shared" si="70"/>
        <v>0</v>
      </c>
      <c r="D450" s="93">
        <f t="shared" si="71"/>
        <v>0</v>
      </c>
      <c r="E450" s="93">
        <f t="shared" si="72"/>
        <v>0</v>
      </c>
      <c r="F450" s="93" t="str">
        <f t="shared" si="64"/>
        <v/>
      </c>
      <c r="G450" s="93" t="str">
        <f t="shared" si="65"/>
        <v/>
      </c>
      <c r="H450" s="93" t="str">
        <f t="shared" si="66"/>
        <v/>
      </c>
      <c r="I450" s="93" t="str">
        <f t="shared" si="67"/>
        <v/>
      </c>
      <c r="J450" s="93" t="str">
        <f t="shared" si="68"/>
        <v/>
      </c>
      <c r="K450" s="93" t="str">
        <f t="shared" si="69"/>
        <v/>
      </c>
    </row>
    <row r="451" spans="1:11" x14ac:dyDescent="0.25">
      <c r="A451" s="93">
        <f t="shared" si="63"/>
        <v>2</v>
      </c>
      <c r="B451" s="101">
        <v>110</v>
      </c>
      <c r="C451" s="93">
        <f t="shared" si="70"/>
        <v>0</v>
      </c>
      <c r="D451" s="93">
        <f t="shared" si="71"/>
        <v>0</v>
      </c>
      <c r="E451" s="93">
        <f t="shared" si="72"/>
        <v>0</v>
      </c>
      <c r="F451" s="93" t="str">
        <f t="shared" si="64"/>
        <v/>
      </c>
      <c r="G451" s="93" t="str">
        <f t="shared" si="65"/>
        <v/>
      </c>
      <c r="H451" s="93" t="str">
        <f t="shared" si="66"/>
        <v/>
      </c>
      <c r="I451" s="93" t="str">
        <f t="shared" si="67"/>
        <v/>
      </c>
      <c r="J451" s="93" t="str">
        <f t="shared" si="68"/>
        <v/>
      </c>
      <c r="K451" s="93" t="str">
        <f t="shared" si="69"/>
        <v/>
      </c>
    </row>
    <row r="452" spans="1:11" x14ac:dyDescent="0.25">
      <c r="A452" s="93">
        <f t="shared" si="63"/>
        <v>2</v>
      </c>
      <c r="B452" s="101">
        <v>110.25</v>
      </c>
      <c r="C452" s="93">
        <f t="shared" si="70"/>
        <v>0</v>
      </c>
      <c r="D452" s="93">
        <f t="shared" si="71"/>
        <v>0</v>
      </c>
      <c r="E452" s="93">
        <f t="shared" si="72"/>
        <v>0</v>
      </c>
      <c r="F452" s="93" t="str">
        <f t="shared" si="64"/>
        <v/>
      </c>
      <c r="G452" s="93" t="str">
        <f t="shared" si="65"/>
        <v/>
      </c>
      <c r="H452" s="93" t="str">
        <f t="shared" si="66"/>
        <v/>
      </c>
      <c r="I452" s="93" t="str">
        <f t="shared" si="67"/>
        <v/>
      </c>
      <c r="J452" s="93" t="str">
        <f t="shared" si="68"/>
        <v/>
      </c>
      <c r="K452" s="93" t="str">
        <f t="shared" si="69"/>
        <v/>
      </c>
    </row>
    <row r="453" spans="1:11" x14ac:dyDescent="0.25">
      <c r="A453" s="93">
        <f t="shared" si="63"/>
        <v>2</v>
      </c>
      <c r="B453" s="101">
        <v>110.5</v>
      </c>
      <c r="C453" s="93">
        <f t="shared" si="70"/>
        <v>0</v>
      </c>
      <c r="D453" s="93">
        <f t="shared" si="71"/>
        <v>0</v>
      </c>
      <c r="E453" s="93">
        <f t="shared" si="72"/>
        <v>0</v>
      </c>
      <c r="F453" s="93" t="str">
        <f t="shared" si="64"/>
        <v/>
      </c>
      <c r="G453" s="93" t="str">
        <f t="shared" si="65"/>
        <v/>
      </c>
      <c r="H453" s="93" t="str">
        <f t="shared" si="66"/>
        <v/>
      </c>
      <c r="I453" s="93" t="str">
        <f t="shared" si="67"/>
        <v/>
      </c>
      <c r="J453" s="93" t="str">
        <f t="shared" si="68"/>
        <v/>
      </c>
      <c r="K453" s="93" t="str">
        <f t="shared" si="69"/>
        <v/>
      </c>
    </row>
    <row r="454" spans="1:11" x14ac:dyDescent="0.25">
      <c r="A454" s="93">
        <f t="shared" si="63"/>
        <v>2</v>
      </c>
      <c r="B454" s="101">
        <v>110.75</v>
      </c>
      <c r="C454" s="93">
        <f t="shared" si="70"/>
        <v>0</v>
      </c>
      <c r="D454" s="93">
        <f t="shared" si="71"/>
        <v>0</v>
      </c>
      <c r="E454" s="93">
        <f t="shared" si="72"/>
        <v>0</v>
      </c>
      <c r="F454" s="93" t="str">
        <f t="shared" si="64"/>
        <v/>
      </c>
      <c r="G454" s="93" t="str">
        <f t="shared" si="65"/>
        <v/>
      </c>
      <c r="H454" s="93" t="str">
        <f t="shared" si="66"/>
        <v/>
      </c>
      <c r="I454" s="93" t="str">
        <f t="shared" si="67"/>
        <v/>
      </c>
      <c r="J454" s="93" t="str">
        <f t="shared" si="68"/>
        <v/>
      </c>
      <c r="K454" s="93" t="str">
        <f t="shared" si="69"/>
        <v/>
      </c>
    </row>
    <row r="455" spans="1:11" x14ac:dyDescent="0.25">
      <c r="A455" s="93">
        <f t="shared" si="63"/>
        <v>2</v>
      </c>
      <c r="B455" s="101">
        <v>111</v>
      </c>
      <c r="C455" s="93">
        <f t="shared" si="70"/>
        <v>0</v>
      </c>
      <c r="D455" s="93">
        <f t="shared" si="71"/>
        <v>0</v>
      </c>
      <c r="E455" s="93">
        <f t="shared" si="72"/>
        <v>0</v>
      </c>
      <c r="F455" s="93" t="str">
        <f t="shared" si="64"/>
        <v/>
      </c>
      <c r="G455" s="93" t="str">
        <f t="shared" si="65"/>
        <v/>
      </c>
      <c r="H455" s="93" t="str">
        <f t="shared" si="66"/>
        <v/>
      </c>
      <c r="I455" s="93" t="str">
        <f t="shared" si="67"/>
        <v/>
      </c>
      <c r="J455" s="93" t="str">
        <f t="shared" si="68"/>
        <v/>
      </c>
      <c r="K455" s="93" t="str">
        <f t="shared" si="69"/>
        <v/>
      </c>
    </row>
    <row r="456" spans="1:11" x14ac:dyDescent="0.25">
      <c r="A456" s="93">
        <f t="shared" si="63"/>
        <v>2</v>
      </c>
      <c r="B456" s="101">
        <v>111.25</v>
      </c>
      <c r="C456" s="93">
        <f t="shared" si="70"/>
        <v>0</v>
      </c>
      <c r="D456" s="93">
        <f t="shared" si="71"/>
        <v>0</v>
      </c>
      <c r="E456" s="93">
        <f t="shared" si="72"/>
        <v>0</v>
      </c>
      <c r="F456" s="93" t="str">
        <f t="shared" si="64"/>
        <v/>
      </c>
      <c r="G456" s="93" t="str">
        <f t="shared" si="65"/>
        <v/>
      </c>
      <c r="H456" s="93" t="str">
        <f t="shared" si="66"/>
        <v/>
      </c>
      <c r="I456" s="93" t="str">
        <f t="shared" si="67"/>
        <v/>
      </c>
      <c r="J456" s="93" t="str">
        <f t="shared" si="68"/>
        <v/>
      </c>
      <c r="K456" s="93" t="str">
        <f t="shared" si="69"/>
        <v/>
      </c>
    </row>
    <row r="457" spans="1:11" x14ac:dyDescent="0.25">
      <c r="A457" s="93">
        <f t="shared" si="63"/>
        <v>2</v>
      </c>
      <c r="B457" s="101">
        <v>111.5</v>
      </c>
      <c r="C457" s="93">
        <f t="shared" si="70"/>
        <v>0</v>
      </c>
      <c r="D457" s="93">
        <f t="shared" si="71"/>
        <v>0</v>
      </c>
      <c r="E457" s="93">
        <f t="shared" si="72"/>
        <v>0</v>
      </c>
      <c r="F457" s="93" t="str">
        <f t="shared" si="64"/>
        <v/>
      </c>
      <c r="G457" s="93" t="str">
        <f t="shared" si="65"/>
        <v/>
      </c>
      <c r="H457" s="93" t="str">
        <f t="shared" si="66"/>
        <v/>
      </c>
      <c r="I457" s="93" t="str">
        <f t="shared" si="67"/>
        <v/>
      </c>
      <c r="J457" s="93" t="str">
        <f t="shared" si="68"/>
        <v/>
      </c>
      <c r="K457" s="93" t="str">
        <f t="shared" si="69"/>
        <v/>
      </c>
    </row>
    <row r="458" spans="1:11" x14ac:dyDescent="0.25">
      <c r="A458" s="93">
        <f t="shared" si="63"/>
        <v>2</v>
      </c>
      <c r="B458" s="101">
        <v>111.75</v>
      </c>
      <c r="C458" s="93">
        <f t="shared" si="70"/>
        <v>0</v>
      </c>
      <c r="D458" s="93">
        <f t="shared" si="71"/>
        <v>0</v>
      </c>
      <c r="E458" s="93">
        <f t="shared" si="72"/>
        <v>0</v>
      </c>
      <c r="F458" s="93" t="str">
        <f t="shared" si="64"/>
        <v/>
      </c>
      <c r="G458" s="93" t="str">
        <f t="shared" si="65"/>
        <v/>
      </c>
      <c r="H458" s="93" t="str">
        <f t="shared" si="66"/>
        <v/>
      </c>
      <c r="I458" s="93" t="str">
        <f t="shared" si="67"/>
        <v/>
      </c>
      <c r="J458" s="93" t="str">
        <f t="shared" si="68"/>
        <v/>
      </c>
      <c r="K458" s="93" t="str">
        <f t="shared" si="69"/>
        <v/>
      </c>
    </row>
    <row r="459" spans="1:11" x14ac:dyDescent="0.25">
      <c r="A459" s="93">
        <f t="shared" si="63"/>
        <v>2</v>
      </c>
      <c r="B459" s="101">
        <v>112</v>
      </c>
      <c r="C459" s="93">
        <f t="shared" si="70"/>
        <v>0</v>
      </c>
      <c r="D459" s="93">
        <f t="shared" si="71"/>
        <v>0</v>
      </c>
      <c r="E459" s="93">
        <f t="shared" si="72"/>
        <v>0</v>
      </c>
      <c r="F459" s="93" t="str">
        <f t="shared" si="64"/>
        <v/>
      </c>
      <c r="G459" s="93" t="str">
        <f t="shared" si="65"/>
        <v/>
      </c>
      <c r="H459" s="93" t="str">
        <f t="shared" si="66"/>
        <v/>
      </c>
      <c r="I459" s="93" t="str">
        <f t="shared" si="67"/>
        <v/>
      </c>
      <c r="J459" s="93" t="str">
        <f t="shared" si="68"/>
        <v/>
      </c>
      <c r="K459" s="93" t="str">
        <f t="shared" si="69"/>
        <v/>
      </c>
    </row>
    <row r="460" spans="1:11" x14ac:dyDescent="0.25">
      <c r="A460" s="93">
        <f t="shared" ref="A460:A523" si="73">IF(E460&lt;0.075,2,IF(AND(E460&gt;=0.075,E460&lt;=0.75),1,IF(E460&gt;0.75,0,"Error")))</f>
        <v>2</v>
      </c>
      <c r="B460" s="101">
        <v>112.25</v>
      </c>
      <c r="C460" s="93">
        <f t="shared" si="70"/>
        <v>0</v>
      </c>
      <c r="D460" s="93">
        <f t="shared" si="71"/>
        <v>0</v>
      </c>
      <c r="E460" s="93">
        <f t="shared" si="72"/>
        <v>0</v>
      </c>
      <c r="F460" s="93" t="str">
        <f t="shared" ref="F460:F523" si="74">IF(AND(A460=2,B460&lt;$J$4014),C460,"")</f>
        <v/>
      </c>
      <c r="G460" s="93" t="str">
        <f t="shared" ref="G460:G523" si="75">IF(AND(A460=2,B460&lt;$J$4014),D460,"")</f>
        <v/>
      </c>
      <c r="H460" s="93" t="str">
        <f t="shared" ref="H460:H523" si="76">IF(AND(A460=1,B460&lt;$J$4014),C460,"")</f>
        <v/>
      </c>
      <c r="I460" s="93" t="str">
        <f t="shared" ref="I460:I523" si="77">IF(AND(A460=1,B460&lt;$J$4014),D460,"")</f>
        <v/>
      </c>
      <c r="J460" s="93" t="str">
        <f t="shared" ref="J460:J523" si="78">IF(AND(A460=2,B460&lt;$J$4014),B460,"")</f>
        <v/>
      </c>
      <c r="K460" s="93" t="str">
        <f t="shared" ref="K460:K523" si="79">IF(AND(A460=1,B460&lt;$J$4014),B460,"")</f>
        <v/>
      </c>
    </row>
    <row r="461" spans="1:11" x14ac:dyDescent="0.25">
      <c r="A461" s="93">
        <f t="shared" si="73"/>
        <v>2</v>
      </c>
      <c r="B461" s="101">
        <v>112.5</v>
      </c>
      <c r="C461" s="93">
        <f t="shared" si="70"/>
        <v>0</v>
      </c>
      <c r="D461" s="93">
        <f t="shared" si="71"/>
        <v>0</v>
      </c>
      <c r="E461" s="93">
        <f t="shared" si="72"/>
        <v>0</v>
      </c>
      <c r="F461" s="93" t="str">
        <f t="shared" si="74"/>
        <v/>
      </c>
      <c r="G461" s="93" t="str">
        <f t="shared" si="75"/>
        <v/>
      </c>
      <c r="H461" s="93" t="str">
        <f t="shared" si="76"/>
        <v/>
      </c>
      <c r="I461" s="93" t="str">
        <f t="shared" si="77"/>
        <v/>
      </c>
      <c r="J461" s="93" t="str">
        <f t="shared" si="78"/>
        <v/>
      </c>
      <c r="K461" s="93" t="str">
        <f t="shared" si="79"/>
        <v/>
      </c>
    </row>
    <row r="462" spans="1:11" x14ac:dyDescent="0.25">
      <c r="A462" s="93">
        <f t="shared" si="73"/>
        <v>2</v>
      </c>
      <c r="B462" s="101">
        <v>112.75</v>
      </c>
      <c r="C462" s="93">
        <f t="shared" si="70"/>
        <v>0</v>
      </c>
      <c r="D462" s="93">
        <f t="shared" si="71"/>
        <v>0</v>
      </c>
      <c r="E462" s="93">
        <f t="shared" si="72"/>
        <v>0</v>
      </c>
      <c r="F462" s="93" t="str">
        <f t="shared" si="74"/>
        <v/>
      </c>
      <c r="G462" s="93" t="str">
        <f t="shared" si="75"/>
        <v/>
      </c>
      <c r="H462" s="93" t="str">
        <f t="shared" si="76"/>
        <v/>
      </c>
      <c r="I462" s="93" t="str">
        <f t="shared" si="77"/>
        <v/>
      </c>
      <c r="J462" s="93" t="str">
        <f t="shared" si="78"/>
        <v/>
      </c>
      <c r="K462" s="93" t="str">
        <f t="shared" si="79"/>
        <v/>
      </c>
    </row>
    <row r="463" spans="1:11" x14ac:dyDescent="0.25">
      <c r="A463" s="93">
        <f t="shared" si="73"/>
        <v>2</v>
      </c>
      <c r="B463" s="101">
        <v>113</v>
      </c>
      <c r="C463" s="93">
        <f t="shared" si="70"/>
        <v>0</v>
      </c>
      <c r="D463" s="93">
        <f t="shared" si="71"/>
        <v>0</v>
      </c>
      <c r="E463" s="93">
        <f t="shared" si="72"/>
        <v>0</v>
      </c>
      <c r="F463" s="93" t="str">
        <f t="shared" si="74"/>
        <v/>
      </c>
      <c r="G463" s="93" t="str">
        <f t="shared" si="75"/>
        <v/>
      </c>
      <c r="H463" s="93" t="str">
        <f t="shared" si="76"/>
        <v/>
      </c>
      <c r="I463" s="93" t="str">
        <f t="shared" si="77"/>
        <v/>
      </c>
      <c r="J463" s="93" t="str">
        <f t="shared" si="78"/>
        <v/>
      </c>
      <c r="K463" s="93" t="str">
        <f t="shared" si="79"/>
        <v/>
      </c>
    </row>
    <row r="464" spans="1:11" x14ac:dyDescent="0.25">
      <c r="A464" s="93">
        <f t="shared" si="73"/>
        <v>2</v>
      </c>
      <c r="B464" s="101">
        <v>113.25</v>
      </c>
      <c r="C464" s="93">
        <f t="shared" si="70"/>
        <v>0</v>
      </c>
      <c r="D464" s="93">
        <f t="shared" si="71"/>
        <v>0</v>
      </c>
      <c r="E464" s="93">
        <f t="shared" si="72"/>
        <v>0</v>
      </c>
      <c r="F464" s="93" t="str">
        <f t="shared" si="74"/>
        <v/>
      </c>
      <c r="G464" s="93" t="str">
        <f t="shared" si="75"/>
        <v/>
      </c>
      <c r="H464" s="93" t="str">
        <f t="shared" si="76"/>
        <v/>
      </c>
      <c r="I464" s="93" t="str">
        <f t="shared" si="77"/>
        <v/>
      </c>
      <c r="J464" s="93" t="str">
        <f t="shared" si="78"/>
        <v/>
      </c>
      <c r="K464" s="93" t="str">
        <f t="shared" si="79"/>
        <v/>
      </c>
    </row>
    <row r="465" spans="1:11" x14ac:dyDescent="0.25">
      <c r="A465" s="93">
        <f t="shared" si="73"/>
        <v>2</v>
      </c>
      <c r="B465" s="101">
        <v>113.5</v>
      </c>
      <c r="C465" s="93">
        <f t="shared" si="70"/>
        <v>0</v>
      </c>
      <c r="D465" s="93">
        <f t="shared" si="71"/>
        <v>0</v>
      </c>
      <c r="E465" s="93">
        <f t="shared" si="72"/>
        <v>0</v>
      </c>
      <c r="F465" s="93" t="str">
        <f t="shared" si="74"/>
        <v/>
      </c>
      <c r="G465" s="93" t="str">
        <f t="shared" si="75"/>
        <v/>
      </c>
      <c r="H465" s="93" t="str">
        <f t="shared" si="76"/>
        <v/>
      </c>
      <c r="I465" s="93" t="str">
        <f t="shared" si="77"/>
        <v/>
      </c>
      <c r="J465" s="93" t="str">
        <f t="shared" si="78"/>
        <v/>
      </c>
      <c r="K465" s="93" t="str">
        <f t="shared" si="79"/>
        <v/>
      </c>
    </row>
    <row r="466" spans="1:11" x14ac:dyDescent="0.25">
      <c r="A466" s="93">
        <f t="shared" si="73"/>
        <v>2</v>
      </c>
      <c r="B466" s="101">
        <v>113.75</v>
      </c>
      <c r="C466" s="93">
        <f t="shared" si="70"/>
        <v>0</v>
      </c>
      <c r="D466" s="93">
        <f t="shared" si="71"/>
        <v>0</v>
      </c>
      <c r="E466" s="93">
        <f t="shared" si="72"/>
        <v>0</v>
      </c>
      <c r="F466" s="93" t="str">
        <f t="shared" si="74"/>
        <v/>
      </c>
      <c r="G466" s="93" t="str">
        <f t="shared" si="75"/>
        <v/>
      </c>
      <c r="H466" s="93" t="str">
        <f t="shared" si="76"/>
        <v/>
      </c>
      <c r="I466" s="93" t="str">
        <f t="shared" si="77"/>
        <v/>
      </c>
      <c r="J466" s="93" t="str">
        <f t="shared" si="78"/>
        <v/>
      </c>
      <c r="K466" s="93" t="str">
        <f t="shared" si="79"/>
        <v/>
      </c>
    </row>
    <row r="467" spans="1:11" x14ac:dyDescent="0.25">
      <c r="A467" s="93">
        <f t="shared" si="73"/>
        <v>2</v>
      </c>
      <c r="B467" s="101">
        <v>114</v>
      </c>
      <c r="C467" s="93">
        <f t="shared" si="70"/>
        <v>0</v>
      </c>
      <c r="D467" s="93">
        <f t="shared" si="71"/>
        <v>0</v>
      </c>
      <c r="E467" s="93">
        <f t="shared" si="72"/>
        <v>0</v>
      </c>
      <c r="F467" s="93" t="str">
        <f t="shared" si="74"/>
        <v/>
      </c>
      <c r="G467" s="93" t="str">
        <f t="shared" si="75"/>
        <v/>
      </c>
      <c r="H467" s="93" t="str">
        <f t="shared" si="76"/>
        <v/>
      </c>
      <c r="I467" s="93" t="str">
        <f t="shared" si="77"/>
        <v/>
      </c>
      <c r="J467" s="93" t="str">
        <f t="shared" si="78"/>
        <v/>
      </c>
      <c r="K467" s="93" t="str">
        <f t="shared" si="79"/>
        <v/>
      </c>
    </row>
    <row r="468" spans="1:11" x14ac:dyDescent="0.25">
      <c r="A468" s="93">
        <f t="shared" si="73"/>
        <v>2</v>
      </c>
      <c r="B468" s="101">
        <v>114.25</v>
      </c>
      <c r="C468" s="93">
        <f t="shared" ref="C468:C531" si="80">($H$7*(B468^5))+($J$7*(B468^4))+($L$7*(B468^3))+($N$7*(B468^2))+($P$7*B468)+$R$7</f>
        <v>0</v>
      </c>
      <c r="D468" s="93">
        <f t="shared" ref="D468:D531" si="81">$H$8+($J$8*(B468^1.85))</f>
        <v>0</v>
      </c>
      <c r="E468" s="93">
        <f t="shared" ref="E468:E531" si="82">ABS(C468-D468)</f>
        <v>0</v>
      </c>
      <c r="F468" s="93" t="str">
        <f t="shared" si="74"/>
        <v/>
      </c>
      <c r="G468" s="93" t="str">
        <f t="shared" si="75"/>
        <v/>
      </c>
      <c r="H468" s="93" t="str">
        <f t="shared" si="76"/>
        <v/>
      </c>
      <c r="I468" s="93" t="str">
        <f t="shared" si="77"/>
        <v/>
      </c>
      <c r="J468" s="93" t="str">
        <f t="shared" si="78"/>
        <v/>
      </c>
      <c r="K468" s="93" t="str">
        <f t="shared" si="79"/>
        <v/>
      </c>
    </row>
    <row r="469" spans="1:11" x14ac:dyDescent="0.25">
      <c r="A469" s="93">
        <f t="shared" si="73"/>
        <v>2</v>
      </c>
      <c r="B469" s="101">
        <v>114.5</v>
      </c>
      <c r="C469" s="93">
        <f t="shared" si="80"/>
        <v>0</v>
      </c>
      <c r="D469" s="93">
        <f t="shared" si="81"/>
        <v>0</v>
      </c>
      <c r="E469" s="93">
        <f t="shared" si="82"/>
        <v>0</v>
      </c>
      <c r="F469" s="93" t="str">
        <f t="shared" si="74"/>
        <v/>
      </c>
      <c r="G469" s="93" t="str">
        <f t="shared" si="75"/>
        <v/>
      </c>
      <c r="H469" s="93" t="str">
        <f t="shared" si="76"/>
        <v/>
      </c>
      <c r="I469" s="93" t="str">
        <f t="shared" si="77"/>
        <v/>
      </c>
      <c r="J469" s="93" t="str">
        <f t="shared" si="78"/>
        <v/>
      </c>
      <c r="K469" s="93" t="str">
        <f t="shared" si="79"/>
        <v/>
      </c>
    </row>
    <row r="470" spans="1:11" x14ac:dyDescent="0.25">
      <c r="A470" s="93">
        <f t="shared" si="73"/>
        <v>2</v>
      </c>
      <c r="B470" s="101">
        <v>114.75</v>
      </c>
      <c r="C470" s="93">
        <f t="shared" si="80"/>
        <v>0</v>
      </c>
      <c r="D470" s="93">
        <f t="shared" si="81"/>
        <v>0</v>
      </c>
      <c r="E470" s="93">
        <f t="shared" si="82"/>
        <v>0</v>
      </c>
      <c r="F470" s="93" t="str">
        <f t="shared" si="74"/>
        <v/>
      </c>
      <c r="G470" s="93" t="str">
        <f t="shared" si="75"/>
        <v/>
      </c>
      <c r="H470" s="93" t="str">
        <f t="shared" si="76"/>
        <v/>
      </c>
      <c r="I470" s="93" t="str">
        <f t="shared" si="77"/>
        <v/>
      </c>
      <c r="J470" s="93" t="str">
        <f t="shared" si="78"/>
        <v/>
      </c>
      <c r="K470" s="93" t="str">
        <f t="shared" si="79"/>
        <v/>
      </c>
    </row>
    <row r="471" spans="1:11" x14ac:dyDescent="0.25">
      <c r="A471" s="93">
        <f t="shared" si="73"/>
        <v>2</v>
      </c>
      <c r="B471" s="101">
        <v>115</v>
      </c>
      <c r="C471" s="93">
        <f t="shared" si="80"/>
        <v>0</v>
      </c>
      <c r="D471" s="93">
        <f t="shared" si="81"/>
        <v>0</v>
      </c>
      <c r="E471" s="93">
        <f t="shared" si="82"/>
        <v>0</v>
      </c>
      <c r="F471" s="93" t="str">
        <f t="shared" si="74"/>
        <v/>
      </c>
      <c r="G471" s="93" t="str">
        <f t="shared" si="75"/>
        <v/>
      </c>
      <c r="H471" s="93" t="str">
        <f t="shared" si="76"/>
        <v/>
      </c>
      <c r="I471" s="93" t="str">
        <f t="shared" si="77"/>
        <v/>
      </c>
      <c r="J471" s="93" t="str">
        <f t="shared" si="78"/>
        <v/>
      </c>
      <c r="K471" s="93" t="str">
        <f t="shared" si="79"/>
        <v/>
      </c>
    </row>
    <row r="472" spans="1:11" x14ac:dyDescent="0.25">
      <c r="A472" s="93">
        <f t="shared" si="73"/>
        <v>2</v>
      </c>
      <c r="B472" s="101">
        <v>115.25</v>
      </c>
      <c r="C472" s="93">
        <f t="shared" si="80"/>
        <v>0</v>
      </c>
      <c r="D472" s="93">
        <f t="shared" si="81"/>
        <v>0</v>
      </c>
      <c r="E472" s="93">
        <f t="shared" si="82"/>
        <v>0</v>
      </c>
      <c r="F472" s="93" t="str">
        <f t="shared" si="74"/>
        <v/>
      </c>
      <c r="G472" s="93" t="str">
        <f t="shared" si="75"/>
        <v/>
      </c>
      <c r="H472" s="93" t="str">
        <f t="shared" si="76"/>
        <v/>
      </c>
      <c r="I472" s="93" t="str">
        <f t="shared" si="77"/>
        <v/>
      </c>
      <c r="J472" s="93" t="str">
        <f t="shared" si="78"/>
        <v/>
      </c>
      <c r="K472" s="93" t="str">
        <f t="shared" si="79"/>
        <v/>
      </c>
    </row>
    <row r="473" spans="1:11" x14ac:dyDescent="0.25">
      <c r="A473" s="93">
        <f t="shared" si="73"/>
        <v>2</v>
      </c>
      <c r="B473" s="101">
        <v>115.5</v>
      </c>
      <c r="C473" s="93">
        <f t="shared" si="80"/>
        <v>0</v>
      </c>
      <c r="D473" s="93">
        <f t="shared" si="81"/>
        <v>0</v>
      </c>
      <c r="E473" s="93">
        <f t="shared" si="82"/>
        <v>0</v>
      </c>
      <c r="F473" s="93" t="str">
        <f t="shared" si="74"/>
        <v/>
      </c>
      <c r="G473" s="93" t="str">
        <f t="shared" si="75"/>
        <v/>
      </c>
      <c r="H473" s="93" t="str">
        <f t="shared" si="76"/>
        <v/>
      </c>
      <c r="I473" s="93" t="str">
        <f t="shared" si="77"/>
        <v/>
      </c>
      <c r="J473" s="93" t="str">
        <f t="shared" si="78"/>
        <v/>
      </c>
      <c r="K473" s="93" t="str">
        <f t="shared" si="79"/>
        <v/>
      </c>
    </row>
    <row r="474" spans="1:11" x14ac:dyDescent="0.25">
      <c r="A474" s="93">
        <f t="shared" si="73"/>
        <v>2</v>
      </c>
      <c r="B474" s="101">
        <v>115.75</v>
      </c>
      <c r="C474" s="93">
        <f t="shared" si="80"/>
        <v>0</v>
      </c>
      <c r="D474" s="93">
        <f t="shared" si="81"/>
        <v>0</v>
      </c>
      <c r="E474" s="93">
        <f t="shared" si="82"/>
        <v>0</v>
      </c>
      <c r="F474" s="93" t="str">
        <f t="shared" si="74"/>
        <v/>
      </c>
      <c r="G474" s="93" t="str">
        <f t="shared" si="75"/>
        <v/>
      </c>
      <c r="H474" s="93" t="str">
        <f t="shared" si="76"/>
        <v/>
      </c>
      <c r="I474" s="93" t="str">
        <f t="shared" si="77"/>
        <v/>
      </c>
      <c r="J474" s="93" t="str">
        <f t="shared" si="78"/>
        <v/>
      </c>
      <c r="K474" s="93" t="str">
        <f t="shared" si="79"/>
        <v/>
      </c>
    </row>
    <row r="475" spans="1:11" x14ac:dyDescent="0.25">
      <c r="A475" s="93">
        <f t="shared" si="73"/>
        <v>2</v>
      </c>
      <c r="B475" s="101">
        <v>116</v>
      </c>
      <c r="C475" s="93">
        <f t="shared" si="80"/>
        <v>0</v>
      </c>
      <c r="D475" s="93">
        <f t="shared" si="81"/>
        <v>0</v>
      </c>
      <c r="E475" s="93">
        <f t="shared" si="82"/>
        <v>0</v>
      </c>
      <c r="F475" s="93" t="str">
        <f t="shared" si="74"/>
        <v/>
      </c>
      <c r="G475" s="93" t="str">
        <f t="shared" si="75"/>
        <v/>
      </c>
      <c r="H475" s="93" t="str">
        <f t="shared" si="76"/>
        <v/>
      </c>
      <c r="I475" s="93" t="str">
        <f t="shared" si="77"/>
        <v/>
      </c>
      <c r="J475" s="93" t="str">
        <f t="shared" si="78"/>
        <v/>
      </c>
      <c r="K475" s="93" t="str">
        <f t="shared" si="79"/>
        <v/>
      </c>
    </row>
    <row r="476" spans="1:11" x14ac:dyDescent="0.25">
      <c r="A476" s="93">
        <f t="shared" si="73"/>
        <v>2</v>
      </c>
      <c r="B476" s="101">
        <v>116.25</v>
      </c>
      <c r="C476" s="93">
        <f t="shared" si="80"/>
        <v>0</v>
      </c>
      <c r="D476" s="93">
        <f t="shared" si="81"/>
        <v>0</v>
      </c>
      <c r="E476" s="93">
        <f t="shared" si="82"/>
        <v>0</v>
      </c>
      <c r="F476" s="93" t="str">
        <f t="shared" si="74"/>
        <v/>
      </c>
      <c r="G476" s="93" t="str">
        <f t="shared" si="75"/>
        <v/>
      </c>
      <c r="H476" s="93" t="str">
        <f t="shared" si="76"/>
        <v/>
      </c>
      <c r="I476" s="93" t="str">
        <f t="shared" si="77"/>
        <v/>
      </c>
      <c r="J476" s="93" t="str">
        <f t="shared" si="78"/>
        <v/>
      </c>
      <c r="K476" s="93" t="str">
        <f t="shared" si="79"/>
        <v/>
      </c>
    </row>
    <row r="477" spans="1:11" x14ac:dyDescent="0.25">
      <c r="A477" s="93">
        <f t="shared" si="73"/>
        <v>2</v>
      </c>
      <c r="B477" s="101">
        <v>116.5</v>
      </c>
      <c r="C477" s="93">
        <f t="shared" si="80"/>
        <v>0</v>
      </c>
      <c r="D477" s="93">
        <f t="shared" si="81"/>
        <v>0</v>
      </c>
      <c r="E477" s="93">
        <f t="shared" si="82"/>
        <v>0</v>
      </c>
      <c r="F477" s="93" t="str">
        <f t="shared" si="74"/>
        <v/>
      </c>
      <c r="G477" s="93" t="str">
        <f t="shared" si="75"/>
        <v/>
      </c>
      <c r="H477" s="93" t="str">
        <f t="shared" si="76"/>
        <v/>
      </c>
      <c r="I477" s="93" t="str">
        <f t="shared" si="77"/>
        <v/>
      </c>
      <c r="J477" s="93" t="str">
        <f t="shared" si="78"/>
        <v/>
      </c>
      <c r="K477" s="93" t="str">
        <f t="shared" si="79"/>
        <v/>
      </c>
    </row>
    <row r="478" spans="1:11" x14ac:dyDescent="0.25">
      <c r="A478" s="93">
        <f t="shared" si="73"/>
        <v>2</v>
      </c>
      <c r="B478" s="101">
        <v>116.75</v>
      </c>
      <c r="C478" s="93">
        <f t="shared" si="80"/>
        <v>0</v>
      </c>
      <c r="D478" s="93">
        <f t="shared" si="81"/>
        <v>0</v>
      </c>
      <c r="E478" s="93">
        <f t="shared" si="82"/>
        <v>0</v>
      </c>
      <c r="F478" s="93" t="str">
        <f t="shared" si="74"/>
        <v/>
      </c>
      <c r="G478" s="93" t="str">
        <f t="shared" si="75"/>
        <v/>
      </c>
      <c r="H478" s="93" t="str">
        <f t="shared" si="76"/>
        <v/>
      </c>
      <c r="I478" s="93" t="str">
        <f t="shared" si="77"/>
        <v/>
      </c>
      <c r="J478" s="93" t="str">
        <f t="shared" si="78"/>
        <v/>
      </c>
      <c r="K478" s="93" t="str">
        <f t="shared" si="79"/>
        <v/>
      </c>
    </row>
    <row r="479" spans="1:11" x14ac:dyDescent="0.25">
      <c r="A479" s="93">
        <f t="shared" si="73"/>
        <v>2</v>
      </c>
      <c r="B479" s="101">
        <v>117</v>
      </c>
      <c r="C479" s="93">
        <f t="shared" si="80"/>
        <v>0</v>
      </c>
      <c r="D479" s="93">
        <f t="shared" si="81"/>
        <v>0</v>
      </c>
      <c r="E479" s="93">
        <f t="shared" si="82"/>
        <v>0</v>
      </c>
      <c r="F479" s="93" t="str">
        <f t="shared" si="74"/>
        <v/>
      </c>
      <c r="G479" s="93" t="str">
        <f t="shared" si="75"/>
        <v/>
      </c>
      <c r="H479" s="93" t="str">
        <f t="shared" si="76"/>
        <v/>
      </c>
      <c r="I479" s="93" t="str">
        <f t="shared" si="77"/>
        <v/>
      </c>
      <c r="J479" s="93" t="str">
        <f t="shared" si="78"/>
        <v/>
      </c>
      <c r="K479" s="93" t="str">
        <f t="shared" si="79"/>
        <v/>
      </c>
    </row>
    <row r="480" spans="1:11" x14ac:dyDescent="0.25">
      <c r="A480" s="93">
        <f t="shared" si="73"/>
        <v>2</v>
      </c>
      <c r="B480" s="101">
        <v>117.25</v>
      </c>
      <c r="C480" s="93">
        <f t="shared" si="80"/>
        <v>0</v>
      </c>
      <c r="D480" s="93">
        <f t="shared" si="81"/>
        <v>0</v>
      </c>
      <c r="E480" s="93">
        <f t="shared" si="82"/>
        <v>0</v>
      </c>
      <c r="F480" s="93" t="str">
        <f t="shared" si="74"/>
        <v/>
      </c>
      <c r="G480" s="93" t="str">
        <f t="shared" si="75"/>
        <v/>
      </c>
      <c r="H480" s="93" t="str">
        <f t="shared" si="76"/>
        <v/>
      </c>
      <c r="I480" s="93" t="str">
        <f t="shared" si="77"/>
        <v/>
      </c>
      <c r="J480" s="93" t="str">
        <f t="shared" si="78"/>
        <v/>
      </c>
      <c r="K480" s="93" t="str">
        <f t="shared" si="79"/>
        <v/>
      </c>
    </row>
    <row r="481" spans="1:11" x14ac:dyDescent="0.25">
      <c r="A481" s="93">
        <f t="shared" si="73"/>
        <v>2</v>
      </c>
      <c r="B481" s="101">
        <v>117.5</v>
      </c>
      <c r="C481" s="93">
        <f t="shared" si="80"/>
        <v>0</v>
      </c>
      <c r="D481" s="93">
        <f t="shared" si="81"/>
        <v>0</v>
      </c>
      <c r="E481" s="93">
        <f t="shared" si="82"/>
        <v>0</v>
      </c>
      <c r="F481" s="93" t="str">
        <f t="shared" si="74"/>
        <v/>
      </c>
      <c r="G481" s="93" t="str">
        <f t="shared" si="75"/>
        <v/>
      </c>
      <c r="H481" s="93" t="str">
        <f t="shared" si="76"/>
        <v/>
      </c>
      <c r="I481" s="93" t="str">
        <f t="shared" si="77"/>
        <v/>
      </c>
      <c r="J481" s="93" t="str">
        <f t="shared" si="78"/>
        <v/>
      </c>
      <c r="K481" s="93" t="str">
        <f t="shared" si="79"/>
        <v/>
      </c>
    </row>
    <row r="482" spans="1:11" x14ac:dyDescent="0.25">
      <c r="A482" s="93">
        <f t="shared" si="73"/>
        <v>2</v>
      </c>
      <c r="B482" s="101">
        <v>117.75</v>
      </c>
      <c r="C482" s="93">
        <f t="shared" si="80"/>
        <v>0</v>
      </c>
      <c r="D482" s="93">
        <f t="shared" si="81"/>
        <v>0</v>
      </c>
      <c r="E482" s="93">
        <f t="shared" si="82"/>
        <v>0</v>
      </c>
      <c r="F482" s="93" t="str">
        <f t="shared" si="74"/>
        <v/>
      </c>
      <c r="G482" s="93" t="str">
        <f t="shared" si="75"/>
        <v/>
      </c>
      <c r="H482" s="93" t="str">
        <f t="shared" si="76"/>
        <v/>
      </c>
      <c r="I482" s="93" t="str">
        <f t="shared" si="77"/>
        <v/>
      </c>
      <c r="J482" s="93" t="str">
        <f t="shared" si="78"/>
        <v/>
      </c>
      <c r="K482" s="93" t="str">
        <f t="shared" si="79"/>
        <v/>
      </c>
    </row>
    <row r="483" spans="1:11" x14ac:dyDescent="0.25">
      <c r="A483" s="93">
        <f t="shared" si="73"/>
        <v>2</v>
      </c>
      <c r="B483" s="101">
        <v>118</v>
      </c>
      <c r="C483" s="93">
        <f t="shared" si="80"/>
        <v>0</v>
      </c>
      <c r="D483" s="93">
        <f t="shared" si="81"/>
        <v>0</v>
      </c>
      <c r="E483" s="93">
        <f t="shared" si="82"/>
        <v>0</v>
      </c>
      <c r="F483" s="93" t="str">
        <f t="shared" si="74"/>
        <v/>
      </c>
      <c r="G483" s="93" t="str">
        <f t="shared" si="75"/>
        <v/>
      </c>
      <c r="H483" s="93" t="str">
        <f t="shared" si="76"/>
        <v/>
      </c>
      <c r="I483" s="93" t="str">
        <f t="shared" si="77"/>
        <v/>
      </c>
      <c r="J483" s="93" t="str">
        <f t="shared" si="78"/>
        <v/>
      </c>
      <c r="K483" s="93" t="str">
        <f t="shared" si="79"/>
        <v/>
      </c>
    </row>
    <row r="484" spans="1:11" x14ac:dyDescent="0.25">
      <c r="A484" s="93">
        <f t="shared" si="73"/>
        <v>2</v>
      </c>
      <c r="B484" s="101">
        <v>118.25</v>
      </c>
      <c r="C484" s="93">
        <f t="shared" si="80"/>
        <v>0</v>
      </c>
      <c r="D484" s="93">
        <f t="shared" si="81"/>
        <v>0</v>
      </c>
      <c r="E484" s="93">
        <f t="shared" si="82"/>
        <v>0</v>
      </c>
      <c r="F484" s="93" t="str">
        <f t="shared" si="74"/>
        <v/>
      </c>
      <c r="G484" s="93" t="str">
        <f t="shared" si="75"/>
        <v/>
      </c>
      <c r="H484" s="93" t="str">
        <f t="shared" si="76"/>
        <v/>
      </c>
      <c r="I484" s="93" t="str">
        <f t="shared" si="77"/>
        <v/>
      </c>
      <c r="J484" s="93" t="str">
        <f t="shared" si="78"/>
        <v/>
      </c>
      <c r="K484" s="93" t="str">
        <f t="shared" si="79"/>
        <v/>
      </c>
    </row>
    <row r="485" spans="1:11" x14ac:dyDescent="0.25">
      <c r="A485" s="93">
        <f t="shared" si="73"/>
        <v>2</v>
      </c>
      <c r="B485" s="101">
        <v>118.5</v>
      </c>
      <c r="C485" s="93">
        <f t="shared" si="80"/>
        <v>0</v>
      </c>
      <c r="D485" s="93">
        <f t="shared" si="81"/>
        <v>0</v>
      </c>
      <c r="E485" s="93">
        <f t="shared" si="82"/>
        <v>0</v>
      </c>
      <c r="F485" s="93" t="str">
        <f t="shared" si="74"/>
        <v/>
      </c>
      <c r="G485" s="93" t="str">
        <f t="shared" si="75"/>
        <v/>
      </c>
      <c r="H485" s="93" t="str">
        <f t="shared" si="76"/>
        <v/>
      </c>
      <c r="I485" s="93" t="str">
        <f t="shared" si="77"/>
        <v/>
      </c>
      <c r="J485" s="93" t="str">
        <f t="shared" si="78"/>
        <v/>
      </c>
      <c r="K485" s="93" t="str">
        <f t="shared" si="79"/>
        <v/>
      </c>
    </row>
    <row r="486" spans="1:11" x14ac:dyDescent="0.25">
      <c r="A486" s="93">
        <f t="shared" si="73"/>
        <v>2</v>
      </c>
      <c r="B486" s="101">
        <v>118.75</v>
      </c>
      <c r="C486" s="93">
        <f t="shared" si="80"/>
        <v>0</v>
      </c>
      <c r="D486" s="93">
        <f t="shared" si="81"/>
        <v>0</v>
      </c>
      <c r="E486" s="93">
        <f t="shared" si="82"/>
        <v>0</v>
      </c>
      <c r="F486" s="93" t="str">
        <f t="shared" si="74"/>
        <v/>
      </c>
      <c r="G486" s="93" t="str">
        <f t="shared" si="75"/>
        <v/>
      </c>
      <c r="H486" s="93" t="str">
        <f t="shared" si="76"/>
        <v/>
      </c>
      <c r="I486" s="93" t="str">
        <f t="shared" si="77"/>
        <v/>
      </c>
      <c r="J486" s="93" t="str">
        <f t="shared" si="78"/>
        <v/>
      </c>
      <c r="K486" s="93" t="str">
        <f t="shared" si="79"/>
        <v/>
      </c>
    </row>
    <row r="487" spans="1:11" x14ac:dyDescent="0.25">
      <c r="A487" s="93">
        <f t="shared" si="73"/>
        <v>2</v>
      </c>
      <c r="B487" s="101">
        <v>119</v>
      </c>
      <c r="C487" s="93">
        <f t="shared" si="80"/>
        <v>0</v>
      </c>
      <c r="D487" s="93">
        <f t="shared" si="81"/>
        <v>0</v>
      </c>
      <c r="E487" s="93">
        <f t="shared" si="82"/>
        <v>0</v>
      </c>
      <c r="F487" s="93" t="str">
        <f t="shared" si="74"/>
        <v/>
      </c>
      <c r="G487" s="93" t="str">
        <f t="shared" si="75"/>
        <v/>
      </c>
      <c r="H487" s="93" t="str">
        <f t="shared" si="76"/>
        <v/>
      </c>
      <c r="I487" s="93" t="str">
        <f t="shared" si="77"/>
        <v/>
      </c>
      <c r="J487" s="93" t="str">
        <f t="shared" si="78"/>
        <v/>
      </c>
      <c r="K487" s="93" t="str">
        <f t="shared" si="79"/>
        <v/>
      </c>
    </row>
    <row r="488" spans="1:11" x14ac:dyDescent="0.25">
      <c r="A488" s="93">
        <f t="shared" si="73"/>
        <v>2</v>
      </c>
      <c r="B488" s="101">
        <v>119.25</v>
      </c>
      <c r="C488" s="93">
        <f t="shared" si="80"/>
        <v>0</v>
      </c>
      <c r="D488" s="93">
        <f t="shared" si="81"/>
        <v>0</v>
      </c>
      <c r="E488" s="93">
        <f t="shared" si="82"/>
        <v>0</v>
      </c>
      <c r="F488" s="93" t="str">
        <f t="shared" si="74"/>
        <v/>
      </c>
      <c r="G488" s="93" t="str">
        <f t="shared" si="75"/>
        <v/>
      </c>
      <c r="H488" s="93" t="str">
        <f t="shared" si="76"/>
        <v/>
      </c>
      <c r="I488" s="93" t="str">
        <f t="shared" si="77"/>
        <v/>
      </c>
      <c r="J488" s="93" t="str">
        <f t="shared" si="78"/>
        <v/>
      </c>
      <c r="K488" s="93" t="str">
        <f t="shared" si="79"/>
        <v/>
      </c>
    </row>
    <row r="489" spans="1:11" x14ac:dyDescent="0.25">
      <c r="A489" s="93">
        <f t="shared" si="73"/>
        <v>2</v>
      </c>
      <c r="B489" s="101">
        <v>119.5</v>
      </c>
      <c r="C489" s="93">
        <f t="shared" si="80"/>
        <v>0</v>
      </c>
      <c r="D489" s="93">
        <f t="shared" si="81"/>
        <v>0</v>
      </c>
      <c r="E489" s="93">
        <f t="shared" si="82"/>
        <v>0</v>
      </c>
      <c r="F489" s="93" t="str">
        <f t="shared" si="74"/>
        <v/>
      </c>
      <c r="G489" s="93" t="str">
        <f t="shared" si="75"/>
        <v/>
      </c>
      <c r="H489" s="93" t="str">
        <f t="shared" si="76"/>
        <v/>
      </c>
      <c r="I489" s="93" t="str">
        <f t="shared" si="77"/>
        <v/>
      </c>
      <c r="J489" s="93" t="str">
        <f t="shared" si="78"/>
        <v/>
      </c>
      <c r="K489" s="93" t="str">
        <f t="shared" si="79"/>
        <v/>
      </c>
    </row>
    <row r="490" spans="1:11" x14ac:dyDescent="0.25">
      <c r="A490" s="93">
        <f t="shared" si="73"/>
        <v>2</v>
      </c>
      <c r="B490" s="101">
        <v>119.75</v>
      </c>
      <c r="C490" s="93">
        <f t="shared" si="80"/>
        <v>0</v>
      </c>
      <c r="D490" s="93">
        <f t="shared" si="81"/>
        <v>0</v>
      </c>
      <c r="E490" s="93">
        <f t="shared" si="82"/>
        <v>0</v>
      </c>
      <c r="F490" s="93" t="str">
        <f t="shared" si="74"/>
        <v/>
      </c>
      <c r="G490" s="93" t="str">
        <f t="shared" si="75"/>
        <v/>
      </c>
      <c r="H490" s="93" t="str">
        <f t="shared" si="76"/>
        <v/>
      </c>
      <c r="I490" s="93" t="str">
        <f t="shared" si="77"/>
        <v/>
      </c>
      <c r="J490" s="93" t="str">
        <f t="shared" si="78"/>
        <v/>
      </c>
      <c r="K490" s="93" t="str">
        <f t="shared" si="79"/>
        <v/>
      </c>
    </row>
    <row r="491" spans="1:11" x14ac:dyDescent="0.25">
      <c r="A491" s="93">
        <f t="shared" si="73"/>
        <v>2</v>
      </c>
      <c r="B491" s="101">
        <v>120</v>
      </c>
      <c r="C491" s="93">
        <f t="shared" si="80"/>
        <v>0</v>
      </c>
      <c r="D491" s="93">
        <f t="shared" si="81"/>
        <v>0</v>
      </c>
      <c r="E491" s="93">
        <f t="shared" si="82"/>
        <v>0</v>
      </c>
      <c r="F491" s="93" t="str">
        <f t="shared" si="74"/>
        <v/>
      </c>
      <c r="G491" s="93" t="str">
        <f t="shared" si="75"/>
        <v/>
      </c>
      <c r="H491" s="93" t="str">
        <f t="shared" si="76"/>
        <v/>
      </c>
      <c r="I491" s="93" t="str">
        <f t="shared" si="77"/>
        <v/>
      </c>
      <c r="J491" s="93" t="str">
        <f t="shared" si="78"/>
        <v/>
      </c>
      <c r="K491" s="93" t="str">
        <f t="shared" si="79"/>
        <v/>
      </c>
    </row>
    <row r="492" spans="1:11" x14ac:dyDescent="0.25">
      <c r="A492" s="93">
        <f t="shared" si="73"/>
        <v>2</v>
      </c>
      <c r="B492" s="101">
        <v>120.25</v>
      </c>
      <c r="C492" s="93">
        <f t="shared" si="80"/>
        <v>0</v>
      </c>
      <c r="D492" s="93">
        <f t="shared" si="81"/>
        <v>0</v>
      </c>
      <c r="E492" s="93">
        <f t="shared" si="82"/>
        <v>0</v>
      </c>
      <c r="F492" s="93" t="str">
        <f t="shared" si="74"/>
        <v/>
      </c>
      <c r="G492" s="93" t="str">
        <f t="shared" si="75"/>
        <v/>
      </c>
      <c r="H492" s="93" t="str">
        <f t="shared" si="76"/>
        <v/>
      </c>
      <c r="I492" s="93" t="str">
        <f t="shared" si="77"/>
        <v/>
      </c>
      <c r="J492" s="93" t="str">
        <f t="shared" si="78"/>
        <v/>
      </c>
      <c r="K492" s="93" t="str">
        <f t="shared" si="79"/>
        <v/>
      </c>
    </row>
    <row r="493" spans="1:11" x14ac:dyDescent="0.25">
      <c r="A493" s="93">
        <f t="shared" si="73"/>
        <v>2</v>
      </c>
      <c r="B493" s="101">
        <v>120.5</v>
      </c>
      <c r="C493" s="93">
        <f t="shared" si="80"/>
        <v>0</v>
      </c>
      <c r="D493" s="93">
        <f t="shared" si="81"/>
        <v>0</v>
      </c>
      <c r="E493" s="93">
        <f t="shared" si="82"/>
        <v>0</v>
      </c>
      <c r="F493" s="93" t="str">
        <f t="shared" si="74"/>
        <v/>
      </c>
      <c r="G493" s="93" t="str">
        <f t="shared" si="75"/>
        <v/>
      </c>
      <c r="H493" s="93" t="str">
        <f t="shared" si="76"/>
        <v/>
      </c>
      <c r="I493" s="93" t="str">
        <f t="shared" si="77"/>
        <v/>
      </c>
      <c r="J493" s="93" t="str">
        <f t="shared" si="78"/>
        <v/>
      </c>
      <c r="K493" s="93" t="str">
        <f t="shared" si="79"/>
        <v/>
      </c>
    </row>
    <row r="494" spans="1:11" x14ac:dyDescent="0.25">
      <c r="A494" s="93">
        <f t="shared" si="73"/>
        <v>2</v>
      </c>
      <c r="B494" s="101">
        <v>120.75</v>
      </c>
      <c r="C494" s="93">
        <f t="shared" si="80"/>
        <v>0</v>
      </c>
      <c r="D494" s="93">
        <f t="shared" si="81"/>
        <v>0</v>
      </c>
      <c r="E494" s="93">
        <f t="shared" si="82"/>
        <v>0</v>
      </c>
      <c r="F494" s="93" t="str">
        <f t="shared" si="74"/>
        <v/>
      </c>
      <c r="G494" s="93" t="str">
        <f t="shared" si="75"/>
        <v/>
      </c>
      <c r="H494" s="93" t="str">
        <f t="shared" si="76"/>
        <v/>
      </c>
      <c r="I494" s="93" t="str">
        <f t="shared" si="77"/>
        <v/>
      </c>
      <c r="J494" s="93" t="str">
        <f t="shared" si="78"/>
        <v/>
      </c>
      <c r="K494" s="93" t="str">
        <f t="shared" si="79"/>
        <v/>
      </c>
    </row>
    <row r="495" spans="1:11" x14ac:dyDescent="0.25">
      <c r="A495" s="93">
        <f t="shared" si="73"/>
        <v>2</v>
      </c>
      <c r="B495" s="101">
        <v>121</v>
      </c>
      <c r="C495" s="93">
        <f t="shared" si="80"/>
        <v>0</v>
      </c>
      <c r="D495" s="93">
        <f t="shared" si="81"/>
        <v>0</v>
      </c>
      <c r="E495" s="93">
        <f t="shared" si="82"/>
        <v>0</v>
      </c>
      <c r="F495" s="93" t="str">
        <f t="shared" si="74"/>
        <v/>
      </c>
      <c r="G495" s="93" t="str">
        <f t="shared" si="75"/>
        <v/>
      </c>
      <c r="H495" s="93" t="str">
        <f t="shared" si="76"/>
        <v/>
      </c>
      <c r="I495" s="93" t="str">
        <f t="shared" si="77"/>
        <v/>
      </c>
      <c r="J495" s="93" t="str">
        <f t="shared" si="78"/>
        <v/>
      </c>
      <c r="K495" s="93" t="str">
        <f t="shared" si="79"/>
        <v/>
      </c>
    </row>
    <row r="496" spans="1:11" x14ac:dyDescent="0.25">
      <c r="A496" s="93">
        <f t="shared" si="73"/>
        <v>2</v>
      </c>
      <c r="B496" s="101">
        <v>121.25</v>
      </c>
      <c r="C496" s="93">
        <f t="shared" si="80"/>
        <v>0</v>
      </c>
      <c r="D496" s="93">
        <f t="shared" si="81"/>
        <v>0</v>
      </c>
      <c r="E496" s="93">
        <f t="shared" si="82"/>
        <v>0</v>
      </c>
      <c r="F496" s="93" t="str">
        <f t="shared" si="74"/>
        <v/>
      </c>
      <c r="G496" s="93" t="str">
        <f t="shared" si="75"/>
        <v/>
      </c>
      <c r="H496" s="93" t="str">
        <f t="shared" si="76"/>
        <v/>
      </c>
      <c r="I496" s="93" t="str">
        <f t="shared" si="77"/>
        <v/>
      </c>
      <c r="J496" s="93" t="str">
        <f t="shared" si="78"/>
        <v/>
      </c>
      <c r="K496" s="93" t="str">
        <f t="shared" si="79"/>
        <v/>
      </c>
    </row>
    <row r="497" spans="1:11" x14ac:dyDescent="0.25">
      <c r="A497" s="93">
        <f t="shared" si="73"/>
        <v>2</v>
      </c>
      <c r="B497" s="101">
        <v>121.5</v>
      </c>
      <c r="C497" s="93">
        <f t="shared" si="80"/>
        <v>0</v>
      </c>
      <c r="D497" s="93">
        <f t="shared" si="81"/>
        <v>0</v>
      </c>
      <c r="E497" s="93">
        <f t="shared" si="82"/>
        <v>0</v>
      </c>
      <c r="F497" s="93" t="str">
        <f t="shared" si="74"/>
        <v/>
      </c>
      <c r="G497" s="93" t="str">
        <f t="shared" si="75"/>
        <v/>
      </c>
      <c r="H497" s="93" t="str">
        <f t="shared" si="76"/>
        <v/>
      </c>
      <c r="I497" s="93" t="str">
        <f t="shared" si="77"/>
        <v/>
      </c>
      <c r="J497" s="93" t="str">
        <f t="shared" si="78"/>
        <v/>
      </c>
      <c r="K497" s="93" t="str">
        <f t="shared" si="79"/>
        <v/>
      </c>
    </row>
    <row r="498" spans="1:11" x14ac:dyDescent="0.25">
      <c r="A498" s="93">
        <f t="shared" si="73"/>
        <v>2</v>
      </c>
      <c r="B498" s="101">
        <v>121.75</v>
      </c>
      <c r="C498" s="93">
        <f t="shared" si="80"/>
        <v>0</v>
      </c>
      <c r="D498" s="93">
        <f t="shared" si="81"/>
        <v>0</v>
      </c>
      <c r="E498" s="93">
        <f t="shared" si="82"/>
        <v>0</v>
      </c>
      <c r="F498" s="93" t="str">
        <f t="shared" si="74"/>
        <v/>
      </c>
      <c r="G498" s="93" t="str">
        <f t="shared" si="75"/>
        <v/>
      </c>
      <c r="H498" s="93" t="str">
        <f t="shared" si="76"/>
        <v/>
      </c>
      <c r="I498" s="93" t="str">
        <f t="shared" si="77"/>
        <v/>
      </c>
      <c r="J498" s="93" t="str">
        <f t="shared" si="78"/>
        <v/>
      </c>
      <c r="K498" s="93" t="str">
        <f t="shared" si="79"/>
        <v/>
      </c>
    </row>
    <row r="499" spans="1:11" x14ac:dyDescent="0.25">
      <c r="A499" s="93">
        <f t="shared" si="73"/>
        <v>2</v>
      </c>
      <c r="B499" s="101">
        <v>122</v>
      </c>
      <c r="C499" s="93">
        <f t="shared" si="80"/>
        <v>0</v>
      </c>
      <c r="D499" s="93">
        <f t="shared" si="81"/>
        <v>0</v>
      </c>
      <c r="E499" s="93">
        <f t="shared" si="82"/>
        <v>0</v>
      </c>
      <c r="F499" s="93" t="str">
        <f t="shared" si="74"/>
        <v/>
      </c>
      <c r="G499" s="93" t="str">
        <f t="shared" si="75"/>
        <v/>
      </c>
      <c r="H499" s="93" t="str">
        <f t="shared" si="76"/>
        <v/>
      </c>
      <c r="I499" s="93" t="str">
        <f t="shared" si="77"/>
        <v/>
      </c>
      <c r="J499" s="93" t="str">
        <f t="shared" si="78"/>
        <v/>
      </c>
      <c r="K499" s="93" t="str">
        <f t="shared" si="79"/>
        <v/>
      </c>
    </row>
    <row r="500" spans="1:11" x14ac:dyDescent="0.25">
      <c r="A500" s="93">
        <f t="shared" si="73"/>
        <v>2</v>
      </c>
      <c r="B500" s="101">
        <v>122.25</v>
      </c>
      <c r="C500" s="93">
        <f t="shared" si="80"/>
        <v>0</v>
      </c>
      <c r="D500" s="93">
        <f t="shared" si="81"/>
        <v>0</v>
      </c>
      <c r="E500" s="93">
        <f t="shared" si="82"/>
        <v>0</v>
      </c>
      <c r="F500" s="93" t="str">
        <f t="shared" si="74"/>
        <v/>
      </c>
      <c r="G500" s="93" t="str">
        <f t="shared" si="75"/>
        <v/>
      </c>
      <c r="H500" s="93" t="str">
        <f t="shared" si="76"/>
        <v/>
      </c>
      <c r="I500" s="93" t="str">
        <f t="shared" si="77"/>
        <v/>
      </c>
      <c r="J500" s="93" t="str">
        <f t="shared" si="78"/>
        <v/>
      </c>
      <c r="K500" s="93" t="str">
        <f t="shared" si="79"/>
        <v/>
      </c>
    </row>
    <row r="501" spans="1:11" x14ac:dyDescent="0.25">
      <c r="A501" s="93">
        <f t="shared" si="73"/>
        <v>2</v>
      </c>
      <c r="B501" s="101">
        <v>122.5</v>
      </c>
      <c r="C501" s="93">
        <f t="shared" si="80"/>
        <v>0</v>
      </c>
      <c r="D501" s="93">
        <f t="shared" si="81"/>
        <v>0</v>
      </c>
      <c r="E501" s="93">
        <f t="shared" si="82"/>
        <v>0</v>
      </c>
      <c r="F501" s="93" t="str">
        <f t="shared" si="74"/>
        <v/>
      </c>
      <c r="G501" s="93" t="str">
        <f t="shared" si="75"/>
        <v/>
      </c>
      <c r="H501" s="93" t="str">
        <f t="shared" si="76"/>
        <v/>
      </c>
      <c r="I501" s="93" t="str">
        <f t="shared" si="77"/>
        <v/>
      </c>
      <c r="J501" s="93" t="str">
        <f t="shared" si="78"/>
        <v/>
      </c>
      <c r="K501" s="93" t="str">
        <f t="shared" si="79"/>
        <v/>
      </c>
    </row>
    <row r="502" spans="1:11" x14ac:dyDescent="0.25">
      <c r="A502" s="93">
        <f t="shared" si="73"/>
        <v>2</v>
      </c>
      <c r="B502" s="101">
        <v>122.75</v>
      </c>
      <c r="C502" s="93">
        <f t="shared" si="80"/>
        <v>0</v>
      </c>
      <c r="D502" s="93">
        <f t="shared" si="81"/>
        <v>0</v>
      </c>
      <c r="E502" s="93">
        <f t="shared" si="82"/>
        <v>0</v>
      </c>
      <c r="F502" s="93" t="str">
        <f t="shared" si="74"/>
        <v/>
      </c>
      <c r="G502" s="93" t="str">
        <f t="shared" si="75"/>
        <v/>
      </c>
      <c r="H502" s="93" t="str">
        <f t="shared" si="76"/>
        <v/>
      </c>
      <c r="I502" s="93" t="str">
        <f t="shared" si="77"/>
        <v/>
      </c>
      <c r="J502" s="93" t="str">
        <f t="shared" si="78"/>
        <v/>
      </c>
      <c r="K502" s="93" t="str">
        <f t="shared" si="79"/>
        <v/>
      </c>
    </row>
    <row r="503" spans="1:11" x14ac:dyDescent="0.25">
      <c r="A503" s="93">
        <f t="shared" si="73"/>
        <v>2</v>
      </c>
      <c r="B503" s="101">
        <v>123</v>
      </c>
      <c r="C503" s="93">
        <f t="shared" si="80"/>
        <v>0</v>
      </c>
      <c r="D503" s="93">
        <f t="shared" si="81"/>
        <v>0</v>
      </c>
      <c r="E503" s="93">
        <f t="shared" si="82"/>
        <v>0</v>
      </c>
      <c r="F503" s="93" t="str">
        <f t="shared" si="74"/>
        <v/>
      </c>
      <c r="G503" s="93" t="str">
        <f t="shared" si="75"/>
        <v/>
      </c>
      <c r="H503" s="93" t="str">
        <f t="shared" si="76"/>
        <v/>
      </c>
      <c r="I503" s="93" t="str">
        <f t="shared" si="77"/>
        <v/>
      </c>
      <c r="J503" s="93" t="str">
        <f t="shared" si="78"/>
        <v/>
      </c>
      <c r="K503" s="93" t="str">
        <f t="shared" si="79"/>
        <v/>
      </c>
    </row>
    <row r="504" spans="1:11" x14ac:dyDescent="0.25">
      <c r="A504" s="93">
        <f t="shared" si="73"/>
        <v>2</v>
      </c>
      <c r="B504" s="101">
        <v>123.25</v>
      </c>
      <c r="C504" s="93">
        <f t="shared" si="80"/>
        <v>0</v>
      </c>
      <c r="D504" s="93">
        <f t="shared" si="81"/>
        <v>0</v>
      </c>
      <c r="E504" s="93">
        <f t="shared" si="82"/>
        <v>0</v>
      </c>
      <c r="F504" s="93" t="str">
        <f t="shared" si="74"/>
        <v/>
      </c>
      <c r="G504" s="93" t="str">
        <f t="shared" si="75"/>
        <v/>
      </c>
      <c r="H504" s="93" t="str">
        <f t="shared" si="76"/>
        <v/>
      </c>
      <c r="I504" s="93" t="str">
        <f t="shared" si="77"/>
        <v/>
      </c>
      <c r="J504" s="93" t="str">
        <f t="shared" si="78"/>
        <v/>
      </c>
      <c r="K504" s="93" t="str">
        <f t="shared" si="79"/>
        <v/>
      </c>
    </row>
    <row r="505" spans="1:11" x14ac:dyDescent="0.25">
      <c r="A505" s="93">
        <f t="shared" si="73"/>
        <v>2</v>
      </c>
      <c r="B505" s="101">
        <v>123.5</v>
      </c>
      <c r="C505" s="93">
        <f t="shared" si="80"/>
        <v>0</v>
      </c>
      <c r="D505" s="93">
        <f t="shared" si="81"/>
        <v>0</v>
      </c>
      <c r="E505" s="93">
        <f t="shared" si="82"/>
        <v>0</v>
      </c>
      <c r="F505" s="93" t="str">
        <f t="shared" si="74"/>
        <v/>
      </c>
      <c r="G505" s="93" t="str">
        <f t="shared" si="75"/>
        <v/>
      </c>
      <c r="H505" s="93" t="str">
        <f t="shared" si="76"/>
        <v/>
      </c>
      <c r="I505" s="93" t="str">
        <f t="shared" si="77"/>
        <v/>
      </c>
      <c r="J505" s="93" t="str">
        <f t="shared" si="78"/>
        <v/>
      </c>
      <c r="K505" s="93" t="str">
        <f t="shared" si="79"/>
        <v/>
      </c>
    </row>
    <row r="506" spans="1:11" x14ac:dyDescent="0.25">
      <c r="A506" s="93">
        <f t="shared" si="73"/>
        <v>2</v>
      </c>
      <c r="B506" s="101">
        <v>123.75</v>
      </c>
      <c r="C506" s="93">
        <f t="shared" si="80"/>
        <v>0</v>
      </c>
      <c r="D506" s="93">
        <f t="shared" si="81"/>
        <v>0</v>
      </c>
      <c r="E506" s="93">
        <f t="shared" si="82"/>
        <v>0</v>
      </c>
      <c r="F506" s="93" t="str">
        <f t="shared" si="74"/>
        <v/>
      </c>
      <c r="G506" s="93" t="str">
        <f t="shared" si="75"/>
        <v/>
      </c>
      <c r="H506" s="93" t="str">
        <f t="shared" si="76"/>
        <v/>
      </c>
      <c r="I506" s="93" t="str">
        <f t="shared" si="77"/>
        <v/>
      </c>
      <c r="J506" s="93" t="str">
        <f t="shared" si="78"/>
        <v/>
      </c>
      <c r="K506" s="93" t="str">
        <f t="shared" si="79"/>
        <v/>
      </c>
    </row>
    <row r="507" spans="1:11" x14ac:dyDescent="0.25">
      <c r="A507" s="93">
        <f t="shared" si="73"/>
        <v>2</v>
      </c>
      <c r="B507" s="101">
        <v>124</v>
      </c>
      <c r="C507" s="93">
        <f t="shared" si="80"/>
        <v>0</v>
      </c>
      <c r="D507" s="93">
        <f t="shared" si="81"/>
        <v>0</v>
      </c>
      <c r="E507" s="93">
        <f t="shared" si="82"/>
        <v>0</v>
      </c>
      <c r="F507" s="93" t="str">
        <f t="shared" si="74"/>
        <v/>
      </c>
      <c r="G507" s="93" t="str">
        <f t="shared" si="75"/>
        <v/>
      </c>
      <c r="H507" s="93" t="str">
        <f t="shared" si="76"/>
        <v/>
      </c>
      <c r="I507" s="93" t="str">
        <f t="shared" si="77"/>
        <v/>
      </c>
      <c r="J507" s="93" t="str">
        <f t="shared" si="78"/>
        <v/>
      </c>
      <c r="K507" s="93" t="str">
        <f t="shared" si="79"/>
        <v/>
      </c>
    </row>
    <row r="508" spans="1:11" x14ac:dyDescent="0.25">
      <c r="A508" s="93">
        <f t="shared" si="73"/>
        <v>2</v>
      </c>
      <c r="B508" s="101">
        <v>124.25</v>
      </c>
      <c r="C508" s="93">
        <f t="shared" si="80"/>
        <v>0</v>
      </c>
      <c r="D508" s="93">
        <f t="shared" si="81"/>
        <v>0</v>
      </c>
      <c r="E508" s="93">
        <f t="shared" si="82"/>
        <v>0</v>
      </c>
      <c r="F508" s="93" t="str">
        <f t="shared" si="74"/>
        <v/>
      </c>
      <c r="G508" s="93" t="str">
        <f t="shared" si="75"/>
        <v/>
      </c>
      <c r="H508" s="93" t="str">
        <f t="shared" si="76"/>
        <v/>
      </c>
      <c r="I508" s="93" t="str">
        <f t="shared" si="77"/>
        <v/>
      </c>
      <c r="J508" s="93" t="str">
        <f t="shared" si="78"/>
        <v/>
      </c>
      <c r="K508" s="93" t="str">
        <f t="shared" si="79"/>
        <v/>
      </c>
    </row>
    <row r="509" spans="1:11" x14ac:dyDescent="0.25">
      <c r="A509" s="93">
        <f t="shared" si="73"/>
        <v>2</v>
      </c>
      <c r="B509" s="101">
        <v>124.5</v>
      </c>
      <c r="C509" s="93">
        <f t="shared" si="80"/>
        <v>0</v>
      </c>
      <c r="D509" s="93">
        <f t="shared" si="81"/>
        <v>0</v>
      </c>
      <c r="E509" s="93">
        <f t="shared" si="82"/>
        <v>0</v>
      </c>
      <c r="F509" s="93" t="str">
        <f t="shared" si="74"/>
        <v/>
      </c>
      <c r="G509" s="93" t="str">
        <f t="shared" si="75"/>
        <v/>
      </c>
      <c r="H509" s="93" t="str">
        <f t="shared" si="76"/>
        <v/>
      </c>
      <c r="I509" s="93" t="str">
        <f t="shared" si="77"/>
        <v/>
      </c>
      <c r="J509" s="93" t="str">
        <f t="shared" si="78"/>
        <v/>
      </c>
      <c r="K509" s="93" t="str">
        <f t="shared" si="79"/>
        <v/>
      </c>
    </row>
    <row r="510" spans="1:11" x14ac:dyDescent="0.25">
      <c r="A510" s="93">
        <f t="shared" si="73"/>
        <v>2</v>
      </c>
      <c r="B510" s="101">
        <v>124.75</v>
      </c>
      <c r="C510" s="93">
        <f t="shared" si="80"/>
        <v>0</v>
      </c>
      <c r="D510" s="93">
        <f t="shared" si="81"/>
        <v>0</v>
      </c>
      <c r="E510" s="93">
        <f t="shared" si="82"/>
        <v>0</v>
      </c>
      <c r="F510" s="93" t="str">
        <f t="shared" si="74"/>
        <v/>
      </c>
      <c r="G510" s="93" t="str">
        <f t="shared" si="75"/>
        <v/>
      </c>
      <c r="H510" s="93" t="str">
        <f t="shared" si="76"/>
        <v/>
      </c>
      <c r="I510" s="93" t="str">
        <f t="shared" si="77"/>
        <v/>
      </c>
      <c r="J510" s="93" t="str">
        <f t="shared" si="78"/>
        <v/>
      </c>
      <c r="K510" s="93" t="str">
        <f t="shared" si="79"/>
        <v/>
      </c>
    </row>
    <row r="511" spans="1:11" x14ac:dyDescent="0.25">
      <c r="A511" s="93">
        <f t="shared" si="73"/>
        <v>2</v>
      </c>
      <c r="B511" s="101">
        <v>125</v>
      </c>
      <c r="C511" s="93">
        <f t="shared" si="80"/>
        <v>0</v>
      </c>
      <c r="D511" s="93">
        <f t="shared" si="81"/>
        <v>0</v>
      </c>
      <c r="E511" s="93">
        <f t="shared" si="82"/>
        <v>0</v>
      </c>
      <c r="F511" s="93" t="str">
        <f t="shared" si="74"/>
        <v/>
      </c>
      <c r="G511" s="93" t="str">
        <f t="shared" si="75"/>
        <v/>
      </c>
      <c r="H511" s="93" t="str">
        <f t="shared" si="76"/>
        <v/>
      </c>
      <c r="I511" s="93" t="str">
        <f t="shared" si="77"/>
        <v/>
      </c>
      <c r="J511" s="93" t="str">
        <f t="shared" si="78"/>
        <v/>
      </c>
      <c r="K511" s="93" t="str">
        <f t="shared" si="79"/>
        <v/>
      </c>
    </row>
    <row r="512" spans="1:11" x14ac:dyDescent="0.25">
      <c r="A512" s="93">
        <f t="shared" si="73"/>
        <v>2</v>
      </c>
      <c r="B512" s="101">
        <v>125.25</v>
      </c>
      <c r="C512" s="93">
        <f t="shared" si="80"/>
        <v>0</v>
      </c>
      <c r="D512" s="93">
        <f t="shared" si="81"/>
        <v>0</v>
      </c>
      <c r="E512" s="93">
        <f t="shared" si="82"/>
        <v>0</v>
      </c>
      <c r="F512" s="93" t="str">
        <f t="shared" si="74"/>
        <v/>
      </c>
      <c r="G512" s="93" t="str">
        <f t="shared" si="75"/>
        <v/>
      </c>
      <c r="H512" s="93" t="str">
        <f t="shared" si="76"/>
        <v/>
      </c>
      <c r="I512" s="93" t="str">
        <f t="shared" si="77"/>
        <v/>
      </c>
      <c r="J512" s="93" t="str">
        <f t="shared" si="78"/>
        <v/>
      </c>
      <c r="K512" s="93" t="str">
        <f t="shared" si="79"/>
        <v/>
      </c>
    </row>
    <row r="513" spans="1:11" x14ac:dyDescent="0.25">
      <c r="A513" s="93">
        <f t="shared" si="73"/>
        <v>2</v>
      </c>
      <c r="B513" s="101">
        <v>125.5</v>
      </c>
      <c r="C513" s="93">
        <f t="shared" si="80"/>
        <v>0</v>
      </c>
      <c r="D513" s="93">
        <f t="shared" si="81"/>
        <v>0</v>
      </c>
      <c r="E513" s="93">
        <f t="shared" si="82"/>
        <v>0</v>
      </c>
      <c r="F513" s="93" t="str">
        <f t="shared" si="74"/>
        <v/>
      </c>
      <c r="G513" s="93" t="str">
        <f t="shared" si="75"/>
        <v/>
      </c>
      <c r="H513" s="93" t="str">
        <f t="shared" si="76"/>
        <v/>
      </c>
      <c r="I513" s="93" t="str">
        <f t="shared" si="77"/>
        <v/>
      </c>
      <c r="J513" s="93" t="str">
        <f t="shared" si="78"/>
        <v/>
      </c>
      <c r="K513" s="93" t="str">
        <f t="shared" si="79"/>
        <v/>
      </c>
    </row>
    <row r="514" spans="1:11" x14ac:dyDescent="0.25">
      <c r="A514" s="93">
        <f t="shared" si="73"/>
        <v>2</v>
      </c>
      <c r="B514" s="101">
        <v>125.75</v>
      </c>
      <c r="C514" s="93">
        <f t="shared" si="80"/>
        <v>0</v>
      </c>
      <c r="D514" s="93">
        <f t="shared" si="81"/>
        <v>0</v>
      </c>
      <c r="E514" s="93">
        <f t="shared" si="82"/>
        <v>0</v>
      </c>
      <c r="F514" s="93" t="str">
        <f t="shared" si="74"/>
        <v/>
      </c>
      <c r="G514" s="93" t="str">
        <f t="shared" si="75"/>
        <v/>
      </c>
      <c r="H514" s="93" t="str">
        <f t="shared" si="76"/>
        <v/>
      </c>
      <c r="I514" s="93" t="str">
        <f t="shared" si="77"/>
        <v/>
      </c>
      <c r="J514" s="93" t="str">
        <f t="shared" si="78"/>
        <v/>
      </c>
      <c r="K514" s="93" t="str">
        <f t="shared" si="79"/>
        <v/>
      </c>
    </row>
    <row r="515" spans="1:11" x14ac:dyDescent="0.25">
      <c r="A515" s="93">
        <f t="shared" si="73"/>
        <v>2</v>
      </c>
      <c r="B515" s="101">
        <v>126</v>
      </c>
      <c r="C515" s="93">
        <f t="shared" si="80"/>
        <v>0</v>
      </c>
      <c r="D515" s="93">
        <f t="shared" si="81"/>
        <v>0</v>
      </c>
      <c r="E515" s="93">
        <f t="shared" si="82"/>
        <v>0</v>
      </c>
      <c r="F515" s="93" t="str">
        <f t="shared" si="74"/>
        <v/>
      </c>
      <c r="G515" s="93" t="str">
        <f t="shared" si="75"/>
        <v/>
      </c>
      <c r="H515" s="93" t="str">
        <f t="shared" si="76"/>
        <v/>
      </c>
      <c r="I515" s="93" t="str">
        <f t="shared" si="77"/>
        <v/>
      </c>
      <c r="J515" s="93" t="str">
        <f t="shared" si="78"/>
        <v/>
      </c>
      <c r="K515" s="93" t="str">
        <f t="shared" si="79"/>
        <v/>
      </c>
    </row>
    <row r="516" spans="1:11" x14ac:dyDescent="0.25">
      <c r="A516" s="93">
        <f t="shared" si="73"/>
        <v>2</v>
      </c>
      <c r="B516" s="101">
        <v>126.25</v>
      </c>
      <c r="C516" s="93">
        <f t="shared" si="80"/>
        <v>0</v>
      </c>
      <c r="D516" s="93">
        <f t="shared" si="81"/>
        <v>0</v>
      </c>
      <c r="E516" s="93">
        <f t="shared" si="82"/>
        <v>0</v>
      </c>
      <c r="F516" s="93" t="str">
        <f t="shared" si="74"/>
        <v/>
      </c>
      <c r="G516" s="93" t="str">
        <f t="shared" si="75"/>
        <v/>
      </c>
      <c r="H516" s="93" t="str">
        <f t="shared" si="76"/>
        <v/>
      </c>
      <c r="I516" s="93" t="str">
        <f t="shared" si="77"/>
        <v/>
      </c>
      <c r="J516" s="93" t="str">
        <f t="shared" si="78"/>
        <v/>
      </c>
      <c r="K516" s="93" t="str">
        <f t="shared" si="79"/>
        <v/>
      </c>
    </row>
    <row r="517" spans="1:11" x14ac:dyDescent="0.25">
      <c r="A517" s="93">
        <f t="shared" si="73"/>
        <v>2</v>
      </c>
      <c r="B517" s="101">
        <v>126.5</v>
      </c>
      <c r="C517" s="93">
        <f t="shared" si="80"/>
        <v>0</v>
      </c>
      <c r="D517" s="93">
        <f t="shared" si="81"/>
        <v>0</v>
      </c>
      <c r="E517" s="93">
        <f t="shared" si="82"/>
        <v>0</v>
      </c>
      <c r="F517" s="93" t="str">
        <f t="shared" si="74"/>
        <v/>
      </c>
      <c r="G517" s="93" t="str">
        <f t="shared" si="75"/>
        <v/>
      </c>
      <c r="H517" s="93" t="str">
        <f t="shared" si="76"/>
        <v/>
      </c>
      <c r="I517" s="93" t="str">
        <f t="shared" si="77"/>
        <v/>
      </c>
      <c r="J517" s="93" t="str">
        <f t="shared" si="78"/>
        <v/>
      </c>
      <c r="K517" s="93" t="str">
        <f t="shared" si="79"/>
        <v/>
      </c>
    </row>
    <row r="518" spans="1:11" x14ac:dyDescent="0.25">
      <c r="A518" s="93">
        <f t="shared" si="73"/>
        <v>2</v>
      </c>
      <c r="B518" s="101">
        <v>126.75</v>
      </c>
      <c r="C518" s="93">
        <f t="shared" si="80"/>
        <v>0</v>
      </c>
      <c r="D518" s="93">
        <f t="shared" si="81"/>
        <v>0</v>
      </c>
      <c r="E518" s="93">
        <f t="shared" si="82"/>
        <v>0</v>
      </c>
      <c r="F518" s="93" t="str">
        <f t="shared" si="74"/>
        <v/>
      </c>
      <c r="G518" s="93" t="str">
        <f t="shared" si="75"/>
        <v/>
      </c>
      <c r="H518" s="93" t="str">
        <f t="shared" si="76"/>
        <v/>
      </c>
      <c r="I518" s="93" t="str">
        <f t="shared" si="77"/>
        <v/>
      </c>
      <c r="J518" s="93" t="str">
        <f t="shared" si="78"/>
        <v/>
      </c>
      <c r="K518" s="93" t="str">
        <f t="shared" si="79"/>
        <v/>
      </c>
    </row>
    <row r="519" spans="1:11" x14ac:dyDescent="0.25">
      <c r="A519" s="93">
        <f t="shared" si="73"/>
        <v>2</v>
      </c>
      <c r="B519" s="101">
        <v>127</v>
      </c>
      <c r="C519" s="93">
        <f t="shared" si="80"/>
        <v>0</v>
      </c>
      <c r="D519" s="93">
        <f t="shared" si="81"/>
        <v>0</v>
      </c>
      <c r="E519" s="93">
        <f t="shared" si="82"/>
        <v>0</v>
      </c>
      <c r="F519" s="93" t="str">
        <f t="shared" si="74"/>
        <v/>
      </c>
      <c r="G519" s="93" t="str">
        <f t="shared" si="75"/>
        <v/>
      </c>
      <c r="H519" s="93" t="str">
        <f t="shared" si="76"/>
        <v/>
      </c>
      <c r="I519" s="93" t="str">
        <f t="shared" si="77"/>
        <v/>
      </c>
      <c r="J519" s="93" t="str">
        <f t="shared" si="78"/>
        <v/>
      </c>
      <c r="K519" s="93" t="str">
        <f t="shared" si="79"/>
        <v/>
      </c>
    </row>
    <row r="520" spans="1:11" x14ac:dyDescent="0.25">
      <c r="A520" s="93">
        <f t="shared" si="73"/>
        <v>2</v>
      </c>
      <c r="B520" s="101">
        <v>127.25</v>
      </c>
      <c r="C520" s="93">
        <f t="shared" si="80"/>
        <v>0</v>
      </c>
      <c r="D520" s="93">
        <f t="shared" si="81"/>
        <v>0</v>
      </c>
      <c r="E520" s="93">
        <f t="shared" si="82"/>
        <v>0</v>
      </c>
      <c r="F520" s="93" t="str">
        <f t="shared" si="74"/>
        <v/>
      </c>
      <c r="G520" s="93" t="str">
        <f t="shared" si="75"/>
        <v/>
      </c>
      <c r="H520" s="93" t="str">
        <f t="shared" si="76"/>
        <v/>
      </c>
      <c r="I520" s="93" t="str">
        <f t="shared" si="77"/>
        <v/>
      </c>
      <c r="J520" s="93" t="str">
        <f t="shared" si="78"/>
        <v/>
      </c>
      <c r="K520" s="93" t="str">
        <f t="shared" si="79"/>
        <v/>
      </c>
    </row>
    <row r="521" spans="1:11" x14ac:dyDescent="0.25">
      <c r="A521" s="93">
        <f t="shared" si="73"/>
        <v>2</v>
      </c>
      <c r="B521" s="101">
        <v>127.5</v>
      </c>
      <c r="C521" s="93">
        <f t="shared" si="80"/>
        <v>0</v>
      </c>
      <c r="D521" s="93">
        <f t="shared" si="81"/>
        <v>0</v>
      </c>
      <c r="E521" s="93">
        <f t="shared" si="82"/>
        <v>0</v>
      </c>
      <c r="F521" s="93" t="str">
        <f t="shared" si="74"/>
        <v/>
      </c>
      <c r="G521" s="93" t="str">
        <f t="shared" si="75"/>
        <v/>
      </c>
      <c r="H521" s="93" t="str">
        <f t="shared" si="76"/>
        <v/>
      </c>
      <c r="I521" s="93" t="str">
        <f t="shared" si="77"/>
        <v/>
      </c>
      <c r="J521" s="93" t="str">
        <f t="shared" si="78"/>
        <v/>
      </c>
      <c r="K521" s="93" t="str">
        <f t="shared" si="79"/>
        <v/>
      </c>
    </row>
    <row r="522" spans="1:11" x14ac:dyDescent="0.25">
      <c r="A522" s="93">
        <f t="shared" si="73"/>
        <v>2</v>
      </c>
      <c r="B522" s="101">
        <v>127.75</v>
      </c>
      <c r="C522" s="93">
        <f t="shared" si="80"/>
        <v>0</v>
      </c>
      <c r="D522" s="93">
        <f t="shared" si="81"/>
        <v>0</v>
      </c>
      <c r="E522" s="93">
        <f t="shared" si="82"/>
        <v>0</v>
      </c>
      <c r="F522" s="93" t="str">
        <f t="shared" si="74"/>
        <v/>
      </c>
      <c r="G522" s="93" t="str">
        <f t="shared" si="75"/>
        <v/>
      </c>
      <c r="H522" s="93" t="str">
        <f t="shared" si="76"/>
        <v/>
      </c>
      <c r="I522" s="93" t="str">
        <f t="shared" si="77"/>
        <v/>
      </c>
      <c r="J522" s="93" t="str">
        <f t="shared" si="78"/>
        <v/>
      </c>
      <c r="K522" s="93" t="str">
        <f t="shared" si="79"/>
        <v/>
      </c>
    </row>
    <row r="523" spans="1:11" x14ac:dyDescent="0.25">
      <c r="A523" s="93">
        <f t="shared" si="73"/>
        <v>2</v>
      </c>
      <c r="B523" s="101">
        <v>128</v>
      </c>
      <c r="C523" s="93">
        <f t="shared" si="80"/>
        <v>0</v>
      </c>
      <c r="D523" s="93">
        <f t="shared" si="81"/>
        <v>0</v>
      </c>
      <c r="E523" s="93">
        <f t="shared" si="82"/>
        <v>0</v>
      </c>
      <c r="F523" s="93" t="str">
        <f t="shared" si="74"/>
        <v/>
      </c>
      <c r="G523" s="93" t="str">
        <f t="shared" si="75"/>
        <v/>
      </c>
      <c r="H523" s="93" t="str">
        <f t="shared" si="76"/>
        <v/>
      </c>
      <c r="I523" s="93" t="str">
        <f t="shared" si="77"/>
        <v/>
      </c>
      <c r="J523" s="93" t="str">
        <f t="shared" si="78"/>
        <v/>
      </c>
      <c r="K523" s="93" t="str">
        <f t="shared" si="79"/>
        <v/>
      </c>
    </row>
    <row r="524" spans="1:11" x14ac:dyDescent="0.25">
      <c r="A524" s="93">
        <f t="shared" ref="A524:A587" si="83">IF(E524&lt;0.075,2,IF(AND(E524&gt;=0.075,E524&lt;=0.75),1,IF(E524&gt;0.75,0,"Error")))</f>
        <v>2</v>
      </c>
      <c r="B524" s="101">
        <v>128.25</v>
      </c>
      <c r="C524" s="93">
        <f t="shared" si="80"/>
        <v>0</v>
      </c>
      <c r="D524" s="93">
        <f t="shared" si="81"/>
        <v>0</v>
      </c>
      <c r="E524" s="93">
        <f t="shared" si="82"/>
        <v>0</v>
      </c>
      <c r="F524" s="93" t="str">
        <f t="shared" ref="F524:F587" si="84">IF(AND(A524=2,B524&lt;$J$4014),C524,"")</f>
        <v/>
      </c>
      <c r="G524" s="93" t="str">
        <f t="shared" ref="G524:G587" si="85">IF(AND(A524=2,B524&lt;$J$4014),D524,"")</f>
        <v/>
      </c>
      <c r="H524" s="93" t="str">
        <f t="shared" ref="H524:H587" si="86">IF(AND(A524=1,B524&lt;$J$4014),C524,"")</f>
        <v/>
      </c>
      <c r="I524" s="93" t="str">
        <f t="shared" ref="I524:I587" si="87">IF(AND(A524=1,B524&lt;$J$4014),D524,"")</f>
        <v/>
      </c>
      <c r="J524" s="93" t="str">
        <f t="shared" ref="J524:J587" si="88">IF(AND(A524=2,B524&lt;$J$4014),B524,"")</f>
        <v/>
      </c>
      <c r="K524" s="93" t="str">
        <f t="shared" ref="K524:K587" si="89">IF(AND(A524=1,B524&lt;$J$4014),B524,"")</f>
        <v/>
      </c>
    </row>
    <row r="525" spans="1:11" x14ac:dyDescent="0.25">
      <c r="A525" s="93">
        <f t="shared" si="83"/>
        <v>2</v>
      </c>
      <c r="B525" s="101">
        <v>128.5</v>
      </c>
      <c r="C525" s="93">
        <f t="shared" si="80"/>
        <v>0</v>
      </c>
      <c r="D525" s="93">
        <f t="shared" si="81"/>
        <v>0</v>
      </c>
      <c r="E525" s="93">
        <f t="shared" si="82"/>
        <v>0</v>
      </c>
      <c r="F525" s="93" t="str">
        <f t="shared" si="84"/>
        <v/>
      </c>
      <c r="G525" s="93" t="str">
        <f t="shared" si="85"/>
        <v/>
      </c>
      <c r="H525" s="93" t="str">
        <f t="shared" si="86"/>
        <v/>
      </c>
      <c r="I525" s="93" t="str">
        <f t="shared" si="87"/>
        <v/>
      </c>
      <c r="J525" s="93" t="str">
        <f t="shared" si="88"/>
        <v/>
      </c>
      <c r="K525" s="93" t="str">
        <f t="shared" si="89"/>
        <v/>
      </c>
    </row>
    <row r="526" spans="1:11" x14ac:dyDescent="0.25">
      <c r="A526" s="93">
        <f t="shared" si="83"/>
        <v>2</v>
      </c>
      <c r="B526" s="101">
        <v>128.75</v>
      </c>
      <c r="C526" s="93">
        <f t="shared" si="80"/>
        <v>0</v>
      </c>
      <c r="D526" s="93">
        <f t="shared" si="81"/>
        <v>0</v>
      </c>
      <c r="E526" s="93">
        <f t="shared" si="82"/>
        <v>0</v>
      </c>
      <c r="F526" s="93" t="str">
        <f t="shared" si="84"/>
        <v/>
      </c>
      <c r="G526" s="93" t="str">
        <f t="shared" si="85"/>
        <v/>
      </c>
      <c r="H526" s="93" t="str">
        <f t="shared" si="86"/>
        <v/>
      </c>
      <c r="I526" s="93" t="str">
        <f t="shared" si="87"/>
        <v/>
      </c>
      <c r="J526" s="93" t="str">
        <f t="shared" si="88"/>
        <v/>
      </c>
      <c r="K526" s="93" t="str">
        <f t="shared" si="89"/>
        <v/>
      </c>
    </row>
    <row r="527" spans="1:11" x14ac:dyDescent="0.25">
      <c r="A527" s="93">
        <f t="shared" si="83"/>
        <v>2</v>
      </c>
      <c r="B527" s="101">
        <v>129</v>
      </c>
      <c r="C527" s="93">
        <f t="shared" si="80"/>
        <v>0</v>
      </c>
      <c r="D527" s="93">
        <f t="shared" si="81"/>
        <v>0</v>
      </c>
      <c r="E527" s="93">
        <f t="shared" si="82"/>
        <v>0</v>
      </c>
      <c r="F527" s="93" t="str">
        <f t="shared" si="84"/>
        <v/>
      </c>
      <c r="G527" s="93" t="str">
        <f t="shared" si="85"/>
        <v/>
      </c>
      <c r="H527" s="93" t="str">
        <f t="shared" si="86"/>
        <v/>
      </c>
      <c r="I527" s="93" t="str">
        <f t="shared" si="87"/>
        <v/>
      </c>
      <c r="J527" s="93" t="str">
        <f t="shared" si="88"/>
        <v/>
      </c>
      <c r="K527" s="93" t="str">
        <f t="shared" si="89"/>
        <v/>
      </c>
    </row>
    <row r="528" spans="1:11" x14ac:dyDescent="0.25">
      <c r="A528" s="93">
        <f t="shared" si="83"/>
        <v>2</v>
      </c>
      <c r="B528" s="101">
        <v>129.25</v>
      </c>
      <c r="C528" s="93">
        <f t="shared" si="80"/>
        <v>0</v>
      </c>
      <c r="D528" s="93">
        <f t="shared" si="81"/>
        <v>0</v>
      </c>
      <c r="E528" s="93">
        <f t="shared" si="82"/>
        <v>0</v>
      </c>
      <c r="F528" s="93" t="str">
        <f t="shared" si="84"/>
        <v/>
      </c>
      <c r="G528" s="93" t="str">
        <f t="shared" si="85"/>
        <v/>
      </c>
      <c r="H528" s="93" t="str">
        <f t="shared" si="86"/>
        <v/>
      </c>
      <c r="I528" s="93" t="str">
        <f t="shared" si="87"/>
        <v/>
      </c>
      <c r="J528" s="93" t="str">
        <f t="shared" si="88"/>
        <v/>
      </c>
      <c r="K528" s="93" t="str">
        <f t="shared" si="89"/>
        <v/>
      </c>
    </row>
    <row r="529" spans="1:11" x14ac:dyDescent="0.25">
      <c r="A529" s="93">
        <f t="shared" si="83"/>
        <v>2</v>
      </c>
      <c r="B529" s="101">
        <v>129.5</v>
      </c>
      <c r="C529" s="93">
        <f t="shared" si="80"/>
        <v>0</v>
      </c>
      <c r="D529" s="93">
        <f t="shared" si="81"/>
        <v>0</v>
      </c>
      <c r="E529" s="93">
        <f t="shared" si="82"/>
        <v>0</v>
      </c>
      <c r="F529" s="93" t="str">
        <f t="shared" si="84"/>
        <v/>
      </c>
      <c r="G529" s="93" t="str">
        <f t="shared" si="85"/>
        <v/>
      </c>
      <c r="H529" s="93" t="str">
        <f t="shared" si="86"/>
        <v/>
      </c>
      <c r="I529" s="93" t="str">
        <f t="shared" si="87"/>
        <v/>
      </c>
      <c r="J529" s="93" t="str">
        <f t="shared" si="88"/>
        <v/>
      </c>
      <c r="K529" s="93" t="str">
        <f t="shared" si="89"/>
        <v/>
      </c>
    </row>
    <row r="530" spans="1:11" x14ac:dyDescent="0.25">
      <c r="A530" s="93">
        <f t="shared" si="83"/>
        <v>2</v>
      </c>
      <c r="B530" s="101">
        <v>129.75</v>
      </c>
      <c r="C530" s="93">
        <f t="shared" si="80"/>
        <v>0</v>
      </c>
      <c r="D530" s="93">
        <f t="shared" si="81"/>
        <v>0</v>
      </c>
      <c r="E530" s="93">
        <f t="shared" si="82"/>
        <v>0</v>
      </c>
      <c r="F530" s="93" t="str">
        <f t="shared" si="84"/>
        <v/>
      </c>
      <c r="G530" s="93" t="str">
        <f t="shared" si="85"/>
        <v/>
      </c>
      <c r="H530" s="93" t="str">
        <f t="shared" si="86"/>
        <v/>
      </c>
      <c r="I530" s="93" t="str">
        <f t="shared" si="87"/>
        <v/>
      </c>
      <c r="J530" s="93" t="str">
        <f t="shared" si="88"/>
        <v/>
      </c>
      <c r="K530" s="93" t="str">
        <f t="shared" si="89"/>
        <v/>
      </c>
    </row>
    <row r="531" spans="1:11" x14ac:dyDescent="0.25">
      <c r="A531" s="93">
        <f t="shared" si="83"/>
        <v>2</v>
      </c>
      <c r="B531" s="101">
        <v>130</v>
      </c>
      <c r="C531" s="93">
        <f t="shared" si="80"/>
        <v>0</v>
      </c>
      <c r="D531" s="93">
        <f t="shared" si="81"/>
        <v>0</v>
      </c>
      <c r="E531" s="93">
        <f t="shared" si="82"/>
        <v>0</v>
      </c>
      <c r="F531" s="93" t="str">
        <f t="shared" si="84"/>
        <v/>
      </c>
      <c r="G531" s="93" t="str">
        <f t="shared" si="85"/>
        <v/>
      </c>
      <c r="H531" s="93" t="str">
        <f t="shared" si="86"/>
        <v/>
      </c>
      <c r="I531" s="93" t="str">
        <f t="shared" si="87"/>
        <v/>
      </c>
      <c r="J531" s="93" t="str">
        <f t="shared" si="88"/>
        <v/>
      </c>
      <c r="K531" s="93" t="str">
        <f t="shared" si="89"/>
        <v/>
      </c>
    </row>
    <row r="532" spans="1:11" x14ac:dyDescent="0.25">
      <c r="A532" s="93">
        <f t="shared" si="83"/>
        <v>2</v>
      </c>
      <c r="B532" s="101">
        <v>130.25</v>
      </c>
      <c r="C532" s="93">
        <f t="shared" ref="C532:C595" si="90">($H$7*(B532^5))+($J$7*(B532^4))+($L$7*(B532^3))+($N$7*(B532^2))+($P$7*B532)+$R$7</f>
        <v>0</v>
      </c>
      <c r="D532" s="93">
        <f t="shared" ref="D532:D595" si="91">$H$8+($J$8*(B532^1.85))</f>
        <v>0</v>
      </c>
      <c r="E532" s="93">
        <f t="shared" ref="E532:E595" si="92">ABS(C532-D532)</f>
        <v>0</v>
      </c>
      <c r="F532" s="93" t="str">
        <f t="shared" si="84"/>
        <v/>
      </c>
      <c r="G532" s="93" t="str">
        <f t="shared" si="85"/>
        <v/>
      </c>
      <c r="H532" s="93" t="str">
        <f t="shared" si="86"/>
        <v/>
      </c>
      <c r="I532" s="93" t="str">
        <f t="shared" si="87"/>
        <v/>
      </c>
      <c r="J532" s="93" t="str">
        <f t="shared" si="88"/>
        <v/>
      </c>
      <c r="K532" s="93" t="str">
        <f t="shared" si="89"/>
        <v/>
      </c>
    </row>
    <row r="533" spans="1:11" x14ac:dyDescent="0.25">
      <c r="A533" s="93">
        <f t="shared" si="83"/>
        <v>2</v>
      </c>
      <c r="B533" s="101">
        <v>130.5</v>
      </c>
      <c r="C533" s="93">
        <f t="shared" si="90"/>
        <v>0</v>
      </c>
      <c r="D533" s="93">
        <f t="shared" si="91"/>
        <v>0</v>
      </c>
      <c r="E533" s="93">
        <f t="shared" si="92"/>
        <v>0</v>
      </c>
      <c r="F533" s="93" t="str">
        <f t="shared" si="84"/>
        <v/>
      </c>
      <c r="G533" s="93" t="str">
        <f t="shared" si="85"/>
        <v/>
      </c>
      <c r="H533" s="93" t="str">
        <f t="shared" si="86"/>
        <v/>
      </c>
      <c r="I533" s="93" t="str">
        <f t="shared" si="87"/>
        <v/>
      </c>
      <c r="J533" s="93" t="str">
        <f t="shared" si="88"/>
        <v/>
      </c>
      <c r="K533" s="93" t="str">
        <f t="shared" si="89"/>
        <v/>
      </c>
    </row>
    <row r="534" spans="1:11" x14ac:dyDescent="0.25">
      <c r="A534" s="93">
        <f t="shared" si="83"/>
        <v>2</v>
      </c>
      <c r="B534" s="101">
        <v>130.75</v>
      </c>
      <c r="C534" s="93">
        <f t="shared" si="90"/>
        <v>0</v>
      </c>
      <c r="D534" s="93">
        <f t="shared" si="91"/>
        <v>0</v>
      </c>
      <c r="E534" s="93">
        <f t="shared" si="92"/>
        <v>0</v>
      </c>
      <c r="F534" s="93" t="str">
        <f t="shared" si="84"/>
        <v/>
      </c>
      <c r="G534" s="93" t="str">
        <f t="shared" si="85"/>
        <v/>
      </c>
      <c r="H534" s="93" t="str">
        <f t="shared" si="86"/>
        <v/>
      </c>
      <c r="I534" s="93" t="str">
        <f t="shared" si="87"/>
        <v/>
      </c>
      <c r="J534" s="93" t="str">
        <f t="shared" si="88"/>
        <v/>
      </c>
      <c r="K534" s="93" t="str">
        <f t="shared" si="89"/>
        <v/>
      </c>
    </row>
    <row r="535" spans="1:11" x14ac:dyDescent="0.25">
      <c r="A535" s="93">
        <f t="shared" si="83"/>
        <v>2</v>
      </c>
      <c r="B535" s="101">
        <v>131</v>
      </c>
      <c r="C535" s="93">
        <f t="shared" si="90"/>
        <v>0</v>
      </c>
      <c r="D535" s="93">
        <f t="shared" si="91"/>
        <v>0</v>
      </c>
      <c r="E535" s="93">
        <f t="shared" si="92"/>
        <v>0</v>
      </c>
      <c r="F535" s="93" t="str">
        <f t="shared" si="84"/>
        <v/>
      </c>
      <c r="G535" s="93" t="str">
        <f t="shared" si="85"/>
        <v/>
      </c>
      <c r="H535" s="93" t="str">
        <f t="shared" si="86"/>
        <v/>
      </c>
      <c r="I535" s="93" t="str">
        <f t="shared" si="87"/>
        <v/>
      </c>
      <c r="J535" s="93" t="str">
        <f t="shared" si="88"/>
        <v/>
      </c>
      <c r="K535" s="93" t="str">
        <f t="shared" si="89"/>
        <v/>
      </c>
    </row>
    <row r="536" spans="1:11" x14ac:dyDescent="0.25">
      <c r="A536" s="93">
        <f t="shared" si="83"/>
        <v>2</v>
      </c>
      <c r="B536" s="101">
        <v>131.25</v>
      </c>
      <c r="C536" s="93">
        <f t="shared" si="90"/>
        <v>0</v>
      </c>
      <c r="D536" s="93">
        <f t="shared" si="91"/>
        <v>0</v>
      </c>
      <c r="E536" s="93">
        <f t="shared" si="92"/>
        <v>0</v>
      </c>
      <c r="F536" s="93" t="str">
        <f t="shared" si="84"/>
        <v/>
      </c>
      <c r="G536" s="93" t="str">
        <f t="shared" si="85"/>
        <v/>
      </c>
      <c r="H536" s="93" t="str">
        <f t="shared" si="86"/>
        <v/>
      </c>
      <c r="I536" s="93" t="str">
        <f t="shared" si="87"/>
        <v/>
      </c>
      <c r="J536" s="93" t="str">
        <f t="shared" si="88"/>
        <v/>
      </c>
      <c r="K536" s="93" t="str">
        <f t="shared" si="89"/>
        <v/>
      </c>
    </row>
    <row r="537" spans="1:11" x14ac:dyDescent="0.25">
      <c r="A537" s="93">
        <f t="shared" si="83"/>
        <v>2</v>
      </c>
      <c r="B537" s="101">
        <v>131.5</v>
      </c>
      <c r="C537" s="93">
        <f t="shared" si="90"/>
        <v>0</v>
      </c>
      <c r="D537" s="93">
        <f t="shared" si="91"/>
        <v>0</v>
      </c>
      <c r="E537" s="93">
        <f t="shared" si="92"/>
        <v>0</v>
      </c>
      <c r="F537" s="93" t="str">
        <f t="shared" si="84"/>
        <v/>
      </c>
      <c r="G537" s="93" t="str">
        <f t="shared" si="85"/>
        <v/>
      </c>
      <c r="H537" s="93" t="str">
        <f t="shared" si="86"/>
        <v/>
      </c>
      <c r="I537" s="93" t="str">
        <f t="shared" si="87"/>
        <v/>
      </c>
      <c r="J537" s="93" t="str">
        <f t="shared" si="88"/>
        <v/>
      </c>
      <c r="K537" s="93" t="str">
        <f t="shared" si="89"/>
        <v/>
      </c>
    </row>
    <row r="538" spans="1:11" x14ac:dyDescent="0.25">
      <c r="A538" s="93">
        <f t="shared" si="83"/>
        <v>2</v>
      </c>
      <c r="B538" s="101">
        <v>131.75</v>
      </c>
      <c r="C538" s="93">
        <f t="shared" si="90"/>
        <v>0</v>
      </c>
      <c r="D538" s="93">
        <f t="shared" si="91"/>
        <v>0</v>
      </c>
      <c r="E538" s="93">
        <f t="shared" si="92"/>
        <v>0</v>
      </c>
      <c r="F538" s="93" t="str">
        <f t="shared" si="84"/>
        <v/>
      </c>
      <c r="G538" s="93" t="str">
        <f t="shared" si="85"/>
        <v/>
      </c>
      <c r="H538" s="93" t="str">
        <f t="shared" si="86"/>
        <v/>
      </c>
      <c r="I538" s="93" t="str">
        <f t="shared" si="87"/>
        <v/>
      </c>
      <c r="J538" s="93" t="str">
        <f t="shared" si="88"/>
        <v/>
      </c>
      <c r="K538" s="93" t="str">
        <f t="shared" si="89"/>
        <v/>
      </c>
    </row>
    <row r="539" spans="1:11" x14ac:dyDescent="0.25">
      <c r="A539" s="93">
        <f t="shared" si="83"/>
        <v>2</v>
      </c>
      <c r="B539" s="101">
        <v>132</v>
      </c>
      <c r="C539" s="93">
        <f t="shared" si="90"/>
        <v>0</v>
      </c>
      <c r="D539" s="93">
        <f t="shared" si="91"/>
        <v>0</v>
      </c>
      <c r="E539" s="93">
        <f t="shared" si="92"/>
        <v>0</v>
      </c>
      <c r="F539" s="93" t="str">
        <f t="shared" si="84"/>
        <v/>
      </c>
      <c r="G539" s="93" t="str">
        <f t="shared" si="85"/>
        <v/>
      </c>
      <c r="H539" s="93" t="str">
        <f t="shared" si="86"/>
        <v/>
      </c>
      <c r="I539" s="93" t="str">
        <f t="shared" si="87"/>
        <v/>
      </c>
      <c r="J539" s="93" t="str">
        <f t="shared" si="88"/>
        <v/>
      </c>
      <c r="K539" s="93" t="str">
        <f t="shared" si="89"/>
        <v/>
      </c>
    </row>
    <row r="540" spans="1:11" x14ac:dyDescent="0.25">
      <c r="A540" s="93">
        <f t="shared" si="83"/>
        <v>2</v>
      </c>
      <c r="B540" s="101">
        <v>132.25</v>
      </c>
      <c r="C540" s="93">
        <f t="shared" si="90"/>
        <v>0</v>
      </c>
      <c r="D540" s="93">
        <f t="shared" si="91"/>
        <v>0</v>
      </c>
      <c r="E540" s="93">
        <f t="shared" si="92"/>
        <v>0</v>
      </c>
      <c r="F540" s="93" t="str">
        <f t="shared" si="84"/>
        <v/>
      </c>
      <c r="G540" s="93" t="str">
        <f t="shared" si="85"/>
        <v/>
      </c>
      <c r="H540" s="93" t="str">
        <f t="shared" si="86"/>
        <v/>
      </c>
      <c r="I540" s="93" t="str">
        <f t="shared" si="87"/>
        <v/>
      </c>
      <c r="J540" s="93" t="str">
        <f t="shared" si="88"/>
        <v/>
      </c>
      <c r="K540" s="93" t="str">
        <f t="shared" si="89"/>
        <v/>
      </c>
    </row>
    <row r="541" spans="1:11" x14ac:dyDescent="0.25">
      <c r="A541" s="93">
        <f t="shared" si="83"/>
        <v>2</v>
      </c>
      <c r="B541" s="101">
        <v>132.5</v>
      </c>
      <c r="C541" s="93">
        <f t="shared" si="90"/>
        <v>0</v>
      </c>
      <c r="D541" s="93">
        <f t="shared" si="91"/>
        <v>0</v>
      </c>
      <c r="E541" s="93">
        <f t="shared" si="92"/>
        <v>0</v>
      </c>
      <c r="F541" s="93" t="str">
        <f t="shared" si="84"/>
        <v/>
      </c>
      <c r="G541" s="93" t="str">
        <f t="shared" si="85"/>
        <v/>
      </c>
      <c r="H541" s="93" t="str">
        <f t="shared" si="86"/>
        <v/>
      </c>
      <c r="I541" s="93" t="str">
        <f t="shared" si="87"/>
        <v/>
      </c>
      <c r="J541" s="93" t="str">
        <f t="shared" si="88"/>
        <v/>
      </c>
      <c r="K541" s="93" t="str">
        <f t="shared" si="89"/>
        <v/>
      </c>
    </row>
    <row r="542" spans="1:11" x14ac:dyDescent="0.25">
      <c r="A542" s="93">
        <f t="shared" si="83"/>
        <v>2</v>
      </c>
      <c r="B542" s="101">
        <v>132.75</v>
      </c>
      <c r="C542" s="93">
        <f t="shared" si="90"/>
        <v>0</v>
      </c>
      <c r="D542" s="93">
        <f t="shared" si="91"/>
        <v>0</v>
      </c>
      <c r="E542" s="93">
        <f t="shared" si="92"/>
        <v>0</v>
      </c>
      <c r="F542" s="93" t="str">
        <f t="shared" si="84"/>
        <v/>
      </c>
      <c r="G542" s="93" t="str">
        <f t="shared" si="85"/>
        <v/>
      </c>
      <c r="H542" s="93" t="str">
        <f t="shared" si="86"/>
        <v/>
      </c>
      <c r="I542" s="93" t="str">
        <f t="shared" si="87"/>
        <v/>
      </c>
      <c r="J542" s="93" t="str">
        <f t="shared" si="88"/>
        <v/>
      </c>
      <c r="K542" s="93" t="str">
        <f t="shared" si="89"/>
        <v/>
      </c>
    </row>
    <row r="543" spans="1:11" x14ac:dyDescent="0.25">
      <c r="A543" s="93">
        <f t="shared" si="83"/>
        <v>2</v>
      </c>
      <c r="B543" s="101">
        <v>133</v>
      </c>
      <c r="C543" s="93">
        <f t="shared" si="90"/>
        <v>0</v>
      </c>
      <c r="D543" s="93">
        <f t="shared" si="91"/>
        <v>0</v>
      </c>
      <c r="E543" s="93">
        <f t="shared" si="92"/>
        <v>0</v>
      </c>
      <c r="F543" s="93" t="str">
        <f t="shared" si="84"/>
        <v/>
      </c>
      <c r="G543" s="93" t="str">
        <f t="shared" si="85"/>
        <v/>
      </c>
      <c r="H543" s="93" t="str">
        <f t="shared" si="86"/>
        <v/>
      </c>
      <c r="I543" s="93" t="str">
        <f t="shared" si="87"/>
        <v/>
      </c>
      <c r="J543" s="93" t="str">
        <f t="shared" si="88"/>
        <v/>
      </c>
      <c r="K543" s="93" t="str">
        <f t="shared" si="89"/>
        <v/>
      </c>
    </row>
    <row r="544" spans="1:11" x14ac:dyDescent="0.25">
      <c r="A544" s="93">
        <f t="shared" si="83"/>
        <v>2</v>
      </c>
      <c r="B544" s="101">
        <v>133.25</v>
      </c>
      <c r="C544" s="93">
        <f t="shared" si="90"/>
        <v>0</v>
      </c>
      <c r="D544" s="93">
        <f t="shared" si="91"/>
        <v>0</v>
      </c>
      <c r="E544" s="93">
        <f t="shared" si="92"/>
        <v>0</v>
      </c>
      <c r="F544" s="93" t="str">
        <f t="shared" si="84"/>
        <v/>
      </c>
      <c r="G544" s="93" t="str">
        <f t="shared" si="85"/>
        <v/>
      </c>
      <c r="H544" s="93" t="str">
        <f t="shared" si="86"/>
        <v/>
      </c>
      <c r="I544" s="93" t="str">
        <f t="shared" si="87"/>
        <v/>
      </c>
      <c r="J544" s="93" t="str">
        <f t="shared" si="88"/>
        <v/>
      </c>
      <c r="K544" s="93" t="str">
        <f t="shared" si="89"/>
        <v/>
      </c>
    </row>
    <row r="545" spans="1:11" x14ac:dyDescent="0.25">
      <c r="A545" s="93">
        <f t="shared" si="83"/>
        <v>2</v>
      </c>
      <c r="B545" s="101">
        <v>133.5</v>
      </c>
      <c r="C545" s="93">
        <f t="shared" si="90"/>
        <v>0</v>
      </c>
      <c r="D545" s="93">
        <f t="shared" si="91"/>
        <v>0</v>
      </c>
      <c r="E545" s="93">
        <f t="shared" si="92"/>
        <v>0</v>
      </c>
      <c r="F545" s="93" t="str">
        <f t="shared" si="84"/>
        <v/>
      </c>
      <c r="G545" s="93" t="str">
        <f t="shared" si="85"/>
        <v/>
      </c>
      <c r="H545" s="93" t="str">
        <f t="shared" si="86"/>
        <v/>
      </c>
      <c r="I545" s="93" t="str">
        <f t="shared" si="87"/>
        <v/>
      </c>
      <c r="J545" s="93" t="str">
        <f t="shared" si="88"/>
        <v/>
      </c>
      <c r="K545" s="93" t="str">
        <f t="shared" si="89"/>
        <v/>
      </c>
    </row>
    <row r="546" spans="1:11" x14ac:dyDescent="0.25">
      <c r="A546" s="93">
        <f t="shared" si="83"/>
        <v>2</v>
      </c>
      <c r="B546" s="101">
        <v>133.75</v>
      </c>
      <c r="C546" s="93">
        <f t="shared" si="90"/>
        <v>0</v>
      </c>
      <c r="D546" s="93">
        <f t="shared" si="91"/>
        <v>0</v>
      </c>
      <c r="E546" s="93">
        <f t="shared" si="92"/>
        <v>0</v>
      </c>
      <c r="F546" s="93" t="str">
        <f t="shared" si="84"/>
        <v/>
      </c>
      <c r="G546" s="93" t="str">
        <f t="shared" si="85"/>
        <v/>
      </c>
      <c r="H546" s="93" t="str">
        <f t="shared" si="86"/>
        <v/>
      </c>
      <c r="I546" s="93" t="str">
        <f t="shared" si="87"/>
        <v/>
      </c>
      <c r="J546" s="93" t="str">
        <f t="shared" si="88"/>
        <v/>
      </c>
      <c r="K546" s="93" t="str">
        <f t="shared" si="89"/>
        <v/>
      </c>
    </row>
    <row r="547" spans="1:11" x14ac:dyDescent="0.25">
      <c r="A547" s="93">
        <f t="shared" si="83"/>
        <v>2</v>
      </c>
      <c r="B547" s="101">
        <v>134</v>
      </c>
      <c r="C547" s="93">
        <f t="shared" si="90"/>
        <v>0</v>
      </c>
      <c r="D547" s="93">
        <f t="shared" si="91"/>
        <v>0</v>
      </c>
      <c r="E547" s="93">
        <f t="shared" si="92"/>
        <v>0</v>
      </c>
      <c r="F547" s="93" t="str">
        <f t="shared" si="84"/>
        <v/>
      </c>
      <c r="G547" s="93" t="str">
        <f t="shared" si="85"/>
        <v/>
      </c>
      <c r="H547" s="93" t="str">
        <f t="shared" si="86"/>
        <v/>
      </c>
      <c r="I547" s="93" t="str">
        <f t="shared" si="87"/>
        <v/>
      </c>
      <c r="J547" s="93" t="str">
        <f t="shared" si="88"/>
        <v/>
      </c>
      <c r="K547" s="93" t="str">
        <f t="shared" si="89"/>
        <v/>
      </c>
    </row>
    <row r="548" spans="1:11" x14ac:dyDescent="0.25">
      <c r="A548" s="93">
        <f t="shared" si="83"/>
        <v>2</v>
      </c>
      <c r="B548" s="101">
        <v>134.25</v>
      </c>
      <c r="C548" s="93">
        <f t="shared" si="90"/>
        <v>0</v>
      </c>
      <c r="D548" s="93">
        <f t="shared" si="91"/>
        <v>0</v>
      </c>
      <c r="E548" s="93">
        <f t="shared" si="92"/>
        <v>0</v>
      </c>
      <c r="F548" s="93" t="str">
        <f t="shared" si="84"/>
        <v/>
      </c>
      <c r="G548" s="93" t="str">
        <f t="shared" si="85"/>
        <v/>
      </c>
      <c r="H548" s="93" t="str">
        <f t="shared" si="86"/>
        <v/>
      </c>
      <c r="I548" s="93" t="str">
        <f t="shared" si="87"/>
        <v/>
      </c>
      <c r="J548" s="93" t="str">
        <f t="shared" si="88"/>
        <v/>
      </c>
      <c r="K548" s="93" t="str">
        <f t="shared" si="89"/>
        <v/>
      </c>
    </row>
    <row r="549" spans="1:11" x14ac:dyDescent="0.25">
      <c r="A549" s="93">
        <f t="shared" si="83"/>
        <v>2</v>
      </c>
      <c r="B549" s="101">
        <v>134.5</v>
      </c>
      <c r="C549" s="93">
        <f t="shared" si="90"/>
        <v>0</v>
      </c>
      <c r="D549" s="93">
        <f t="shared" si="91"/>
        <v>0</v>
      </c>
      <c r="E549" s="93">
        <f t="shared" si="92"/>
        <v>0</v>
      </c>
      <c r="F549" s="93" t="str">
        <f t="shared" si="84"/>
        <v/>
      </c>
      <c r="G549" s="93" t="str">
        <f t="shared" si="85"/>
        <v/>
      </c>
      <c r="H549" s="93" t="str">
        <f t="shared" si="86"/>
        <v/>
      </c>
      <c r="I549" s="93" t="str">
        <f t="shared" si="87"/>
        <v/>
      </c>
      <c r="J549" s="93" t="str">
        <f t="shared" si="88"/>
        <v/>
      </c>
      <c r="K549" s="93" t="str">
        <f t="shared" si="89"/>
        <v/>
      </c>
    </row>
    <row r="550" spans="1:11" x14ac:dyDescent="0.25">
      <c r="A550" s="93">
        <f t="shared" si="83"/>
        <v>2</v>
      </c>
      <c r="B550" s="101">
        <v>134.75</v>
      </c>
      <c r="C550" s="93">
        <f t="shared" si="90"/>
        <v>0</v>
      </c>
      <c r="D550" s="93">
        <f t="shared" si="91"/>
        <v>0</v>
      </c>
      <c r="E550" s="93">
        <f t="shared" si="92"/>
        <v>0</v>
      </c>
      <c r="F550" s="93" t="str">
        <f t="shared" si="84"/>
        <v/>
      </c>
      <c r="G550" s="93" t="str">
        <f t="shared" si="85"/>
        <v/>
      </c>
      <c r="H550" s="93" t="str">
        <f t="shared" si="86"/>
        <v/>
      </c>
      <c r="I550" s="93" t="str">
        <f t="shared" si="87"/>
        <v/>
      </c>
      <c r="J550" s="93" t="str">
        <f t="shared" si="88"/>
        <v/>
      </c>
      <c r="K550" s="93" t="str">
        <f t="shared" si="89"/>
        <v/>
      </c>
    </row>
    <row r="551" spans="1:11" x14ac:dyDescent="0.25">
      <c r="A551" s="93">
        <f t="shared" si="83"/>
        <v>2</v>
      </c>
      <c r="B551" s="101">
        <v>135</v>
      </c>
      <c r="C551" s="93">
        <f t="shared" si="90"/>
        <v>0</v>
      </c>
      <c r="D551" s="93">
        <f t="shared" si="91"/>
        <v>0</v>
      </c>
      <c r="E551" s="93">
        <f t="shared" si="92"/>
        <v>0</v>
      </c>
      <c r="F551" s="93" t="str">
        <f t="shared" si="84"/>
        <v/>
      </c>
      <c r="G551" s="93" t="str">
        <f t="shared" si="85"/>
        <v/>
      </c>
      <c r="H551" s="93" t="str">
        <f t="shared" si="86"/>
        <v/>
      </c>
      <c r="I551" s="93" t="str">
        <f t="shared" si="87"/>
        <v/>
      </c>
      <c r="J551" s="93" t="str">
        <f t="shared" si="88"/>
        <v/>
      </c>
      <c r="K551" s="93" t="str">
        <f t="shared" si="89"/>
        <v/>
      </c>
    </row>
    <row r="552" spans="1:11" x14ac:dyDescent="0.25">
      <c r="A552" s="93">
        <f t="shared" si="83"/>
        <v>2</v>
      </c>
      <c r="B552" s="101">
        <v>135.25</v>
      </c>
      <c r="C552" s="93">
        <f t="shared" si="90"/>
        <v>0</v>
      </c>
      <c r="D552" s="93">
        <f t="shared" si="91"/>
        <v>0</v>
      </c>
      <c r="E552" s="93">
        <f t="shared" si="92"/>
        <v>0</v>
      </c>
      <c r="F552" s="93" t="str">
        <f t="shared" si="84"/>
        <v/>
      </c>
      <c r="G552" s="93" t="str">
        <f t="shared" si="85"/>
        <v/>
      </c>
      <c r="H552" s="93" t="str">
        <f t="shared" si="86"/>
        <v/>
      </c>
      <c r="I552" s="93" t="str">
        <f t="shared" si="87"/>
        <v/>
      </c>
      <c r="J552" s="93" t="str">
        <f t="shared" si="88"/>
        <v/>
      </c>
      <c r="K552" s="93" t="str">
        <f t="shared" si="89"/>
        <v/>
      </c>
    </row>
    <row r="553" spans="1:11" x14ac:dyDescent="0.25">
      <c r="A553" s="93">
        <f t="shared" si="83"/>
        <v>2</v>
      </c>
      <c r="B553" s="101">
        <v>135.5</v>
      </c>
      <c r="C553" s="93">
        <f t="shared" si="90"/>
        <v>0</v>
      </c>
      <c r="D553" s="93">
        <f t="shared" si="91"/>
        <v>0</v>
      </c>
      <c r="E553" s="93">
        <f t="shared" si="92"/>
        <v>0</v>
      </c>
      <c r="F553" s="93" t="str">
        <f t="shared" si="84"/>
        <v/>
      </c>
      <c r="G553" s="93" t="str">
        <f t="shared" si="85"/>
        <v/>
      </c>
      <c r="H553" s="93" t="str">
        <f t="shared" si="86"/>
        <v/>
      </c>
      <c r="I553" s="93" t="str">
        <f t="shared" si="87"/>
        <v/>
      </c>
      <c r="J553" s="93" t="str">
        <f t="shared" si="88"/>
        <v/>
      </c>
      <c r="K553" s="93" t="str">
        <f t="shared" si="89"/>
        <v/>
      </c>
    </row>
    <row r="554" spans="1:11" x14ac:dyDescent="0.25">
      <c r="A554" s="93">
        <f t="shared" si="83"/>
        <v>2</v>
      </c>
      <c r="B554" s="101">
        <v>135.75</v>
      </c>
      <c r="C554" s="93">
        <f t="shared" si="90"/>
        <v>0</v>
      </c>
      <c r="D554" s="93">
        <f t="shared" si="91"/>
        <v>0</v>
      </c>
      <c r="E554" s="93">
        <f t="shared" si="92"/>
        <v>0</v>
      </c>
      <c r="F554" s="93" t="str">
        <f t="shared" si="84"/>
        <v/>
      </c>
      <c r="G554" s="93" t="str">
        <f t="shared" si="85"/>
        <v/>
      </c>
      <c r="H554" s="93" t="str">
        <f t="shared" si="86"/>
        <v/>
      </c>
      <c r="I554" s="93" t="str">
        <f t="shared" si="87"/>
        <v/>
      </c>
      <c r="J554" s="93" t="str">
        <f t="shared" si="88"/>
        <v/>
      </c>
      <c r="K554" s="93" t="str">
        <f t="shared" si="89"/>
        <v/>
      </c>
    </row>
    <row r="555" spans="1:11" x14ac:dyDescent="0.25">
      <c r="A555" s="93">
        <f t="shared" si="83"/>
        <v>2</v>
      </c>
      <c r="B555" s="101">
        <v>136</v>
      </c>
      <c r="C555" s="93">
        <f t="shared" si="90"/>
        <v>0</v>
      </c>
      <c r="D555" s="93">
        <f t="shared" si="91"/>
        <v>0</v>
      </c>
      <c r="E555" s="93">
        <f t="shared" si="92"/>
        <v>0</v>
      </c>
      <c r="F555" s="93" t="str">
        <f t="shared" si="84"/>
        <v/>
      </c>
      <c r="G555" s="93" t="str">
        <f t="shared" si="85"/>
        <v/>
      </c>
      <c r="H555" s="93" t="str">
        <f t="shared" si="86"/>
        <v/>
      </c>
      <c r="I555" s="93" t="str">
        <f t="shared" si="87"/>
        <v/>
      </c>
      <c r="J555" s="93" t="str">
        <f t="shared" si="88"/>
        <v/>
      </c>
      <c r="K555" s="93" t="str">
        <f t="shared" si="89"/>
        <v/>
      </c>
    </row>
    <row r="556" spans="1:11" x14ac:dyDescent="0.25">
      <c r="A556" s="93">
        <f t="shared" si="83"/>
        <v>2</v>
      </c>
      <c r="B556" s="101">
        <v>136.25</v>
      </c>
      <c r="C556" s="93">
        <f t="shared" si="90"/>
        <v>0</v>
      </c>
      <c r="D556" s="93">
        <f t="shared" si="91"/>
        <v>0</v>
      </c>
      <c r="E556" s="93">
        <f t="shared" si="92"/>
        <v>0</v>
      </c>
      <c r="F556" s="93" t="str">
        <f t="shared" si="84"/>
        <v/>
      </c>
      <c r="G556" s="93" t="str">
        <f t="shared" si="85"/>
        <v/>
      </c>
      <c r="H556" s="93" t="str">
        <f t="shared" si="86"/>
        <v/>
      </c>
      <c r="I556" s="93" t="str">
        <f t="shared" si="87"/>
        <v/>
      </c>
      <c r="J556" s="93" t="str">
        <f t="shared" si="88"/>
        <v/>
      </c>
      <c r="K556" s="93" t="str">
        <f t="shared" si="89"/>
        <v/>
      </c>
    </row>
    <row r="557" spans="1:11" x14ac:dyDescent="0.25">
      <c r="A557" s="93">
        <f t="shared" si="83"/>
        <v>2</v>
      </c>
      <c r="B557" s="101">
        <v>136.5</v>
      </c>
      <c r="C557" s="93">
        <f t="shared" si="90"/>
        <v>0</v>
      </c>
      <c r="D557" s="93">
        <f t="shared" si="91"/>
        <v>0</v>
      </c>
      <c r="E557" s="93">
        <f t="shared" si="92"/>
        <v>0</v>
      </c>
      <c r="F557" s="93" t="str">
        <f t="shared" si="84"/>
        <v/>
      </c>
      <c r="G557" s="93" t="str">
        <f t="shared" si="85"/>
        <v/>
      </c>
      <c r="H557" s="93" t="str">
        <f t="shared" si="86"/>
        <v/>
      </c>
      <c r="I557" s="93" t="str">
        <f t="shared" si="87"/>
        <v/>
      </c>
      <c r="J557" s="93" t="str">
        <f t="shared" si="88"/>
        <v/>
      </c>
      <c r="K557" s="93" t="str">
        <f t="shared" si="89"/>
        <v/>
      </c>
    </row>
    <row r="558" spans="1:11" x14ac:dyDescent="0.25">
      <c r="A558" s="93">
        <f t="shared" si="83"/>
        <v>2</v>
      </c>
      <c r="B558" s="101">
        <v>136.75</v>
      </c>
      <c r="C558" s="93">
        <f t="shared" si="90"/>
        <v>0</v>
      </c>
      <c r="D558" s="93">
        <f t="shared" si="91"/>
        <v>0</v>
      </c>
      <c r="E558" s="93">
        <f t="shared" si="92"/>
        <v>0</v>
      </c>
      <c r="F558" s="93" t="str">
        <f t="shared" si="84"/>
        <v/>
      </c>
      <c r="G558" s="93" t="str">
        <f t="shared" si="85"/>
        <v/>
      </c>
      <c r="H558" s="93" t="str">
        <f t="shared" si="86"/>
        <v/>
      </c>
      <c r="I558" s="93" t="str">
        <f t="shared" si="87"/>
        <v/>
      </c>
      <c r="J558" s="93" t="str">
        <f t="shared" si="88"/>
        <v/>
      </c>
      <c r="K558" s="93" t="str">
        <f t="shared" si="89"/>
        <v/>
      </c>
    </row>
    <row r="559" spans="1:11" x14ac:dyDescent="0.25">
      <c r="A559" s="93">
        <f t="shared" si="83"/>
        <v>2</v>
      </c>
      <c r="B559" s="101">
        <v>137</v>
      </c>
      <c r="C559" s="93">
        <f t="shared" si="90"/>
        <v>0</v>
      </c>
      <c r="D559" s="93">
        <f t="shared" si="91"/>
        <v>0</v>
      </c>
      <c r="E559" s="93">
        <f t="shared" si="92"/>
        <v>0</v>
      </c>
      <c r="F559" s="93" t="str">
        <f t="shared" si="84"/>
        <v/>
      </c>
      <c r="G559" s="93" t="str">
        <f t="shared" si="85"/>
        <v/>
      </c>
      <c r="H559" s="93" t="str">
        <f t="shared" si="86"/>
        <v/>
      </c>
      <c r="I559" s="93" t="str">
        <f t="shared" si="87"/>
        <v/>
      </c>
      <c r="J559" s="93" t="str">
        <f t="shared" si="88"/>
        <v/>
      </c>
      <c r="K559" s="93" t="str">
        <f t="shared" si="89"/>
        <v/>
      </c>
    </row>
    <row r="560" spans="1:11" x14ac:dyDescent="0.25">
      <c r="A560" s="93">
        <f t="shared" si="83"/>
        <v>2</v>
      </c>
      <c r="B560" s="101">
        <v>137.25</v>
      </c>
      <c r="C560" s="93">
        <f t="shared" si="90"/>
        <v>0</v>
      </c>
      <c r="D560" s="93">
        <f t="shared" si="91"/>
        <v>0</v>
      </c>
      <c r="E560" s="93">
        <f t="shared" si="92"/>
        <v>0</v>
      </c>
      <c r="F560" s="93" t="str">
        <f t="shared" si="84"/>
        <v/>
      </c>
      <c r="G560" s="93" t="str">
        <f t="shared" si="85"/>
        <v/>
      </c>
      <c r="H560" s="93" t="str">
        <f t="shared" si="86"/>
        <v/>
      </c>
      <c r="I560" s="93" t="str">
        <f t="shared" si="87"/>
        <v/>
      </c>
      <c r="J560" s="93" t="str">
        <f t="shared" si="88"/>
        <v/>
      </c>
      <c r="K560" s="93" t="str">
        <f t="shared" si="89"/>
        <v/>
      </c>
    </row>
    <row r="561" spans="1:11" x14ac:dyDescent="0.25">
      <c r="A561" s="93">
        <f t="shared" si="83"/>
        <v>2</v>
      </c>
      <c r="B561" s="101">
        <v>137.5</v>
      </c>
      <c r="C561" s="93">
        <f t="shared" si="90"/>
        <v>0</v>
      </c>
      <c r="D561" s="93">
        <f t="shared" si="91"/>
        <v>0</v>
      </c>
      <c r="E561" s="93">
        <f t="shared" si="92"/>
        <v>0</v>
      </c>
      <c r="F561" s="93" t="str">
        <f t="shared" si="84"/>
        <v/>
      </c>
      <c r="G561" s="93" t="str">
        <f t="shared" si="85"/>
        <v/>
      </c>
      <c r="H561" s="93" t="str">
        <f t="shared" si="86"/>
        <v/>
      </c>
      <c r="I561" s="93" t="str">
        <f t="shared" si="87"/>
        <v/>
      </c>
      <c r="J561" s="93" t="str">
        <f t="shared" si="88"/>
        <v/>
      </c>
      <c r="K561" s="93" t="str">
        <f t="shared" si="89"/>
        <v/>
      </c>
    </row>
    <row r="562" spans="1:11" x14ac:dyDescent="0.25">
      <c r="A562" s="93">
        <f t="shared" si="83"/>
        <v>2</v>
      </c>
      <c r="B562" s="101">
        <v>137.75</v>
      </c>
      <c r="C562" s="93">
        <f t="shared" si="90"/>
        <v>0</v>
      </c>
      <c r="D562" s="93">
        <f t="shared" si="91"/>
        <v>0</v>
      </c>
      <c r="E562" s="93">
        <f t="shared" si="92"/>
        <v>0</v>
      </c>
      <c r="F562" s="93" t="str">
        <f t="shared" si="84"/>
        <v/>
      </c>
      <c r="G562" s="93" t="str">
        <f t="shared" si="85"/>
        <v/>
      </c>
      <c r="H562" s="93" t="str">
        <f t="shared" si="86"/>
        <v/>
      </c>
      <c r="I562" s="93" t="str">
        <f t="shared" si="87"/>
        <v/>
      </c>
      <c r="J562" s="93" t="str">
        <f t="shared" si="88"/>
        <v/>
      </c>
      <c r="K562" s="93" t="str">
        <f t="shared" si="89"/>
        <v/>
      </c>
    </row>
    <row r="563" spans="1:11" x14ac:dyDescent="0.25">
      <c r="A563" s="93">
        <f t="shared" si="83"/>
        <v>2</v>
      </c>
      <c r="B563" s="101">
        <v>138</v>
      </c>
      <c r="C563" s="93">
        <f t="shared" si="90"/>
        <v>0</v>
      </c>
      <c r="D563" s="93">
        <f t="shared" si="91"/>
        <v>0</v>
      </c>
      <c r="E563" s="93">
        <f t="shared" si="92"/>
        <v>0</v>
      </c>
      <c r="F563" s="93" t="str">
        <f t="shared" si="84"/>
        <v/>
      </c>
      <c r="G563" s="93" t="str">
        <f t="shared" si="85"/>
        <v/>
      </c>
      <c r="H563" s="93" t="str">
        <f t="shared" si="86"/>
        <v/>
      </c>
      <c r="I563" s="93" t="str">
        <f t="shared" si="87"/>
        <v/>
      </c>
      <c r="J563" s="93" t="str">
        <f t="shared" si="88"/>
        <v/>
      </c>
      <c r="K563" s="93" t="str">
        <f t="shared" si="89"/>
        <v/>
      </c>
    </row>
    <row r="564" spans="1:11" x14ac:dyDescent="0.25">
      <c r="A564" s="93">
        <f t="shared" si="83"/>
        <v>2</v>
      </c>
      <c r="B564" s="101">
        <v>138.25</v>
      </c>
      <c r="C564" s="93">
        <f t="shared" si="90"/>
        <v>0</v>
      </c>
      <c r="D564" s="93">
        <f t="shared" si="91"/>
        <v>0</v>
      </c>
      <c r="E564" s="93">
        <f t="shared" si="92"/>
        <v>0</v>
      </c>
      <c r="F564" s="93" t="str">
        <f t="shared" si="84"/>
        <v/>
      </c>
      <c r="G564" s="93" t="str">
        <f t="shared" si="85"/>
        <v/>
      </c>
      <c r="H564" s="93" t="str">
        <f t="shared" si="86"/>
        <v/>
      </c>
      <c r="I564" s="93" t="str">
        <f t="shared" si="87"/>
        <v/>
      </c>
      <c r="J564" s="93" t="str">
        <f t="shared" si="88"/>
        <v/>
      </c>
      <c r="K564" s="93" t="str">
        <f t="shared" si="89"/>
        <v/>
      </c>
    </row>
    <row r="565" spans="1:11" x14ac:dyDescent="0.25">
      <c r="A565" s="93">
        <f t="shared" si="83"/>
        <v>2</v>
      </c>
      <c r="B565" s="101">
        <v>138.5</v>
      </c>
      <c r="C565" s="93">
        <f t="shared" si="90"/>
        <v>0</v>
      </c>
      <c r="D565" s="93">
        <f t="shared" si="91"/>
        <v>0</v>
      </c>
      <c r="E565" s="93">
        <f t="shared" si="92"/>
        <v>0</v>
      </c>
      <c r="F565" s="93" t="str">
        <f t="shared" si="84"/>
        <v/>
      </c>
      <c r="G565" s="93" t="str">
        <f t="shared" si="85"/>
        <v/>
      </c>
      <c r="H565" s="93" t="str">
        <f t="shared" si="86"/>
        <v/>
      </c>
      <c r="I565" s="93" t="str">
        <f t="shared" si="87"/>
        <v/>
      </c>
      <c r="J565" s="93" t="str">
        <f t="shared" si="88"/>
        <v/>
      </c>
      <c r="K565" s="93" t="str">
        <f t="shared" si="89"/>
        <v/>
      </c>
    </row>
    <row r="566" spans="1:11" x14ac:dyDescent="0.25">
      <c r="A566" s="93">
        <f t="shared" si="83"/>
        <v>2</v>
      </c>
      <c r="B566" s="101">
        <v>138.75</v>
      </c>
      <c r="C566" s="93">
        <f t="shared" si="90"/>
        <v>0</v>
      </c>
      <c r="D566" s="93">
        <f t="shared" si="91"/>
        <v>0</v>
      </c>
      <c r="E566" s="93">
        <f t="shared" si="92"/>
        <v>0</v>
      </c>
      <c r="F566" s="93" t="str">
        <f t="shared" si="84"/>
        <v/>
      </c>
      <c r="G566" s="93" t="str">
        <f t="shared" si="85"/>
        <v/>
      </c>
      <c r="H566" s="93" t="str">
        <f t="shared" si="86"/>
        <v/>
      </c>
      <c r="I566" s="93" t="str">
        <f t="shared" si="87"/>
        <v/>
      </c>
      <c r="J566" s="93" t="str">
        <f t="shared" si="88"/>
        <v/>
      </c>
      <c r="K566" s="93" t="str">
        <f t="shared" si="89"/>
        <v/>
      </c>
    </row>
    <row r="567" spans="1:11" x14ac:dyDescent="0.25">
      <c r="A567" s="93">
        <f t="shared" si="83"/>
        <v>2</v>
      </c>
      <c r="B567" s="101">
        <v>139</v>
      </c>
      <c r="C567" s="93">
        <f t="shared" si="90"/>
        <v>0</v>
      </c>
      <c r="D567" s="93">
        <f t="shared" si="91"/>
        <v>0</v>
      </c>
      <c r="E567" s="93">
        <f t="shared" si="92"/>
        <v>0</v>
      </c>
      <c r="F567" s="93" t="str">
        <f t="shared" si="84"/>
        <v/>
      </c>
      <c r="G567" s="93" t="str">
        <f t="shared" si="85"/>
        <v/>
      </c>
      <c r="H567" s="93" t="str">
        <f t="shared" si="86"/>
        <v/>
      </c>
      <c r="I567" s="93" t="str">
        <f t="shared" si="87"/>
        <v/>
      </c>
      <c r="J567" s="93" t="str">
        <f t="shared" si="88"/>
        <v/>
      </c>
      <c r="K567" s="93" t="str">
        <f t="shared" si="89"/>
        <v/>
      </c>
    </row>
    <row r="568" spans="1:11" x14ac:dyDescent="0.25">
      <c r="A568" s="93">
        <f t="shared" si="83"/>
        <v>2</v>
      </c>
      <c r="B568" s="101">
        <v>139.25</v>
      </c>
      <c r="C568" s="93">
        <f t="shared" si="90"/>
        <v>0</v>
      </c>
      <c r="D568" s="93">
        <f t="shared" si="91"/>
        <v>0</v>
      </c>
      <c r="E568" s="93">
        <f t="shared" si="92"/>
        <v>0</v>
      </c>
      <c r="F568" s="93" t="str">
        <f t="shared" si="84"/>
        <v/>
      </c>
      <c r="G568" s="93" t="str">
        <f t="shared" si="85"/>
        <v/>
      </c>
      <c r="H568" s="93" t="str">
        <f t="shared" si="86"/>
        <v/>
      </c>
      <c r="I568" s="93" t="str">
        <f t="shared" si="87"/>
        <v/>
      </c>
      <c r="J568" s="93" t="str">
        <f t="shared" si="88"/>
        <v/>
      </c>
      <c r="K568" s="93" t="str">
        <f t="shared" si="89"/>
        <v/>
      </c>
    </row>
    <row r="569" spans="1:11" x14ac:dyDescent="0.25">
      <c r="A569" s="93">
        <f t="shared" si="83"/>
        <v>2</v>
      </c>
      <c r="B569" s="101">
        <v>139.5</v>
      </c>
      <c r="C569" s="93">
        <f t="shared" si="90"/>
        <v>0</v>
      </c>
      <c r="D569" s="93">
        <f t="shared" si="91"/>
        <v>0</v>
      </c>
      <c r="E569" s="93">
        <f t="shared" si="92"/>
        <v>0</v>
      </c>
      <c r="F569" s="93" t="str">
        <f t="shared" si="84"/>
        <v/>
      </c>
      <c r="G569" s="93" t="str">
        <f t="shared" si="85"/>
        <v/>
      </c>
      <c r="H569" s="93" t="str">
        <f t="shared" si="86"/>
        <v/>
      </c>
      <c r="I569" s="93" t="str">
        <f t="shared" si="87"/>
        <v/>
      </c>
      <c r="J569" s="93" t="str">
        <f t="shared" si="88"/>
        <v/>
      </c>
      <c r="K569" s="93" t="str">
        <f t="shared" si="89"/>
        <v/>
      </c>
    </row>
    <row r="570" spans="1:11" x14ac:dyDescent="0.25">
      <c r="A570" s="93">
        <f t="shared" si="83"/>
        <v>2</v>
      </c>
      <c r="B570" s="101">
        <v>139.75</v>
      </c>
      <c r="C570" s="93">
        <f t="shared" si="90"/>
        <v>0</v>
      </c>
      <c r="D570" s="93">
        <f t="shared" si="91"/>
        <v>0</v>
      </c>
      <c r="E570" s="93">
        <f t="shared" si="92"/>
        <v>0</v>
      </c>
      <c r="F570" s="93" t="str">
        <f t="shared" si="84"/>
        <v/>
      </c>
      <c r="G570" s="93" t="str">
        <f t="shared" si="85"/>
        <v/>
      </c>
      <c r="H570" s="93" t="str">
        <f t="shared" si="86"/>
        <v/>
      </c>
      <c r="I570" s="93" t="str">
        <f t="shared" si="87"/>
        <v/>
      </c>
      <c r="J570" s="93" t="str">
        <f t="shared" si="88"/>
        <v/>
      </c>
      <c r="K570" s="93" t="str">
        <f t="shared" si="89"/>
        <v/>
      </c>
    </row>
    <row r="571" spans="1:11" x14ac:dyDescent="0.25">
      <c r="A571" s="93">
        <f t="shared" si="83"/>
        <v>2</v>
      </c>
      <c r="B571" s="101">
        <v>140</v>
      </c>
      <c r="C571" s="93">
        <f t="shared" si="90"/>
        <v>0</v>
      </c>
      <c r="D571" s="93">
        <f t="shared" si="91"/>
        <v>0</v>
      </c>
      <c r="E571" s="93">
        <f t="shared" si="92"/>
        <v>0</v>
      </c>
      <c r="F571" s="93" t="str">
        <f t="shared" si="84"/>
        <v/>
      </c>
      <c r="G571" s="93" t="str">
        <f t="shared" si="85"/>
        <v/>
      </c>
      <c r="H571" s="93" t="str">
        <f t="shared" si="86"/>
        <v/>
      </c>
      <c r="I571" s="93" t="str">
        <f t="shared" si="87"/>
        <v/>
      </c>
      <c r="J571" s="93" t="str">
        <f t="shared" si="88"/>
        <v/>
      </c>
      <c r="K571" s="93" t="str">
        <f t="shared" si="89"/>
        <v/>
      </c>
    </row>
    <row r="572" spans="1:11" x14ac:dyDescent="0.25">
      <c r="A572" s="93">
        <f t="shared" si="83"/>
        <v>2</v>
      </c>
      <c r="B572" s="101">
        <v>140.25</v>
      </c>
      <c r="C572" s="93">
        <f t="shared" si="90"/>
        <v>0</v>
      </c>
      <c r="D572" s="93">
        <f t="shared" si="91"/>
        <v>0</v>
      </c>
      <c r="E572" s="93">
        <f t="shared" si="92"/>
        <v>0</v>
      </c>
      <c r="F572" s="93" t="str">
        <f t="shared" si="84"/>
        <v/>
      </c>
      <c r="G572" s="93" t="str">
        <f t="shared" si="85"/>
        <v/>
      </c>
      <c r="H572" s="93" t="str">
        <f t="shared" si="86"/>
        <v/>
      </c>
      <c r="I572" s="93" t="str">
        <f t="shared" si="87"/>
        <v/>
      </c>
      <c r="J572" s="93" t="str">
        <f t="shared" si="88"/>
        <v/>
      </c>
      <c r="K572" s="93" t="str">
        <f t="shared" si="89"/>
        <v/>
      </c>
    </row>
    <row r="573" spans="1:11" x14ac:dyDescent="0.25">
      <c r="A573" s="93">
        <f t="shared" si="83"/>
        <v>2</v>
      </c>
      <c r="B573" s="101">
        <v>140.5</v>
      </c>
      <c r="C573" s="93">
        <f t="shared" si="90"/>
        <v>0</v>
      </c>
      <c r="D573" s="93">
        <f t="shared" si="91"/>
        <v>0</v>
      </c>
      <c r="E573" s="93">
        <f t="shared" si="92"/>
        <v>0</v>
      </c>
      <c r="F573" s="93" t="str">
        <f t="shared" si="84"/>
        <v/>
      </c>
      <c r="G573" s="93" t="str">
        <f t="shared" si="85"/>
        <v/>
      </c>
      <c r="H573" s="93" t="str">
        <f t="shared" si="86"/>
        <v/>
      </c>
      <c r="I573" s="93" t="str">
        <f t="shared" si="87"/>
        <v/>
      </c>
      <c r="J573" s="93" t="str">
        <f t="shared" si="88"/>
        <v/>
      </c>
      <c r="K573" s="93" t="str">
        <f t="shared" si="89"/>
        <v/>
      </c>
    </row>
    <row r="574" spans="1:11" x14ac:dyDescent="0.25">
      <c r="A574" s="93">
        <f t="shared" si="83"/>
        <v>2</v>
      </c>
      <c r="B574" s="101">
        <v>140.75</v>
      </c>
      <c r="C574" s="93">
        <f t="shared" si="90"/>
        <v>0</v>
      </c>
      <c r="D574" s="93">
        <f t="shared" si="91"/>
        <v>0</v>
      </c>
      <c r="E574" s="93">
        <f t="shared" si="92"/>
        <v>0</v>
      </c>
      <c r="F574" s="93" t="str">
        <f t="shared" si="84"/>
        <v/>
      </c>
      <c r="G574" s="93" t="str">
        <f t="shared" si="85"/>
        <v/>
      </c>
      <c r="H574" s="93" t="str">
        <f t="shared" si="86"/>
        <v/>
      </c>
      <c r="I574" s="93" t="str">
        <f t="shared" si="87"/>
        <v/>
      </c>
      <c r="J574" s="93" t="str">
        <f t="shared" si="88"/>
        <v/>
      </c>
      <c r="K574" s="93" t="str">
        <f t="shared" si="89"/>
        <v/>
      </c>
    </row>
    <row r="575" spans="1:11" x14ac:dyDescent="0.25">
      <c r="A575" s="93">
        <f t="shared" si="83"/>
        <v>2</v>
      </c>
      <c r="B575" s="101">
        <v>141</v>
      </c>
      <c r="C575" s="93">
        <f t="shared" si="90"/>
        <v>0</v>
      </c>
      <c r="D575" s="93">
        <f t="shared" si="91"/>
        <v>0</v>
      </c>
      <c r="E575" s="93">
        <f t="shared" si="92"/>
        <v>0</v>
      </c>
      <c r="F575" s="93" t="str">
        <f t="shared" si="84"/>
        <v/>
      </c>
      <c r="G575" s="93" t="str">
        <f t="shared" si="85"/>
        <v/>
      </c>
      <c r="H575" s="93" t="str">
        <f t="shared" si="86"/>
        <v/>
      </c>
      <c r="I575" s="93" t="str">
        <f t="shared" si="87"/>
        <v/>
      </c>
      <c r="J575" s="93" t="str">
        <f t="shared" si="88"/>
        <v/>
      </c>
      <c r="K575" s="93" t="str">
        <f t="shared" si="89"/>
        <v/>
      </c>
    </row>
    <row r="576" spans="1:11" x14ac:dyDescent="0.25">
      <c r="A576" s="93">
        <f t="shared" si="83"/>
        <v>2</v>
      </c>
      <c r="B576" s="101">
        <v>141.25</v>
      </c>
      <c r="C576" s="93">
        <f t="shared" si="90"/>
        <v>0</v>
      </c>
      <c r="D576" s="93">
        <f t="shared" si="91"/>
        <v>0</v>
      </c>
      <c r="E576" s="93">
        <f t="shared" si="92"/>
        <v>0</v>
      </c>
      <c r="F576" s="93" t="str">
        <f t="shared" si="84"/>
        <v/>
      </c>
      <c r="G576" s="93" t="str">
        <f t="shared" si="85"/>
        <v/>
      </c>
      <c r="H576" s="93" t="str">
        <f t="shared" si="86"/>
        <v/>
      </c>
      <c r="I576" s="93" t="str">
        <f t="shared" si="87"/>
        <v/>
      </c>
      <c r="J576" s="93" t="str">
        <f t="shared" si="88"/>
        <v/>
      </c>
      <c r="K576" s="93" t="str">
        <f t="shared" si="89"/>
        <v/>
      </c>
    </row>
    <row r="577" spans="1:11" x14ac:dyDescent="0.25">
      <c r="A577" s="93">
        <f t="shared" si="83"/>
        <v>2</v>
      </c>
      <c r="B577" s="101">
        <v>141.5</v>
      </c>
      <c r="C577" s="93">
        <f t="shared" si="90"/>
        <v>0</v>
      </c>
      <c r="D577" s="93">
        <f t="shared" si="91"/>
        <v>0</v>
      </c>
      <c r="E577" s="93">
        <f t="shared" si="92"/>
        <v>0</v>
      </c>
      <c r="F577" s="93" t="str">
        <f t="shared" si="84"/>
        <v/>
      </c>
      <c r="G577" s="93" t="str">
        <f t="shared" si="85"/>
        <v/>
      </c>
      <c r="H577" s="93" t="str">
        <f t="shared" si="86"/>
        <v/>
      </c>
      <c r="I577" s="93" t="str">
        <f t="shared" si="87"/>
        <v/>
      </c>
      <c r="J577" s="93" t="str">
        <f t="shared" si="88"/>
        <v/>
      </c>
      <c r="K577" s="93" t="str">
        <f t="shared" si="89"/>
        <v/>
      </c>
    </row>
    <row r="578" spans="1:11" x14ac:dyDescent="0.25">
      <c r="A578" s="93">
        <f t="shared" si="83"/>
        <v>2</v>
      </c>
      <c r="B578" s="101">
        <v>141.75</v>
      </c>
      <c r="C578" s="93">
        <f t="shared" si="90"/>
        <v>0</v>
      </c>
      <c r="D578" s="93">
        <f t="shared" si="91"/>
        <v>0</v>
      </c>
      <c r="E578" s="93">
        <f t="shared" si="92"/>
        <v>0</v>
      </c>
      <c r="F578" s="93" t="str">
        <f t="shared" si="84"/>
        <v/>
      </c>
      <c r="G578" s="93" t="str">
        <f t="shared" si="85"/>
        <v/>
      </c>
      <c r="H578" s="93" t="str">
        <f t="shared" si="86"/>
        <v/>
      </c>
      <c r="I578" s="93" t="str">
        <f t="shared" si="87"/>
        <v/>
      </c>
      <c r="J578" s="93" t="str">
        <f t="shared" si="88"/>
        <v/>
      </c>
      <c r="K578" s="93" t="str">
        <f t="shared" si="89"/>
        <v/>
      </c>
    </row>
    <row r="579" spans="1:11" x14ac:dyDescent="0.25">
      <c r="A579" s="93">
        <f t="shared" si="83"/>
        <v>2</v>
      </c>
      <c r="B579" s="101">
        <v>142</v>
      </c>
      <c r="C579" s="93">
        <f t="shared" si="90"/>
        <v>0</v>
      </c>
      <c r="D579" s="93">
        <f t="shared" si="91"/>
        <v>0</v>
      </c>
      <c r="E579" s="93">
        <f t="shared" si="92"/>
        <v>0</v>
      </c>
      <c r="F579" s="93" t="str">
        <f t="shared" si="84"/>
        <v/>
      </c>
      <c r="G579" s="93" t="str">
        <f t="shared" si="85"/>
        <v/>
      </c>
      <c r="H579" s="93" t="str">
        <f t="shared" si="86"/>
        <v/>
      </c>
      <c r="I579" s="93" t="str">
        <f t="shared" si="87"/>
        <v/>
      </c>
      <c r="J579" s="93" t="str">
        <f t="shared" si="88"/>
        <v/>
      </c>
      <c r="K579" s="93" t="str">
        <f t="shared" si="89"/>
        <v/>
      </c>
    </row>
    <row r="580" spans="1:11" x14ac:dyDescent="0.25">
      <c r="A580" s="93">
        <f t="shared" si="83"/>
        <v>2</v>
      </c>
      <c r="B580" s="101">
        <v>142.25</v>
      </c>
      <c r="C580" s="93">
        <f t="shared" si="90"/>
        <v>0</v>
      </c>
      <c r="D580" s="93">
        <f t="shared" si="91"/>
        <v>0</v>
      </c>
      <c r="E580" s="93">
        <f t="shared" si="92"/>
        <v>0</v>
      </c>
      <c r="F580" s="93" t="str">
        <f t="shared" si="84"/>
        <v/>
      </c>
      <c r="G580" s="93" t="str">
        <f t="shared" si="85"/>
        <v/>
      </c>
      <c r="H580" s="93" t="str">
        <f t="shared" si="86"/>
        <v/>
      </c>
      <c r="I580" s="93" t="str">
        <f t="shared" si="87"/>
        <v/>
      </c>
      <c r="J580" s="93" t="str">
        <f t="shared" si="88"/>
        <v/>
      </c>
      <c r="K580" s="93" t="str">
        <f t="shared" si="89"/>
        <v/>
      </c>
    </row>
    <row r="581" spans="1:11" x14ac:dyDescent="0.25">
      <c r="A581" s="93">
        <f t="shared" si="83"/>
        <v>2</v>
      </c>
      <c r="B581" s="101">
        <v>142.5</v>
      </c>
      <c r="C581" s="93">
        <f t="shared" si="90"/>
        <v>0</v>
      </c>
      <c r="D581" s="93">
        <f t="shared" si="91"/>
        <v>0</v>
      </c>
      <c r="E581" s="93">
        <f t="shared" si="92"/>
        <v>0</v>
      </c>
      <c r="F581" s="93" t="str">
        <f t="shared" si="84"/>
        <v/>
      </c>
      <c r="G581" s="93" t="str">
        <f t="shared" si="85"/>
        <v/>
      </c>
      <c r="H581" s="93" t="str">
        <f t="shared" si="86"/>
        <v/>
      </c>
      <c r="I581" s="93" t="str">
        <f t="shared" si="87"/>
        <v/>
      </c>
      <c r="J581" s="93" t="str">
        <f t="shared" si="88"/>
        <v/>
      </c>
      <c r="K581" s="93" t="str">
        <f t="shared" si="89"/>
        <v/>
      </c>
    </row>
    <row r="582" spans="1:11" x14ac:dyDescent="0.25">
      <c r="A582" s="93">
        <f t="shared" si="83"/>
        <v>2</v>
      </c>
      <c r="B582" s="101">
        <v>142.75</v>
      </c>
      <c r="C582" s="93">
        <f t="shared" si="90"/>
        <v>0</v>
      </c>
      <c r="D582" s="93">
        <f t="shared" si="91"/>
        <v>0</v>
      </c>
      <c r="E582" s="93">
        <f t="shared" si="92"/>
        <v>0</v>
      </c>
      <c r="F582" s="93" t="str">
        <f t="shared" si="84"/>
        <v/>
      </c>
      <c r="G582" s="93" t="str">
        <f t="shared" si="85"/>
        <v/>
      </c>
      <c r="H582" s="93" t="str">
        <f t="shared" si="86"/>
        <v/>
      </c>
      <c r="I582" s="93" t="str">
        <f t="shared" si="87"/>
        <v/>
      </c>
      <c r="J582" s="93" t="str">
        <f t="shared" si="88"/>
        <v/>
      </c>
      <c r="K582" s="93" t="str">
        <f t="shared" si="89"/>
        <v/>
      </c>
    </row>
    <row r="583" spans="1:11" x14ac:dyDescent="0.25">
      <c r="A583" s="93">
        <f t="shared" si="83"/>
        <v>2</v>
      </c>
      <c r="B583" s="101">
        <v>143</v>
      </c>
      <c r="C583" s="93">
        <f t="shared" si="90"/>
        <v>0</v>
      </c>
      <c r="D583" s="93">
        <f t="shared" si="91"/>
        <v>0</v>
      </c>
      <c r="E583" s="93">
        <f t="shared" si="92"/>
        <v>0</v>
      </c>
      <c r="F583" s="93" t="str">
        <f t="shared" si="84"/>
        <v/>
      </c>
      <c r="G583" s="93" t="str">
        <f t="shared" si="85"/>
        <v/>
      </c>
      <c r="H583" s="93" t="str">
        <f t="shared" si="86"/>
        <v/>
      </c>
      <c r="I583" s="93" t="str">
        <f t="shared" si="87"/>
        <v/>
      </c>
      <c r="J583" s="93" t="str">
        <f t="shared" si="88"/>
        <v/>
      </c>
      <c r="K583" s="93" t="str">
        <f t="shared" si="89"/>
        <v/>
      </c>
    </row>
    <row r="584" spans="1:11" x14ac:dyDescent="0.25">
      <c r="A584" s="93">
        <f t="shared" si="83"/>
        <v>2</v>
      </c>
      <c r="B584" s="101">
        <v>143.25</v>
      </c>
      <c r="C584" s="93">
        <f t="shared" si="90"/>
        <v>0</v>
      </c>
      <c r="D584" s="93">
        <f t="shared" si="91"/>
        <v>0</v>
      </c>
      <c r="E584" s="93">
        <f t="shared" si="92"/>
        <v>0</v>
      </c>
      <c r="F584" s="93" t="str">
        <f t="shared" si="84"/>
        <v/>
      </c>
      <c r="G584" s="93" t="str">
        <f t="shared" si="85"/>
        <v/>
      </c>
      <c r="H584" s="93" t="str">
        <f t="shared" si="86"/>
        <v/>
      </c>
      <c r="I584" s="93" t="str">
        <f t="shared" si="87"/>
        <v/>
      </c>
      <c r="J584" s="93" t="str">
        <f t="shared" si="88"/>
        <v/>
      </c>
      <c r="K584" s="93" t="str">
        <f t="shared" si="89"/>
        <v/>
      </c>
    </row>
    <row r="585" spans="1:11" x14ac:dyDescent="0.25">
      <c r="A585" s="93">
        <f t="shared" si="83"/>
        <v>2</v>
      </c>
      <c r="B585" s="101">
        <v>143.5</v>
      </c>
      <c r="C585" s="93">
        <f t="shared" si="90"/>
        <v>0</v>
      </c>
      <c r="D585" s="93">
        <f t="shared" si="91"/>
        <v>0</v>
      </c>
      <c r="E585" s="93">
        <f t="shared" si="92"/>
        <v>0</v>
      </c>
      <c r="F585" s="93" t="str">
        <f t="shared" si="84"/>
        <v/>
      </c>
      <c r="G585" s="93" t="str">
        <f t="shared" si="85"/>
        <v/>
      </c>
      <c r="H585" s="93" t="str">
        <f t="shared" si="86"/>
        <v/>
      </c>
      <c r="I585" s="93" t="str">
        <f t="shared" si="87"/>
        <v/>
      </c>
      <c r="J585" s="93" t="str">
        <f t="shared" si="88"/>
        <v/>
      </c>
      <c r="K585" s="93" t="str">
        <f t="shared" si="89"/>
        <v/>
      </c>
    </row>
    <row r="586" spans="1:11" x14ac:dyDescent="0.25">
      <c r="A586" s="93">
        <f t="shared" si="83"/>
        <v>2</v>
      </c>
      <c r="B586" s="101">
        <v>143.75</v>
      </c>
      <c r="C586" s="93">
        <f t="shared" si="90"/>
        <v>0</v>
      </c>
      <c r="D586" s="93">
        <f t="shared" si="91"/>
        <v>0</v>
      </c>
      <c r="E586" s="93">
        <f t="shared" si="92"/>
        <v>0</v>
      </c>
      <c r="F586" s="93" t="str">
        <f t="shared" si="84"/>
        <v/>
      </c>
      <c r="G586" s="93" t="str">
        <f t="shared" si="85"/>
        <v/>
      </c>
      <c r="H586" s="93" t="str">
        <f t="shared" si="86"/>
        <v/>
      </c>
      <c r="I586" s="93" t="str">
        <f t="shared" si="87"/>
        <v/>
      </c>
      <c r="J586" s="93" t="str">
        <f t="shared" si="88"/>
        <v/>
      </c>
      <c r="K586" s="93" t="str">
        <f t="shared" si="89"/>
        <v/>
      </c>
    </row>
    <row r="587" spans="1:11" x14ac:dyDescent="0.25">
      <c r="A587" s="93">
        <f t="shared" si="83"/>
        <v>2</v>
      </c>
      <c r="B587" s="101">
        <v>144</v>
      </c>
      <c r="C587" s="93">
        <f t="shared" si="90"/>
        <v>0</v>
      </c>
      <c r="D587" s="93">
        <f t="shared" si="91"/>
        <v>0</v>
      </c>
      <c r="E587" s="93">
        <f t="shared" si="92"/>
        <v>0</v>
      </c>
      <c r="F587" s="93" t="str">
        <f t="shared" si="84"/>
        <v/>
      </c>
      <c r="G587" s="93" t="str">
        <f t="shared" si="85"/>
        <v/>
      </c>
      <c r="H587" s="93" t="str">
        <f t="shared" si="86"/>
        <v/>
      </c>
      <c r="I587" s="93" t="str">
        <f t="shared" si="87"/>
        <v/>
      </c>
      <c r="J587" s="93" t="str">
        <f t="shared" si="88"/>
        <v/>
      </c>
      <c r="K587" s="93" t="str">
        <f t="shared" si="89"/>
        <v/>
      </c>
    </row>
    <row r="588" spans="1:11" x14ac:dyDescent="0.25">
      <c r="A588" s="93">
        <f t="shared" ref="A588:A651" si="93">IF(E588&lt;0.075,2,IF(AND(E588&gt;=0.075,E588&lt;=0.75),1,IF(E588&gt;0.75,0,"Error")))</f>
        <v>2</v>
      </c>
      <c r="B588" s="101">
        <v>144.25</v>
      </c>
      <c r="C588" s="93">
        <f t="shared" si="90"/>
        <v>0</v>
      </c>
      <c r="D588" s="93">
        <f t="shared" si="91"/>
        <v>0</v>
      </c>
      <c r="E588" s="93">
        <f t="shared" si="92"/>
        <v>0</v>
      </c>
      <c r="F588" s="93" t="str">
        <f t="shared" ref="F588:F651" si="94">IF(AND(A588=2,B588&lt;$J$4014),C588,"")</f>
        <v/>
      </c>
      <c r="G588" s="93" t="str">
        <f t="shared" ref="G588:G651" si="95">IF(AND(A588=2,B588&lt;$J$4014),D588,"")</f>
        <v/>
      </c>
      <c r="H588" s="93" t="str">
        <f t="shared" ref="H588:H651" si="96">IF(AND(A588=1,B588&lt;$J$4014),C588,"")</f>
        <v/>
      </c>
      <c r="I588" s="93" t="str">
        <f t="shared" ref="I588:I651" si="97">IF(AND(A588=1,B588&lt;$J$4014),D588,"")</f>
        <v/>
      </c>
      <c r="J588" s="93" t="str">
        <f t="shared" ref="J588:J651" si="98">IF(AND(A588=2,B588&lt;$J$4014),B588,"")</f>
        <v/>
      </c>
      <c r="K588" s="93" t="str">
        <f t="shared" ref="K588:K651" si="99">IF(AND(A588=1,B588&lt;$J$4014),B588,"")</f>
        <v/>
      </c>
    </row>
    <row r="589" spans="1:11" x14ac:dyDescent="0.25">
      <c r="A589" s="93">
        <f t="shared" si="93"/>
        <v>2</v>
      </c>
      <c r="B589" s="101">
        <v>144.5</v>
      </c>
      <c r="C589" s="93">
        <f t="shared" si="90"/>
        <v>0</v>
      </c>
      <c r="D589" s="93">
        <f t="shared" si="91"/>
        <v>0</v>
      </c>
      <c r="E589" s="93">
        <f t="shared" si="92"/>
        <v>0</v>
      </c>
      <c r="F589" s="93" t="str">
        <f t="shared" si="94"/>
        <v/>
      </c>
      <c r="G589" s="93" t="str">
        <f t="shared" si="95"/>
        <v/>
      </c>
      <c r="H589" s="93" t="str">
        <f t="shared" si="96"/>
        <v/>
      </c>
      <c r="I589" s="93" t="str">
        <f t="shared" si="97"/>
        <v/>
      </c>
      <c r="J589" s="93" t="str">
        <f t="shared" si="98"/>
        <v/>
      </c>
      <c r="K589" s="93" t="str">
        <f t="shared" si="99"/>
        <v/>
      </c>
    </row>
    <row r="590" spans="1:11" x14ac:dyDescent="0.25">
      <c r="A590" s="93">
        <f t="shared" si="93"/>
        <v>2</v>
      </c>
      <c r="B590" s="101">
        <v>144.75</v>
      </c>
      <c r="C590" s="93">
        <f t="shared" si="90"/>
        <v>0</v>
      </c>
      <c r="D590" s="93">
        <f t="shared" si="91"/>
        <v>0</v>
      </c>
      <c r="E590" s="93">
        <f t="shared" si="92"/>
        <v>0</v>
      </c>
      <c r="F590" s="93" t="str">
        <f t="shared" si="94"/>
        <v/>
      </c>
      <c r="G590" s="93" t="str">
        <f t="shared" si="95"/>
        <v/>
      </c>
      <c r="H590" s="93" t="str">
        <f t="shared" si="96"/>
        <v/>
      </c>
      <c r="I590" s="93" t="str">
        <f t="shared" si="97"/>
        <v/>
      </c>
      <c r="J590" s="93" t="str">
        <f t="shared" si="98"/>
        <v/>
      </c>
      <c r="K590" s="93" t="str">
        <f t="shared" si="99"/>
        <v/>
      </c>
    </row>
    <row r="591" spans="1:11" x14ac:dyDescent="0.25">
      <c r="A591" s="93">
        <f t="shared" si="93"/>
        <v>2</v>
      </c>
      <c r="B591" s="101">
        <v>145</v>
      </c>
      <c r="C591" s="93">
        <f t="shared" si="90"/>
        <v>0</v>
      </c>
      <c r="D591" s="93">
        <f t="shared" si="91"/>
        <v>0</v>
      </c>
      <c r="E591" s="93">
        <f t="shared" si="92"/>
        <v>0</v>
      </c>
      <c r="F591" s="93" t="str">
        <f t="shared" si="94"/>
        <v/>
      </c>
      <c r="G591" s="93" t="str">
        <f t="shared" si="95"/>
        <v/>
      </c>
      <c r="H591" s="93" t="str">
        <f t="shared" si="96"/>
        <v/>
      </c>
      <c r="I591" s="93" t="str">
        <f t="shared" si="97"/>
        <v/>
      </c>
      <c r="J591" s="93" t="str">
        <f t="shared" si="98"/>
        <v/>
      </c>
      <c r="K591" s="93" t="str">
        <f t="shared" si="99"/>
        <v/>
      </c>
    </row>
    <row r="592" spans="1:11" x14ac:dyDescent="0.25">
      <c r="A592" s="93">
        <f t="shared" si="93"/>
        <v>2</v>
      </c>
      <c r="B592" s="101">
        <v>145.25</v>
      </c>
      <c r="C592" s="93">
        <f t="shared" si="90"/>
        <v>0</v>
      </c>
      <c r="D592" s="93">
        <f t="shared" si="91"/>
        <v>0</v>
      </c>
      <c r="E592" s="93">
        <f t="shared" si="92"/>
        <v>0</v>
      </c>
      <c r="F592" s="93" t="str">
        <f t="shared" si="94"/>
        <v/>
      </c>
      <c r="G592" s="93" t="str">
        <f t="shared" si="95"/>
        <v/>
      </c>
      <c r="H592" s="93" t="str">
        <f t="shared" si="96"/>
        <v/>
      </c>
      <c r="I592" s="93" t="str">
        <f t="shared" si="97"/>
        <v/>
      </c>
      <c r="J592" s="93" t="str">
        <f t="shared" si="98"/>
        <v/>
      </c>
      <c r="K592" s="93" t="str">
        <f t="shared" si="99"/>
        <v/>
      </c>
    </row>
    <row r="593" spans="1:11" x14ac:dyDescent="0.25">
      <c r="A593" s="93">
        <f t="shared" si="93"/>
        <v>2</v>
      </c>
      <c r="B593" s="101">
        <v>145.5</v>
      </c>
      <c r="C593" s="93">
        <f t="shared" si="90"/>
        <v>0</v>
      </c>
      <c r="D593" s="93">
        <f t="shared" si="91"/>
        <v>0</v>
      </c>
      <c r="E593" s="93">
        <f t="shared" si="92"/>
        <v>0</v>
      </c>
      <c r="F593" s="93" t="str">
        <f t="shared" si="94"/>
        <v/>
      </c>
      <c r="G593" s="93" t="str">
        <f t="shared" si="95"/>
        <v/>
      </c>
      <c r="H593" s="93" t="str">
        <f t="shared" si="96"/>
        <v/>
      </c>
      <c r="I593" s="93" t="str">
        <f t="shared" si="97"/>
        <v/>
      </c>
      <c r="J593" s="93" t="str">
        <f t="shared" si="98"/>
        <v/>
      </c>
      <c r="K593" s="93" t="str">
        <f t="shared" si="99"/>
        <v/>
      </c>
    </row>
    <row r="594" spans="1:11" x14ac:dyDescent="0.25">
      <c r="A594" s="93">
        <f t="shared" si="93"/>
        <v>2</v>
      </c>
      <c r="B594" s="101">
        <v>145.75</v>
      </c>
      <c r="C594" s="93">
        <f t="shared" si="90"/>
        <v>0</v>
      </c>
      <c r="D594" s="93">
        <f t="shared" si="91"/>
        <v>0</v>
      </c>
      <c r="E594" s="93">
        <f t="shared" si="92"/>
        <v>0</v>
      </c>
      <c r="F594" s="93" t="str">
        <f t="shared" si="94"/>
        <v/>
      </c>
      <c r="G594" s="93" t="str">
        <f t="shared" si="95"/>
        <v/>
      </c>
      <c r="H594" s="93" t="str">
        <f t="shared" si="96"/>
        <v/>
      </c>
      <c r="I594" s="93" t="str">
        <f t="shared" si="97"/>
        <v/>
      </c>
      <c r="J594" s="93" t="str">
        <f t="shared" si="98"/>
        <v/>
      </c>
      <c r="K594" s="93" t="str">
        <f t="shared" si="99"/>
        <v/>
      </c>
    </row>
    <row r="595" spans="1:11" x14ac:dyDescent="0.25">
      <c r="A595" s="93">
        <f t="shared" si="93"/>
        <v>2</v>
      </c>
      <c r="B595" s="101">
        <v>146</v>
      </c>
      <c r="C595" s="93">
        <f t="shared" si="90"/>
        <v>0</v>
      </c>
      <c r="D595" s="93">
        <f t="shared" si="91"/>
        <v>0</v>
      </c>
      <c r="E595" s="93">
        <f t="shared" si="92"/>
        <v>0</v>
      </c>
      <c r="F595" s="93" t="str">
        <f t="shared" si="94"/>
        <v/>
      </c>
      <c r="G595" s="93" t="str">
        <f t="shared" si="95"/>
        <v/>
      </c>
      <c r="H595" s="93" t="str">
        <f t="shared" si="96"/>
        <v/>
      </c>
      <c r="I595" s="93" t="str">
        <f t="shared" si="97"/>
        <v/>
      </c>
      <c r="J595" s="93" t="str">
        <f t="shared" si="98"/>
        <v/>
      </c>
      <c r="K595" s="93" t="str">
        <f t="shared" si="99"/>
        <v/>
      </c>
    </row>
    <row r="596" spans="1:11" x14ac:dyDescent="0.25">
      <c r="A596" s="93">
        <f t="shared" si="93"/>
        <v>2</v>
      </c>
      <c r="B596" s="101">
        <v>146.25</v>
      </c>
      <c r="C596" s="93">
        <f t="shared" ref="C596:C659" si="100">($H$7*(B596^5))+($J$7*(B596^4))+($L$7*(B596^3))+($N$7*(B596^2))+($P$7*B596)+$R$7</f>
        <v>0</v>
      </c>
      <c r="D596" s="93">
        <f t="shared" ref="D596:D659" si="101">$H$8+($J$8*(B596^1.85))</f>
        <v>0</v>
      </c>
      <c r="E596" s="93">
        <f t="shared" ref="E596:E659" si="102">ABS(C596-D596)</f>
        <v>0</v>
      </c>
      <c r="F596" s="93" t="str">
        <f t="shared" si="94"/>
        <v/>
      </c>
      <c r="G596" s="93" t="str">
        <f t="shared" si="95"/>
        <v/>
      </c>
      <c r="H596" s="93" t="str">
        <f t="shared" si="96"/>
        <v/>
      </c>
      <c r="I596" s="93" t="str">
        <f t="shared" si="97"/>
        <v/>
      </c>
      <c r="J596" s="93" t="str">
        <f t="shared" si="98"/>
        <v/>
      </c>
      <c r="K596" s="93" t="str">
        <f t="shared" si="99"/>
        <v/>
      </c>
    </row>
    <row r="597" spans="1:11" x14ac:dyDescent="0.25">
      <c r="A597" s="93">
        <f t="shared" si="93"/>
        <v>2</v>
      </c>
      <c r="B597" s="101">
        <v>146.5</v>
      </c>
      <c r="C597" s="93">
        <f t="shared" si="100"/>
        <v>0</v>
      </c>
      <c r="D597" s="93">
        <f t="shared" si="101"/>
        <v>0</v>
      </c>
      <c r="E597" s="93">
        <f t="shared" si="102"/>
        <v>0</v>
      </c>
      <c r="F597" s="93" t="str">
        <f t="shared" si="94"/>
        <v/>
      </c>
      <c r="G597" s="93" t="str">
        <f t="shared" si="95"/>
        <v/>
      </c>
      <c r="H597" s="93" t="str">
        <f t="shared" si="96"/>
        <v/>
      </c>
      <c r="I597" s="93" t="str">
        <f t="shared" si="97"/>
        <v/>
      </c>
      <c r="J597" s="93" t="str">
        <f t="shared" si="98"/>
        <v/>
      </c>
      <c r="K597" s="93" t="str">
        <f t="shared" si="99"/>
        <v/>
      </c>
    </row>
    <row r="598" spans="1:11" x14ac:dyDescent="0.25">
      <c r="A598" s="93">
        <f t="shared" si="93"/>
        <v>2</v>
      </c>
      <c r="B598" s="101">
        <v>146.75</v>
      </c>
      <c r="C598" s="93">
        <f t="shared" si="100"/>
        <v>0</v>
      </c>
      <c r="D598" s="93">
        <f t="shared" si="101"/>
        <v>0</v>
      </c>
      <c r="E598" s="93">
        <f t="shared" si="102"/>
        <v>0</v>
      </c>
      <c r="F598" s="93" t="str">
        <f t="shared" si="94"/>
        <v/>
      </c>
      <c r="G598" s="93" t="str">
        <f t="shared" si="95"/>
        <v/>
      </c>
      <c r="H598" s="93" t="str">
        <f t="shared" si="96"/>
        <v/>
      </c>
      <c r="I598" s="93" t="str">
        <f t="shared" si="97"/>
        <v/>
      </c>
      <c r="J598" s="93" t="str">
        <f t="shared" si="98"/>
        <v/>
      </c>
      <c r="K598" s="93" t="str">
        <f t="shared" si="99"/>
        <v/>
      </c>
    </row>
    <row r="599" spans="1:11" x14ac:dyDescent="0.25">
      <c r="A599" s="93">
        <f t="shared" si="93"/>
        <v>2</v>
      </c>
      <c r="B599" s="101">
        <v>147</v>
      </c>
      <c r="C599" s="93">
        <f t="shared" si="100"/>
        <v>0</v>
      </c>
      <c r="D599" s="93">
        <f t="shared" si="101"/>
        <v>0</v>
      </c>
      <c r="E599" s="93">
        <f t="shared" si="102"/>
        <v>0</v>
      </c>
      <c r="F599" s="93" t="str">
        <f t="shared" si="94"/>
        <v/>
      </c>
      <c r="G599" s="93" t="str">
        <f t="shared" si="95"/>
        <v/>
      </c>
      <c r="H599" s="93" t="str">
        <f t="shared" si="96"/>
        <v/>
      </c>
      <c r="I599" s="93" t="str">
        <f t="shared" si="97"/>
        <v/>
      </c>
      <c r="J599" s="93" t="str">
        <f t="shared" si="98"/>
        <v/>
      </c>
      <c r="K599" s="93" t="str">
        <f t="shared" si="99"/>
        <v/>
      </c>
    </row>
    <row r="600" spans="1:11" x14ac:dyDescent="0.25">
      <c r="A600" s="93">
        <f t="shared" si="93"/>
        <v>2</v>
      </c>
      <c r="B600" s="101">
        <v>147.25</v>
      </c>
      <c r="C600" s="93">
        <f t="shared" si="100"/>
        <v>0</v>
      </c>
      <c r="D600" s="93">
        <f t="shared" si="101"/>
        <v>0</v>
      </c>
      <c r="E600" s="93">
        <f t="shared" si="102"/>
        <v>0</v>
      </c>
      <c r="F600" s="93" t="str">
        <f t="shared" si="94"/>
        <v/>
      </c>
      <c r="G600" s="93" t="str">
        <f t="shared" si="95"/>
        <v/>
      </c>
      <c r="H600" s="93" t="str">
        <f t="shared" si="96"/>
        <v/>
      </c>
      <c r="I600" s="93" t="str">
        <f t="shared" si="97"/>
        <v/>
      </c>
      <c r="J600" s="93" t="str">
        <f t="shared" si="98"/>
        <v/>
      </c>
      <c r="K600" s="93" t="str">
        <f t="shared" si="99"/>
        <v/>
      </c>
    </row>
    <row r="601" spans="1:11" x14ac:dyDescent="0.25">
      <c r="A601" s="93">
        <f t="shared" si="93"/>
        <v>2</v>
      </c>
      <c r="B601" s="101">
        <v>147.5</v>
      </c>
      <c r="C601" s="93">
        <f t="shared" si="100"/>
        <v>0</v>
      </c>
      <c r="D601" s="93">
        <f t="shared" si="101"/>
        <v>0</v>
      </c>
      <c r="E601" s="93">
        <f t="shared" si="102"/>
        <v>0</v>
      </c>
      <c r="F601" s="93" t="str">
        <f t="shared" si="94"/>
        <v/>
      </c>
      <c r="G601" s="93" t="str">
        <f t="shared" si="95"/>
        <v/>
      </c>
      <c r="H601" s="93" t="str">
        <f t="shared" si="96"/>
        <v/>
      </c>
      <c r="I601" s="93" t="str">
        <f t="shared" si="97"/>
        <v/>
      </c>
      <c r="J601" s="93" t="str">
        <f t="shared" si="98"/>
        <v/>
      </c>
      <c r="K601" s="93" t="str">
        <f t="shared" si="99"/>
        <v/>
      </c>
    </row>
    <row r="602" spans="1:11" x14ac:dyDescent="0.25">
      <c r="A602" s="93">
        <f t="shared" si="93"/>
        <v>2</v>
      </c>
      <c r="B602" s="101">
        <v>147.75</v>
      </c>
      <c r="C602" s="93">
        <f t="shared" si="100"/>
        <v>0</v>
      </c>
      <c r="D602" s="93">
        <f t="shared" si="101"/>
        <v>0</v>
      </c>
      <c r="E602" s="93">
        <f t="shared" si="102"/>
        <v>0</v>
      </c>
      <c r="F602" s="93" t="str">
        <f t="shared" si="94"/>
        <v/>
      </c>
      <c r="G602" s="93" t="str">
        <f t="shared" si="95"/>
        <v/>
      </c>
      <c r="H602" s="93" t="str">
        <f t="shared" si="96"/>
        <v/>
      </c>
      <c r="I602" s="93" t="str">
        <f t="shared" si="97"/>
        <v/>
      </c>
      <c r="J602" s="93" t="str">
        <f t="shared" si="98"/>
        <v/>
      </c>
      <c r="K602" s="93" t="str">
        <f t="shared" si="99"/>
        <v/>
      </c>
    </row>
    <row r="603" spans="1:11" x14ac:dyDescent="0.25">
      <c r="A603" s="93">
        <f t="shared" si="93"/>
        <v>2</v>
      </c>
      <c r="B603" s="101">
        <v>148</v>
      </c>
      <c r="C603" s="93">
        <f t="shared" si="100"/>
        <v>0</v>
      </c>
      <c r="D603" s="93">
        <f t="shared" si="101"/>
        <v>0</v>
      </c>
      <c r="E603" s="93">
        <f t="shared" si="102"/>
        <v>0</v>
      </c>
      <c r="F603" s="93" t="str">
        <f t="shared" si="94"/>
        <v/>
      </c>
      <c r="G603" s="93" t="str">
        <f t="shared" si="95"/>
        <v/>
      </c>
      <c r="H603" s="93" t="str">
        <f t="shared" si="96"/>
        <v/>
      </c>
      <c r="I603" s="93" t="str">
        <f t="shared" si="97"/>
        <v/>
      </c>
      <c r="J603" s="93" t="str">
        <f t="shared" si="98"/>
        <v/>
      </c>
      <c r="K603" s="93" t="str">
        <f t="shared" si="99"/>
        <v/>
      </c>
    </row>
    <row r="604" spans="1:11" x14ac:dyDescent="0.25">
      <c r="A604" s="93">
        <f t="shared" si="93"/>
        <v>2</v>
      </c>
      <c r="B604" s="101">
        <v>148.25</v>
      </c>
      <c r="C604" s="93">
        <f t="shared" si="100"/>
        <v>0</v>
      </c>
      <c r="D604" s="93">
        <f t="shared" si="101"/>
        <v>0</v>
      </c>
      <c r="E604" s="93">
        <f t="shared" si="102"/>
        <v>0</v>
      </c>
      <c r="F604" s="93" t="str">
        <f t="shared" si="94"/>
        <v/>
      </c>
      <c r="G604" s="93" t="str">
        <f t="shared" si="95"/>
        <v/>
      </c>
      <c r="H604" s="93" t="str">
        <f t="shared" si="96"/>
        <v/>
      </c>
      <c r="I604" s="93" t="str">
        <f t="shared" si="97"/>
        <v/>
      </c>
      <c r="J604" s="93" t="str">
        <f t="shared" si="98"/>
        <v/>
      </c>
      <c r="K604" s="93" t="str">
        <f t="shared" si="99"/>
        <v/>
      </c>
    </row>
    <row r="605" spans="1:11" x14ac:dyDescent="0.25">
      <c r="A605" s="93">
        <f t="shared" si="93"/>
        <v>2</v>
      </c>
      <c r="B605" s="101">
        <v>148.5</v>
      </c>
      <c r="C605" s="93">
        <f t="shared" si="100"/>
        <v>0</v>
      </c>
      <c r="D605" s="93">
        <f t="shared" si="101"/>
        <v>0</v>
      </c>
      <c r="E605" s="93">
        <f t="shared" si="102"/>
        <v>0</v>
      </c>
      <c r="F605" s="93" t="str">
        <f t="shared" si="94"/>
        <v/>
      </c>
      <c r="G605" s="93" t="str">
        <f t="shared" si="95"/>
        <v/>
      </c>
      <c r="H605" s="93" t="str">
        <f t="shared" si="96"/>
        <v/>
      </c>
      <c r="I605" s="93" t="str">
        <f t="shared" si="97"/>
        <v/>
      </c>
      <c r="J605" s="93" t="str">
        <f t="shared" si="98"/>
        <v/>
      </c>
      <c r="K605" s="93" t="str">
        <f t="shared" si="99"/>
        <v/>
      </c>
    </row>
    <row r="606" spans="1:11" x14ac:dyDescent="0.25">
      <c r="A606" s="93">
        <f t="shared" si="93"/>
        <v>2</v>
      </c>
      <c r="B606" s="101">
        <v>148.75</v>
      </c>
      <c r="C606" s="93">
        <f t="shared" si="100"/>
        <v>0</v>
      </c>
      <c r="D606" s="93">
        <f t="shared" si="101"/>
        <v>0</v>
      </c>
      <c r="E606" s="93">
        <f t="shared" si="102"/>
        <v>0</v>
      </c>
      <c r="F606" s="93" t="str">
        <f t="shared" si="94"/>
        <v/>
      </c>
      <c r="G606" s="93" t="str">
        <f t="shared" si="95"/>
        <v/>
      </c>
      <c r="H606" s="93" t="str">
        <f t="shared" si="96"/>
        <v/>
      </c>
      <c r="I606" s="93" t="str">
        <f t="shared" si="97"/>
        <v/>
      </c>
      <c r="J606" s="93" t="str">
        <f t="shared" si="98"/>
        <v/>
      </c>
      <c r="K606" s="93" t="str">
        <f t="shared" si="99"/>
        <v/>
      </c>
    </row>
    <row r="607" spans="1:11" x14ac:dyDescent="0.25">
      <c r="A607" s="93">
        <f t="shared" si="93"/>
        <v>2</v>
      </c>
      <c r="B607" s="101">
        <v>149</v>
      </c>
      <c r="C607" s="93">
        <f t="shared" si="100"/>
        <v>0</v>
      </c>
      <c r="D607" s="93">
        <f t="shared" si="101"/>
        <v>0</v>
      </c>
      <c r="E607" s="93">
        <f t="shared" si="102"/>
        <v>0</v>
      </c>
      <c r="F607" s="93" t="str">
        <f t="shared" si="94"/>
        <v/>
      </c>
      <c r="G607" s="93" t="str">
        <f t="shared" si="95"/>
        <v/>
      </c>
      <c r="H607" s="93" t="str">
        <f t="shared" si="96"/>
        <v/>
      </c>
      <c r="I607" s="93" t="str">
        <f t="shared" si="97"/>
        <v/>
      </c>
      <c r="J607" s="93" t="str">
        <f t="shared" si="98"/>
        <v/>
      </c>
      <c r="K607" s="93" t="str">
        <f t="shared" si="99"/>
        <v/>
      </c>
    </row>
    <row r="608" spans="1:11" x14ac:dyDescent="0.25">
      <c r="A608" s="93">
        <f t="shared" si="93"/>
        <v>2</v>
      </c>
      <c r="B608" s="101">
        <v>149.25</v>
      </c>
      <c r="C608" s="93">
        <f t="shared" si="100"/>
        <v>0</v>
      </c>
      <c r="D608" s="93">
        <f t="shared" si="101"/>
        <v>0</v>
      </c>
      <c r="E608" s="93">
        <f t="shared" si="102"/>
        <v>0</v>
      </c>
      <c r="F608" s="93" t="str">
        <f t="shared" si="94"/>
        <v/>
      </c>
      <c r="G608" s="93" t="str">
        <f t="shared" si="95"/>
        <v/>
      </c>
      <c r="H608" s="93" t="str">
        <f t="shared" si="96"/>
        <v/>
      </c>
      <c r="I608" s="93" t="str">
        <f t="shared" si="97"/>
        <v/>
      </c>
      <c r="J608" s="93" t="str">
        <f t="shared" si="98"/>
        <v/>
      </c>
      <c r="K608" s="93" t="str">
        <f t="shared" si="99"/>
        <v/>
      </c>
    </row>
    <row r="609" spans="1:11" x14ac:dyDescent="0.25">
      <c r="A609" s="93">
        <f t="shared" si="93"/>
        <v>2</v>
      </c>
      <c r="B609" s="101">
        <v>149.5</v>
      </c>
      <c r="C609" s="93">
        <f t="shared" si="100"/>
        <v>0</v>
      </c>
      <c r="D609" s="93">
        <f t="shared" si="101"/>
        <v>0</v>
      </c>
      <c r="E609" s="93">
        <f t="shared" si="102"/>
        <v>0</v>
      </c>
      <c r="F609" s="93" t="str">
        <f t="shared" si="94"/>
        <v/>
      </c>
      <c r="G609" s="93" t="str">
        <f t="shared" si="95"/>
        <v/>
      </c>
      <c r="H609" s="93" t="str">
        <f t="shared" si="96"/>
        <v/>
      </c>
      <c r="I609" s="93" t="str">
        <f t="shared" si="97"/>
        <v/>
      </c>
      <c r="J609" s="93" t="str">
        <f t="shared" si="98"/>
        <v/>
      </c>
      <c r="K609" s="93" t="str">
        <f t="shared" si="99"/>
        <v/>
      </c>
    </row>
    <row r="610" spans="1:11" x14ac:dyDescent="0.25">
      <c r="A610" s="93">
        <f t="shared" si="93"/>
        <v>2</v>
      </c>
      <c r="B610" s="101">
        <v>149.75</v>
      </c>
      <c r="C610" s="93">
        <f t="shared" si="100"/>
        <v>0</v>
      </c>
      <c r="D610" s="93">
        <f t="shared" si="101"/>
        <v>0</v>
      </c>
      <c r="E610" s="93">
        <f t="shared" si="102"/>
        <v>0</v>
      </c>
      <c r="F610" s="93" t="str">
        <f t="shared" si="94"/>
        <v/>
      </c>
      <c r="G610" s="93" t="str">
        <f t="shared" si="95"/>
        <v/>
      </c>
      <c r="H610" s="93" t="str">
        <f t="shared" si="96"/>
        <v/>
      </c>
      <c r="I610" s="93" t="str">
        <f t="shared" si="97"/>
        <v/>
      </c>
      <c r="J610" s="93" t="str">
        <f t="shared" si="98"/>
        <v/>
      </c>
      <c r="K610" s="93" t="str">
        <f t="shared" si="99"/>
        <v/>
      </c>
    </row>
    <row r="611" spans="1:11" x14ac:dyDescent="0.25">
      <c r="A611" s="93">
        <f t="shared" si="93"/>
        <v>2</v>
      </c>
      <c r="B611" s="101">
        <v>150</v>
      </c>
      <c r="C611" s="93">
        <f t="shared" si="100"/>
        <v>0</v>
      </c>
      <c r="D611" s="93">
        <f t="shared" si="101"/>
        <v>0</v>
      </c>
      <c r="E611" s="93">
        <f t="shared" si="102"/>
        <v>0</v>
      </c>
      <c r="F611" s="93" t="str">
        <f t="shared" si="94"/>
        <v/>
      </c>
      <c r="G611" s="93" t="str">
        <f t="shared" si="95"/>
        <v/>
      </c>
      <c r="H611" s="93" t="str">
        <f t="shared" si="96"/>
        <v/>
      </c>
      <c r="I611" s="93" t="str">
        <f t="shared" si="97"/>
        <v/>
      </c>
      <c r="J611" s="93" t="str">
        <f t="shared" si="98"/>
        <v/>
      </c>
      <c r="K611" s="93" t="str">
        <f t="shared" si="99"/>
        <v/>
      </c>
    </row>
    <row r="612" spans="1:11" x14ac:dyDescent="0.25">
      <c r="A612" s="93">
        <f t="shared" si="93"/>
        <v>2</v>
      </c>
      <c r="B612" s="101">
        <v>150.25</v>
      </c>
      <c r="C612" s="93">
        <f t="shared" si="100"/>
        <v>0</v>
      </c>
      <c r="D612" s="93">
        <f t="shared" si="101"/>
        <v>0</v>
      </c>
      <c r="E612" s="93">
        <f t="shared" si="102"/>
        <v>0</v>
      </c>
      <c r="F612" s="93" t="str">
        <f t="shared" si="94"/>
        <v/>
      </c>
      <c r="G612" s="93" t="str">
        <f t="shared" si="95"/>
        <v/>
      </c>
      <c r="H612" s="93" t="str">
        <f t="shared" si="96"/>
        <v/>
      </c>
      <c r="I612" s="93" t="str">
        <f t="shared" si="97"/>
        <v/>
      </c>
      <c r="J612" s="93" t="str">
        <f t="shared" si="98"/>
        <v/>
      </c>
      <c r="K612" s="93" t="str">
        <f t="shared" si="99"/>
        <v/>
      </c>
    </row>
    <row r="613" spans="1:11" x14ac:dyDescent="0.25">
      <c r="A613" s="93">
        <f t="shared" si="93"/>
        <v>2</v>
      </c>
      <c r="B613" s="101">
        <v>150.5</v>
      </c>
      <c r="C613" s="93">
        <f t="shared" si="100"/>
        <v>0</v>
      </c>
      <c r="D613" s="93">
        <f t="shared" si="101"/>
        <v>0</v>
      </c>
      <c r="E613" s="93">
        <f t="shared" si="102"/>
        <v>0</v>
      </c>
      <c r="F613" s="93" t="str">
        <f t="shared" si="94"/>
        <v/>
      </c>
      <c r="G613" s="93" t="str">
        <f t="shared" si="95"/>
        <v/>
      </c>
      <c r="H613" s="93" t="str">
        <f t="shared" si="96"/>
        <v/>
      </c>
      <c r="I613" s="93" t="str">
        <f t="shared" si="97"/>
        <v/>
      </c>
      <c r="J613" s="93" t="str">
        <f t="shared" si="98"/>
        <v/>
      </c>
      <c r="K613" s="93" t="str">
        <f t="shared" si="99"/>
        <v/>
      </c>
    </row>
    <row r="614" spans="1:11" x14ac:dyDescent="0.25">
      <c r="A614" s="93">
        <f t="shared" si="93"/>
        <v>2</v>
      </c>
      <c r="B614" s="101">
        <v>150.75</v>
      </c>
      <c r="C614" s="93">
        <f t="shared" si="100"/>
        <v>0</v>
      </c>
      <c r="D614" s="93">
        <f t="shared" si="101"/>
        <v>0</v>
      </c>
      <c r="E614" s="93">
        <f t="shared" si="102"/>
        <v>0</v>
      </c>
      <c r="F614" s="93" t="str">
        <f t="shared" si="94"/>
        <v/>
      </c>
      <c r="G614" s="93" t="str">
        <f t="shared" si="95"/>
        <v/>
      </c>
      <c r="H614" s="93" t="str">
        <f t="shared" si="96"/>
        <v/>
      </c>
      <c r="I614" s="93" t="str">
        <f t="shared" si="97"/>
        <v/>
      </c>
      <c r="J614" s="93" t="str">
        <f t="shared" si="98"/>
        <v/>
      </c>
      <c r="K614" s="93" t="str">
        <f t="shared" si="99"/>
        <v/>
      </c>
    </row>
    <row r="615" spans="1:11" x14ac:dyDescent="0.25">
      <c r="A615" s="93">
        <f t="shared" si="93"/>
        <v>2</v>
      </c>
      <c r="B615" s="101">
        <v>151</v>
      </c>
      <c r="C615" s="93">
        <f t="shared" si="100"/>
        <v>0</v>
      </c>
      <c r="D615" s="93">
        <f t="shared" si="101"/>
        <v>0</v>
      </c>
      <c r="E615" s="93">
        <f t="shared" si="102"/>
        <v>0</v>
      </c>
      <c r="F615" s="93" t="str">
        <f t="shared" si="94"/>
        <v/>
      </c>
      <c r="G615" s="93" t="str">
        <f t="shared" si="95"/>
        <v/>
      </c>
      <c r="H615" s="93" t="str">
        <f t="shared" si="96"/>
        <v/>
      </c>
      <c r="I615" s="93" t="str">
        <f t="shared" si="97"/>
        <v/>
      </c>
      <c r="J615" s="93" t="str">
        <f t="shared" si="98"/>
        <v/>
      </c>
      <c r="K615" s="93" t="str">
        <f t="shared" si="99"/>
        <v/>
      </c>
    </row>
    <row r="616" spans="1:11" x14ac:dyDescent="0.25">
      <c r="A616" s="93">
        <f t="shared" si="93"/>
        <v>2</v>
      </c>
      <c r="B616" s="101">
        <v>151.25</v>
      </c>
      <c r="C616" s="93">
        <f t="shared" si="100"/>
        <v>0</v>
      </c>
      <c r="D616" s="93">
        <f t="shared" si="101"/>
        <v>0</v>
      </c>
      <c r="E616" s="93">
        <f t="shared" si="102"/>
        <v>0</v>
      </c>
      <c r="F616" s="93" t="str">
        <f t="shared" si="94"/>
        <v/>
      </c>
      <c r="G616" s="93" t="str">
        <f t="shared" si="95"/>
        <v/>
      </c>
      <c r="H616" s="93" t="str">
        <f t="shared" si="96"/>
        <v/>
      </c>
      <c r="I616" s="93" t="str">
        <f t="shared" si="97"/>
        <v/>
      </c>
      <c r="J616" s="93" t="str">
        <f t="shared" si="98"/>
        <v/>
      </c>
      <c r="K616" s="93" t="str">
        <f t="shared" si="99"/>
        <v/>
      </c>
    </row>
    <row r="617" spans="1:11" x14ac:dyDescent="0.25">
      <c r="A617" s="93">
        <f t="shared" si="93"/>
        <v>2</v>
      </c>
      <c r="B617" s="101">
        <v>151.5</v>
      </c>
      <c r="C617" s="93">
        <f t="shared" si="100"/>
        <v>0</v>
      </c>
      <c r="D617" s="93">
        <f t="shared" si="101"/>
        <v>0</v>
      </c>
      <c r="E617" s="93">
        <f t="shared" si="102"/>
        <v>0</v>
      </c>
      <c r="F617" s="93" t="str">
        <f t="shared" si="94"/>
        <v/>
      </c>
      <c r="G617" s="93" t="str">
        <f t="shared" si="95"/>
        <v/>
      </c>
      <c r="H617" s="93" t="str">
        <f t="shared" si="96"/>
        <v/>
      </c>
      <c r="I617" s="93" t="str">
        <f t="shared" si="97"/>
        <v/>
      </c>
      <c r="J617" s="93" t="str">
        <f t="shared" si="98"/>
        <v/>
      </c>
      <c r="K617" s="93" t="str">
        <f t="shared" si="99"/>
        <v/>
      </c>
    </row>
    <row r="618" spans="1:11" x14ac:dyDescent="0.25">
      <c r="A618" s="93">
        <f t="shared" si="93"/>
        <v>2</v>
      </c>
      <c r="B618" s="101">
        <v>151.75</v>
      </c>
      <c r="C618" s="93">
        <f t="shared" si="100"/>
        <v>0</v>
      </c>
      <c r="D618" s="93">
        <f t="shared" si="101"/>
        <v>0</v>
      </c>
      <c r="E618" s="93">
        <f t="shared" si="102"/>
        <v>0</v>
      </c>
      <c r="F618" s="93" t="str">
        <f t="shared" si="94"/>
        <v/>
      </c>
      <c r="G618" s="93" t="str">
        <f t="shared" si="95"/>
        <v/>
      </c>
      <c r="H618" s="93" t="str">
        <f t="shared" si="96"/>
        <v/>
      </c>
      <c r="I618" s="93" t="str">
        <f t="shared" si="97"/>
        <v/>
      </c>
      <c r="J618" s="93" t="str">
        <f t="shared" si="98"/>
        <v/>
      </c>
      <c r="K618" s="93" t="str">
        <f t="shared" si="99"/>
        <v/>
      </c>
    </row>
    <row r="619" spans="1:11" x14ac:dyDescent="0.25">
      <c r="A619" s="93">
        <f t="shared" si="93"/>
        <v>2</v>
      </c>
      <c r="B619" s="101">
        <v>152</v>
      </c>
      <c r="C619" s="93">
        <f t="shared" si="100"/>
        <v>0</v>
      </c>
      <c r="D619" s="93">
        <f t="shared" si="101"/>
        <v>0</v>
      </c>
      <c r="E619" s="93">
        <f t="shared" si="102"/>
        <v>0</v>
      </c>
      <c r="F619" s="93" t="str">
        <f t="shared" si="94"/>
        <v/>
      </c>
      <c r="G619" s="93" t="str">
        <f t="shared" si="95"/>
        <v/>
      </c>
      <c r="H619" s="93" t="str">
        <f t="shared" si="96"/>
        <v/>
      </c>
      <c r="I619" s="93" t="str">
        <f t="shared" si="97"/>
        <v/>
      </c>
      <c r="J619" s="93" t="str">
        <f t="shared" si="98"/>
        <v/>
      </c>
      <c r="K619" s="93" t="str">
        <f t="shared" si="99"/>
        <v/>
      </c>
    </row>
    <row r="620" spans="1:11" x14ac:dyDescent="0.25">
      <c r="A620" s="93">
        <f t="shared" si="93"/>
        <v>2</v>
      </c>
      <c r="B620" s="101">
        <v>152.25</v>
      </c>
      <c r="C620" s="93">
        <f t="shared" si="100"/>
        <v>0</v>
      </c>
      <c r="D620" s="93">
        <f t="shared" si="101"/>
        <v>0</v>
      </c>
      <c r="E620" s="93">
        <f t="shared" si="102"/>
        <v>0</v>
      </c>
      <c r="F620" s="93" t="str">
        <f t="shared" si="94"/>
        <v/>
      </c>
      <c r="G620" s="93" t="str">
        <f t="shared" si="95"/>
        <v/>
      </c>
      <c r="H620" s="93" t="str">
        <f t="shared" si="96"/>
        <v/>
      </c>
      <c r="I620" s="93" t="str">
        <f t="shared" si="97"/>
        <v/>
      </c>
      <c r="J620" s="93" t="str">
        <f t="shared" si="98"/>
        <v/>
      </c>
      <c r="K620" s="93" t="str">
        <f t="shared" si="99"/>
        <v/>
      </c>
    </row>
    <row r="621" spans="1:11" x14ac:dyDescent="0.25">
      <c r="A621" s="93">
        <f t="shared" si="93"/>
        <v>2</v>
      </c>
      <c r="B621" s="101">
        <v>152.5</v>
      </c>
      <c r="C621" s="93">
        <f t="shared" si="100"/>
        <v>0</v>
      </c>
      <c r="D621" s="93">
        <f t="shared" si="101"/>
        <v>0</v>
      </c>
      <c r="E621" s="93">
        <f t="shared" si="102"/>
        <v>0</v>
      </c>
      <c r="F621" s="93" t="str">
        <f t="shared" si="94"/>
        <v/>
      </c>
      <c r="G621" s="93" t="str">
        <f t="shared" si="95"/>
        <v/>
      </c>
      <c r="H621" s="93" t="str">
        <f t="shared" si="96"/>
        <v/>
      </c>
      <c r="I621" s="93" t="str">
        <f t="shared" si="97"/>
        <v/>
      </c>
      <c r="J621" s="93" t="str">
        <f t="shared" si="98"/>
        <v/>
      </c>
      <c r="K621" s="93" t="str">
        <f t="shared" si="99"/>
        <v/>
      </c>
    </row>
    <row r="622" spans="1:11" x14ac:dyDescent="0.25">
      <c r="A622" s="93">
        <f t="shared" si="93"/>
        <v>2</v>
      </c>
      <c r="B622" s="101">
        <v>152.75</v>
      </c>
      <c r="C622" s="93">
        <f t="shared" si="100"/>
        <v>0</v>
      </c>
      <c r="D622" s="93">
        <f t="shared" si="101"/>
        <v>0</v>
      </c>
      <c r="E622" s="93">
        <f t="shared" si="102"/>
        <v>0</v>
      </c>
      <c r="F622" s="93" t="str">
        <f t="shared" si="94"/>
        <v/>
      </c>
      <c r="G622" s="93" t="str">
        <f t="shared" si="95"/>
        <v/>
      </c>
      <c r="H622" s="93" t="str">
        <f t="shared" si="96"/>
        <v/>
      </c>
      <c r="I622" s="93" t="str">
        <f t="shared" si="97"/>
        <v/>
      </c>
      <c r="J622" s="93" t="str">
        <f t="shared" si="98"/>
        <v/>
      </c>
      <c r="K622" s="93" t="str">
        <f t="shared" si="99"/>
        <v/>
      </c>
    </row>
    <row r="623" spans="1:11" x14ac:dyDescent="0.25">
      <c r="A623" s="93">
        <f t="shared" si="93"/>
        <v>2</v>
      </c>
      <c r="B623" s="101">
        <v>153</v>
      </c>
      <c r="C623" s="93">
        <f t="shared" si="100"/>
        <v>0</v>
      </c>
      <c r="D623" s="93">
        <f t="shared" si="101"/>
        <v>0</v>
      </c>
      <c r="E623" s="93">
        <f t="shared" si="102"/>
        <v>0</v>
      </c>
      <c r="F623" s="93" t="str">
        <f t="shared" si="94"/>
        <v/>
      </c>
      <c r="G623" s="93" t="str">
        <f t="shared" si="95"/>
        <v/>
      </c>
      <c r="H623" s="93" t="str">
        <f t="shared" si="96"/>
        <v/>
      </c>
      <c r="I623" s="93" t="str">
        <f t="shared" si="97"/>
        <v/>
      </c>
      <c r="J623" s="93" t="str">
        <f t="shared" si="98"/>
        <v/>
      </c>
      <c r="K623" s="93" t="str">
        <f t="shared" si="99"/>
        <v/>
      </c>
    </row>
    <row r="624" spans="1:11" x14ac:dyDescent="0.25">
      <c r="A624" s="93">
        <f t="shared" si="93"/>
        <v>2</v>
      </c>
      <c r="B624" s="101">
        <v>153.25</v>
      </c>
      <c r="C624" s="93">
        <f t="shared" si="100"/>
        <v>0</v>
      </c>
      <c r="D624" s="93">
        <f t="shared" si="101"/>
        <v>0</v>
      </c>
      <c r="E624" s="93">
        <f t="shared" si="102"/>
        <v>0</v>
      </c>
      <c r="F624" s="93" t="str">
        <f t="shared" si="94"/>
        <v/>
      </c>
      <c r="G624" s="93" t="str">
        <f t="shared" si="95"/>
        <v/>
      </c>
      <c r="H624" s="93" t="str">
        <f t="shared" si="96"/>
        <v/>
      </c>
      <c r="I624" s="93" t="str">
        <f t="shared" si="97"/>
        <v/>
      </c>
      <c r="J624" s="93" t="str">
        <f t="shared" si="98"/>
        <v/>
      </c>
      <c r="K624" s="93" t="str">
        <f t="shared" si="99"/>
        <v/>
      </c>
    </row>
    <row r="625" spans="1:11" x14ac:dyDescent="0.25">
      <c r="A625" s="93">
        <f t="shared" si="93"/>
        <v>2</v>
      </c>
      <c r="B625" s="101">
        <v>153.5</v>
      </c>
      <c r="C625" s="93">
        <f t="shared" si="100"/>
        <v>0</v>
      </c>
      <c r="D625" s="93">
        <f t="shared" si="101"/>
        <v>0</v>
      </c>
      <c r="E625" s="93">
        <f t="shared" si="102"/>
        <v>0</v>
      </c>
      <c r="F625" s="93" t="str">
        <f t="shared" si="94"/>
        <v/>
      </c>
      <c r="G625" s="93" t="str">
        <f t="shared" si="95"/>
        <v/>
      </c>
      <c r="H625" s="93" t="str">
        <f t="shared" si="96"/>
        <v/>
      </c>
      <c r="I625" s="93" t="str">
        <f t="shared" si="97"/>
        <v/>
      </c>
      <c r="J625" s="93" t="str">
        <f t="shared" si="98"/>
        <v/>
      </c>
      <c r="K625" s="93" t="str">
        <f t="shared" si="99"/>
        <v/>
      </c>
    </row>
    <row r="626" spans="1:11" x14ac:dyDescent="0.25">
      <c r="A626" s="93">
        <f t="shared" si="93"/>
        <v>2</v>
      </c>
      <c r="B626" s="101">
        <v>153.75</v>
      </c>
      <c r="C626" s="93">
        <f t="shared" si="100"/>
        <v>0</v>
      </c>
      <c r="D626" s="93">
        <f t="shared" si="101"/>
        <v>0</v>
      </c>
      <c r="E626" s="93">
        <f t="shared" si="102"/>
        <v>0</v>
      </c>
      <c r="F626" s="93" t="str">
        <f t="shared" si="94"/>
        <v/>
      </c>
      <c r="G626" s="93" t="str">
        <f t="shared" si="95"/>
        <v/>
      </c>
      <c r="H626" s="93" t="str">
        <f t="shared" si="96"/>
        <v/>
      </c>
      <c r="I626" s="93" t="str">
        <f t="shared" si="97"/>
        <v/>
      </c>
      <c r="J626" s="93" t="str">
        <f t="shared" si="98"/>
        <v/>
      </c>
      <c r="K626" s="93" t="str">
        <f t="shared" si="99"/>
        <v/>
      </c>
    </row>
    <row r="627" spans="1:11" x14ac:dyDescent="0.25">
      <c r="A627" s="93">
        <f t="shared" si="93"/>
        <v>2</v>
      </c>
      <c r="B627" s="101">
        <v>154</v>
      </c>
      <c r="C627" s="93">
        <f t="shared" si="100"/>
        <v>0</v>
      </c>
      <c r="D627" s="93">
        <f t="shared" si="101"/>
        <v>0</v>
      </c>
      <c r="E627" s="93">
        <f t="shared" si="102"/>
        <v>0</v>
      </c>
      <c r="F627" s="93" t="str">
        <f t="shared" si="94"/>
        <v/>
      </c>
      <c r="G627" s="93" t="str">
        <f t="shared" si="95"/>
        <v/>
      </c>
      <c r="H627" s="93" t="str">
        <f t="shared" si="96"/>
        <v/>
      </c>
      <c r="I627" s="93" t="str">
        <f t="shared" si="97"/>
        <v/>
      </c>
      <c r="J627" s="93" t="str">
        <f t="shared" si="98"/>
        <v/>
      </c>
      <c r="K627" s="93" t="str">
        <f t="shared" si="99"/>
        <v/>
      </c>
    </row>
    <row r="628" spans="1:11" x14ac:dyDescent="0.25">
      <c r="A628" s="93">
        <f t="shared" si="93"/>
        <v>2</v>
      </c>
      <c r="B628" s="101">
        <v>154.25</v>
      </c>
      <c r="C628" s="93">
        <f t="shared" si="100"/>
        <v>0</v>
      </c>
      <c r="D628" s="93">
        <f t="shared" si="101"/>
        <v>0</v>
      </c>
      <c r="E628" s="93">
        <f t="shared" si="102"/>
        <v>0</v>
      </c>
      <c r="F628" s="93" t="str">
        <f t="shared" si="94"/>
        <v/>
      </c>
      <c r="G628" s="93" t="str">
        <f t="shared" si="95"/>
        <v/>
      </c>
      <c r="H628" s="93" t="str">
        <f t="shared" si="96"/>
        <v/>
      </c>
      <c r="I628" s="93" t="str">
        <f t="shared" si="97"/>
        <v/>
      </c>
      <c r="J628" s="93" t="str">
        <f t="shared" si="98"/>
        <v/>
      </c>
      <c r="K628" s="93" t="str">
        <f t="shared" si="99"/>
        <v/>
      </c>
    </row>
    <row r="629" spans="1:11" x14ac:dyDescent="0.25">
      <c r="A629" s="93">
        <f t="shared" si="93"/>
        <v>2</v>
      </c>
      <c r="B629" s="101">
        <v>154.5</v>
      </c>
      <c r="C629" s="93">
        <f t="shared" si="100"/>
        <v>0</v>
      </c>
      <c r="D629" s="93">
        <f t="shared" si="101"/>
        <v>0</v>
      </c>
      <c r="E629" s="93">
        <f t="shared" si="102"/>
        <v>0</v>
      </c>
      <c r="F629" s="93" t="str">
        <f t="shared" si="94"/>
        <v/>
      </c>
      <c r="G629" s="93" t="str">
        <f t="shared" si="95"/>
        <v/>
      </c>
      <c r="H629" s="93" t="str">
        <f t="shared" si="96"/>
        <v/>
      </c>
      <c r="I629" s="93" t="str">
        <f t="shared" si="97"/>
        <v/>
      </c>
      <c r="J629" s="93" t="str">
        <f t="shared" si="98"/>
        <v/>
      </c>
      <c r="K629" s="93" t="str">
        <f t="shared" si="99"/>
        <v/>
      </c>
    </row>
    <row r="630" spans="1:11" x14ac:dyDescent="0.25">
      <c r="A630" s="93">
        <f t="shared" si="93"/>
        <v>2</v>
      </c>
      <c r="B630" s="101">
        <v>154.75</v>
      </c>
      <c r="C630" s="93">
        <f t="shared" si="100"/>
        <v>0</v>
      </c>
      <c r="D630" s="93">
        <f t="shared" si="101"/>
        <v>0</v>
      </c>
      <c r="E630" s="93">
        <f t="shared" si="102"/>
        <v>0</v>
      </c>
      <c r="F630" s="93" t="str">
        <f t="shared" si="94"/>
        <v/>
      </c>
      <c r="G630" s="93" t="str">
        <f t="shared" si="95"/>
        <v/>
      </c>
      <c r="H630" s="93" t="str">
        <f t="shared" si="96"/>
        <v/>
      </c>
      <c r="I630" s="93" t="str">
        <f t="shared" si="97"/>
        <v/>
      </c>
      <c r="J630" s="93" t="str">
        <f t="shared" si="98"/>
        <v/>
      </c>
      <c r="K630" s="93" t="str">
        <f t="shared" si="99"/>
        <v/>
      </c>
    </row>
    <row r="631" spans="1:11" x14ac:dyDescent="0.25">
      <c r="A631" s="93">
        <f t="shared" si="93"/>
        <v>2</v>
      </c>
      <c r="B631" s="101">
        <v>155</v>
      </c>
      <c r="C631" s="93">
        <f t="shared" si="100"/>
        <v>0</v>
      </c>
      <c r="D631" s="93">
        <f t="shared" si="101"/>
        <v>0</v>
      </c>
      <c r="E631" s="93">
        <f t="shared" si="102"/>
        <v>0</v>
      </c>
      <c r="F631" s="93" t="str">
        <f t="shared" si="94"/>
        <v/>
      </c>
      <c r="G631" s="93" t="str">
        <f t="shared" si="95"/>
        <v/>
      </c>
      <c r="H631" s="93" t="str">
        <f t="shared" si="96"/>
        <v/>
      </c>
      <c r="I631" s="93" t="str">
        <f t="shared" si="97"/>
        <v/>
      </c>
      <c r="J631" s="93" t="str">
        <f t="shared" si="98"/>
        <v/>
      </c>
      <c r="K631" s="93" t="str">
        <f t="shared" si="99"/>
        <v/>
      </c>
    </row>
    <row r="632" spans="1:11" x14ac:dyDescent="0.25">
      <c r="A632" s="93">
        <f t="shared" si="93"/>
        <v>2</v>
      </c>
      <c r="B632" s="101">
        <v>155.25</v>
      </c>
      <c r="C632" s="93">
        <f t="shared" si="100"/>
        <v>0</v>
      </c>
      <c r="D632" s="93">
        <f t="shared" si="101"/>
        <v>0</v>
      </c>
      <c r="E632" s="93">
        <f t="shared" si="102"/>
        <v>0</v>
      </c>
      <c r="F632" s="93" t="str">
        <f t="shared" si="94"/>
        <v/>
      </c>
      <c r="G632" s="93" t="str">
        <f t="shared" si="95"/>
        <v/>
      </c>
      <c r="H632" s="93" t="str">
        <f t="shared" si="96"/>
        <v/>
      </c>
      <c r="I632" s="93" t="str">
        <f t="shared" si="97"/>
        <v/>
      </c>
      <c r="J632" s="93" t="str">
        <f t="shared" si="98"/>
        <v/>
      </c>
      <c r="K632" s="93" t="str">
        <f t="shared" si="99"/>
        <v/>
      </c>
    </row>
    <row r="633" spans="1:11" x14ac:dyDescent="0.25">
      <c r="A633" s="93">
        <f t="shared" si="93"/>
        <v>2</v>
      </c>
      <c r="B633" s="101">
        <v>155.5</v>
      </c>
      <c r="C633" s="93">
        <f t="shared" si="100"/>
        <v>0</v>
      </c>
      <c r="D633" s="93">
        <f t="shared" si="101"/>
        <v>0</v>
      </c>
      <c r="E633" s="93">
        <f t="shared" si="102"/>
        <v>0</v>
      </c>
      <c r="F633" s="93" t="str">
        <f t="shared" si="94"/>
        <v/>
      </c>
      <c r="G633" s="93" t="str">
        <f t="shared" si="95"/>
        <v/>
      </c>
      <c r="H633" s="93" t="str">
        <f t="shared" si="96"/>
        <v/>
      </c>
      <c r="I633" s="93" t="str">
        <f t="shared" si="97"/>
        <v/>
      </c>
      <c r="J633" s="93" t="str">
        <f t="shared" si="98"/>
        <v/>
      </c>
      <c r="K633" s="93" t="str">
        <f t="shared" si="99"/>
        <v/>
      </c>
    </row>
    <row r="634" spans="1:11" x14ac:dyDescent="0.25">
      <c r="A634" s="93">
        <f t="shared" si="93"/>
        <v>2</v>
      </c>
      <c r="B634" s="101">
        <v>155.75</v>
      </c>
      <c r="C634" s="93">
        <f t="shared" si="100"/>
        <v>0</v>
      </c>
      <c r="D634" s="93">
        <f t="shared" si="101"/>
        <v>0</v>
      </c>
      <c r="E634" s="93">
        <f t="shared" si="102"/>
        <v>0</v>
      </c>
      <c r="F634" s="93" t="str">
        <f t="shared" si="94"/>
        <v/>
      </c>
      <c r="G634" s="93" t="str">
        <f t="shared" si="95"/>
        <v/>
      </c>
      <c r="H634" s="93" t="str">
        <f t="shared" si="96"/>
        <v/>
      </c>
      <c r="I634" s="93" t="str">
        <f t="shared" si="97"/>
        <v/>
      </c>
      <c r="J634" s="93" t="str">
        <f t="shared" si="98"/>
        <v/>
      </c>
      <c r="K634" s="93" t="str">
        <f t="shared" si="99"/>
        <v/>
      </c>
    </row>
    <row r="635" spans="1:11" x14ac:dyDescent="0.25">
      <c r="A635" s="93">
        <f t="shared" si="93"/>
        <v>2</v>
      </c>
      <c r="B635" s="101">
        <v>156</v>
      </c>
      <c r="C635" s="93">
        <f t="shared" si="100"/>
        <v>0</v>
      </c>
      <c r="D635" s="93">
        <f t="shared" si="101"/>
        <v>0</v>
      </c>
      <c r="E635" s="93">
        <f t="shared" si="102"/>
        <v>0</v>
      </c>
      <c r="F635" s="93" t="str">
        <f t="shared" si="94"/>
        <v/>
      </c>
      <c r="G635" s="93" t="str">
        <f t="shared" si="95"/>
        <v/>
      </c>
      <c r="H635" s="93" t="str">
        <f t="shared" si="96"/>
        <v/>
      </c>
      <c r="I635" s="93" t="str">
        <f t="shared" si="97"/>
        <v/>
      </c>
      <c r="J635" s="93" t="str">
        <f t="shared" si="98"/>
        <v/>
      </c>
      <c r="K635" s="93" t="str">
        <f t="shared" si="99"/>
        <v/>
      </c>
    </row>
    <row r="636" spans="1:11" x14ac:dyDescent="0.25">
      <c r="A636" s="93">
        <f t="shared" si="93"/>
        <v>2</v>
      </c>
      <c r="B636" s="101">
        <v>156.25</v>
      </c>
      <c r="C636" s="93">
        <f t="shared" si="100"/>
        <v>0</v>
      </c>
      <c r="D636" s="93">
        <f t="shared" si="101"/>
        <v>0</v>
      </c>
      <c r="E636" s="93">
        <f t="shared" si="102"/>
        <v>0</v>
      </c>
      <c r="F636" s="93" t="str">
        <f t="shared" si="94"/>
        <v/>
      </c>
      <c r="G636" s="93" t="str">
        <f t="shared" si="95"/>
        <v/>
      </c>
      <c r="H636" s="93" t="str">
        <f t="shared" si="96"/>
        <v/>
      </c>
      <c r="I636" s="93" t="str">
        <f t="shared" si="97"/>
        <v/>
      </c>
      <c r="J636" s="93" t="str">
        <f t="shared" si="98"/>
        <v/>
      </c>
      <c r="K636" s="93" t="str">
        <f t="shared" si="99"/>
        <v/>
      </c>
    </row>
    <row r="637" spans="1:11" x14ac:dyDescent="0.25">
      <c r="A637" s="93">
        <f t="shared" si="93"/>
        <v>2</v>
      </c>
      <c r="B637" s="101">
        <v>156.5</v>
      </c>
      <c r="C637" s="93">
        <f t="shared" si="100"/>
        <v>0</v>
      </c>
      <c r="D637" s="93">
        <f t="shared" si="101"/>
        <v>0</v>
      </c>
      <c r="E637" s="93">
        <f t="shared" si="102"/>
        <v>0</v>
      </c>
      <c r="F637" s="93" t="str">
        <f t="shared" si="94"/>
        <v/>
      </c>
      <c r="G637" s="93" t="str">
        <f t="shared" si="95"/>
        <v/>
      </c>
      <c r="H637" s="93" t="str">
        <f t="shared" si="96"/>
        <v/>
      </c>
      <c r="I637" s="93" t="str">
        <f t="shared" si="97"/>
        <v/>
      </c>
      <c r="J637" s="93" t="str">
        <f t="shared" si="98"/>
        <v/>
      </c>
      <c r="K637" s="93" t="str">
        <f t="shared" si="99"/>
        <v/>
      </c>
    </row>
    <row r="638" spans="1:11" x14ac:dyDescent="0.25">
      <c r="A638" s="93">
        <f t="shared" si="93"/>
        <v>2</v>
      </c>
      <c r="B638" s="101">
        <v>156.75</v>
      </c>
      <c r="C638" s="93">
        <f t="shared" si="100"/>
        <v>0</v>
      </c>
      <c r="D638" s="93">
        <f t="shared" si="101"/>
        <v>0</v>
      </c>
      <c r="E638" s="93">
        <f t="shared" si="102"/>
        <v>0</v>
      </c>
      <c r="F638" s="93" t="str">
        <f t="shared" si="94"/>
        <v/>
      </c>
      <c r="G638" s="93" t="str">
        <f t="shared" si="95"/>
        <v/>
      </c>
      <c r="H638" s="93" t="str">
        <f t="shared" si="96"/>
        <v/>
      </c>
      <c r="I638" s="93" t="str">
        <f t="shared" si="97"/>
        <v/>
      </c>
      <c r="J638" s="93" t="str">
        <f t="shared" si="98"/>
        <v/>
      </c>
      <c r="K638" s="93" t="str">
        <f t="shared" si="99"/>
        <v/>
      </c>
    </row>
    <row r="639" spans="1:11" x14ac:dyDescent="0.25">
      <c r="A639" s="93">
        <f t="shared" si="93"/>
        <v>2</v>
      </c>
      <c r="B639" s="101">
        <v>157</v>
      </c>
      <c r="C639" s="93">
        <f t="shared" si="100"/>
        <v>0</v>
      </c>
      <c r="D639" s="93">
        <f t="shared" si="101"/>
        <v>0</v>
      </c>
      <c r="E639" s="93">
        <f t="shared" si="102"/>
        <v>0</v>
      </c>
      <c r="F639" s="93" t="str">
        <f t="shared" si="94"/>
        <v/>
      </c>
      <c r="G639" s="93" t="str">
        <f t="shared" si="95"/>
        <v/>
      </c>
      <c r="H639" s="93" t="str">
        <f t="shared" si="96"/>
        <v/>
      </c>
      <c r="I639" s="93" t="str">
        <f t="shared" si="97"/>
        <v/>
      </c>
      <c r="J639" s="93" t="str">
        <f t="shared" si="98"/>
        <v/>
      </c>
      <c r="K639" s="93" t="str">
        <f t="shared" si="99"/>
        <v/>
      </c>
    </row>
    <row r="640" spans="1:11" x14ac:dyDescent="0.25">
      <c r="A640" s="93">
        <f t="shared" si="93"/>
        <v>2</v>
      </c>
      <c r="B640" s="101">
        <v>157.25</v>
      </c>
      <c r="C640" s="93">
        <f t="shared" si="100"/>
        <v>0</v>
      </c>
      <c r="D640" s="93">
        <f t="shared" si="101"/>
        <v>0</v>
      </c>
      <c r="E640" s="93">
        <f t="shared" si="102"/>
        <v>0</v>
      </c>
      <c r="F640" s="93" t="str">
        <f t="shared" si="94"/>
        <v/>
      </c>
      <c r="G640" s="93" t="str">
        <f t="shared" si="95"/>
        <v/>
      </c>
      <c r="H640" s="93" t="str">
        <f t="shared" si="96"/>
        <v/>
      </c>
      <c r="I640" s="93" t="str">
        <f t="shared" si="97"/>
        <v/>
      </c>
      <c r="J640" s="93" t="str">
        <f t="shared" si="98"/>
        <v/>
      </c>
      <c r="K640" s="93" t="str">
        <f t="shared" si="99"/>
        <v/>
      </c>
    </row>
    <row r="641" spans="1:11" x14ac:dyDescent="0.25">
      <c r="A641" s="93">
        <f t="shared" si="93"/>
        <v>2</v>
      </c>
      <c r="B641" s="101">
        <v>157.5</v>
      </c>
      <c r="C641" s="93">
        <f t="shared" si="100"/>
        <v>0</v>
      </c>
      <c r="D641" s="93">
        <f t="shared" si="101"/>
        <v>0</v>
      </c>
      <c r="E641" s="93">
        <f t="shared" si="102"/>
        <v>0</v>
      </c>
      <c r="F641" s="93" t="str">
        <f t="shared" si="94"/>
        <v/>
      </c>
      <c r="G641" s="93" t="str">
        <f t="shared" si="95"/>
        <v/>
      </c>
      <c r="H641" s="93" t="str">
        <f t="shared" si="96"/>
        <v/>
      </c>
      <c r="I641" s="93" t="str">
        <f t="shared" si="97"/>
        <v/>
      </c>
      <c r="J641" s="93" t="str">
        <f t="shared" si="98"/>
        <v/>
      </c>
      <c r="K641" s="93" t="str">
        <f t="shared" si="99"/>
        <v/>
      </c>
    </row>
    <row r="642" spans="1:11" x14ac:dyDescent="0.25">
      <c r="A642" s="93">
        <f t="shared" si="93"/>
        <v>2</v>
      </c>
      <c r="B642" s="101">
        <v>157.75</v>
      </c>
      <c r="C642" s="93">
        <f t="shared" si="100"/>
        <v>0</v>
      </c>
      <c r="D642" s="93">
        <f t="shared" si="101"/>
        <v>0</v>
      </c>
      <c r="E642" s="93">
        <f t="shared" si="102"/>
        <v>0</v>
      </c>
      <c r="F642" s="93" t="str">
        <f t="shared" si="94"/>
        <v/>
      </c>
      <c r="G642" s="93" t="str">
        <f t="shared" si="95"/>
        <v/>
      </c>
      <c r="H642" s="93" t="str">
        <f t="shared" si="96"/>
        <v/>
      </c>
      <c r="I642" s="93" t="str">
        <f t="shared" si="97"/>
        <v/>
      </c>
      <c r="J642" s="93" t="str">
        <f t="shared" si="98"/>
        <v/>
      </c>
      <c r="K642" s="93" t="str">
        <f t="shared" si="99"/>
        <v/>
      </c>
    </row>
    <row r="643" spans="1:11" x14ac:dyDescent="0.25">
      <c r="A643" s="93">
        <f t="shared" si="93"/>
        <v>2</v>
      </c>
      <c r="B643" s="101">
        <v>158</v>
      </c>
      <c r="C643" s="93">
        <f t="shared" si="100"/>
        <v>0</v>
      </c>
      <c r="D643" s="93">
        <f t="shared" si="101"/>
        <v>0</v>
      </c>
      <c r="E643" s="93">
        <f t="shared" si="102"/>
        <v>0</v>
      </c>
      <c r="F643" s="93" t="str">
        <f t="shared" si="94"/>
        <v/>
      </c>
      <c r="G643" s="93" t="str">
        <f t="shared" si="95"/>
        <v/>
      </c>
      <c r="H643" s="93" t="str">
        <f t="shared" si="96"/>
        <v/>
      </c>
      <c r="I643" s="93" t="str">
        <f t="shared" si="97"/>
        <v/>
      </c>
      <c r="J643" s="93" t="str">
        <f t="shared" si="98"/>
        <v/>
      </c>
      <c r="K643" s="93" t="str">
        <f t="shared" si="99"/>
        <v/>
      </c>
    </row>
    <row r="644" spans="1:11" x14ac:dyDescent="0.25">
      <c r="A644" s="93">
        <f t="shared" si="93"/>
        <v>2</v>
      </c>
      <c r="B644" s="101">
        <v>158.25</v>
      </c>
      <c r="C644" s="93">
        <f t="shared" si="100"/>
        <v>0</v>
      </c>
      <c r="D644" s="93">
        <f t="shared" si="101"/>
        <v>0</v>
      </c>
      <c r="E644" s="93">
        <f t="shared" si="102"/>
        <v>0</v>
      </c>
      <c r="F644" s="93" t="str">
        <f t="shared" si="94"/>
        <v/>
      </c>
      <c r="G644" s="93" t="str">
        <f t="shared" si="95"/>
        <v/>
      </c>
      <c r="H644" s="93" t="str">
        <f t="shared" si="96"/>
        <v/>
      </c>
      <c r="I644" s="93" t="str">
        <f t="shared" si="97"/>
        <v/>
      </c>
      <c r="J644" s="93" t="str">
        <f t="shared" si="98"/>
        <v/>
      </c>
      <c r="K644" s="93" t="str">
        <f t="shared" si="99"/>
        <v/>
      </c>
    </row>
    <row r="645" spans="1:11" x14ac:dyDescent="0.25">
      <c r="A645" s="93">
        <f t="shared" si="93"/>
        <v>2</v>
      </c>
      <c r="B645" s="101">
        <v>158.5</v>
      </c>
      <c r="C645" s="93">
        <f t="shared" si="100"/>
        <v>0</v>
      </c>
      <c r="D645" s="93">
        <f t="shared" si="101"/>
        <v>0</v>
      </c>
      <c r="E645" s="93">
        <f t="shared" si="102"/>
        <v>0</v>
      </c>
      <c r="F645" s="93" t="str">
        <f t="shared" si="94"/>
        <v/>
      </c>
      <c r="G645" s="93" t="str">
        <f t="shared" si="95"/>
        <v/>
      </c>
      <c r="H645" s="93" t="str">
        <f t="shared" si="96"/>
        <v/>
      </c>
      <c r="I645" s="93" t="str">
        <f t="shared" si="97"/>
        <v/>
      </c>
      <c r="J645" s="93" t="str">
        <f t="shared" si="98"/>
        <v/>
      </c>
      <c r="K645" s="93" t="str">
        <f t="shared" si="99"/>
        <v/>
      </c>
    </row>
    <row r="646" spans="1:11" x14ac:dyDescent="0.25">
      <c r="A646" s="93">
        <f t="shared" si="93"/>
        <v>2</v>
      </c>
      <c r="B646" s="101">
        <v>158.75</v>
      </c>
      <c r="C646" s="93">
        <f t="shared" si="100"/>
        <v>0</v>
      </c>
      <c r="D646" s="93">
        <f t="shared" si="101"/>
        <v>0</v>
      </c>
      <c r="E646" s="93">
        <f t="shared" si="102"/>
        <v>0</v>
      </c>
      <c r="F646" s="93" t="str">
        <f t="shared" si="94"/>
        <v/>
      </c>
      <c r="G646" s="93" t="str">
        <f t="shared" si="95"/>
        <v/>
      </c>
      <c r="H646" s="93" t="str">
        <f t="shared" si="96"/>
        <v/>
      </c>
      <c r="I646" s="93" t="str">
        <f t="shared" si="97"/>
        <v/>
      </c>
      <c r="J646" s="93" t="str">
        <f t="shared" si="98"/>
        <v/>
      </c>
      <c r="K646" s="93" t="str">
        <f t="shared" si="99"/>
        <v/>
      </c>
    </row>
    <row r="647" spans="1:11" x14ac:dyDescent="0.25">
      <c r="A647" s="93">
        <f t="shared" si="93"/>
        <v>2</v>
      </c>
      <c r="B647" s="101">
        <v>159</v>
      </c>
      <c r="C647" s="93">
        <f t="shared" si="100"/>
        <v>0</v>
      </c>
      <c r="D647" s="93">
        <f t="shared" si="101"/>
        <v>0</v>
      </c>
      <c r="E647" s="93">
        <f t="shared" si="102"/>
        <v>0</v>
      </c>
      <c r="F647" s="93" t="str">
        <f t="shared" si="94"/>
        <v/>
      </c>
      <c r="G647" s="93" t="str">
        <f t="shared" si="95"/>
        <v/>
      </c>
      <c r="H647" s="93" t="str">
        <f t="shared" si="96"/>
        <v/>
      </c>
      <c r="I647" s="93" t="str">
        <f t="shared" si="97"/>
        <v/>
      </c>
      <c r="J647" s="93" t="str">
        <f t="shared" si="98"/>
        <v/>
      </c>
      <c r="K647" s="93" t="str">
        <f t="shared" si="99"/>
        <v/>
      </c>
    </row>
    <row r="648" spans="1:11" x14ac:dyDescent="0.25">
      <c r="A648" s="93">
        <f t="shared" si="93"/>
        <v>2</v>
      </c>
      <c r="B648" s="101">
        <v>159.25</v>
      </c>
      <c r="C648" s="93">
        <f t="shared" si="100"/>
        <v>0</v>
      </c>
      <c r="D648" s="93">
        <f t="shared" si="101"/>
        <v>0</v>
      </c>
      <c r="E648" s="93">
        <f t="shared" si="102"/>
        <v>0</v>
      </c>
      <c r="F648" s="93" t="str">
        <f t="shared" si="94"/>
        <v/>
      </c>
      <c r="G648" s="93" t="str">
        <f t="shared" si="95"/>
        <v/>
      </c>
      <c r="H648" s="93" t="str">
        <f t="shared" si="96"/>
        <v/>
      </c>
      <c r="I648" s="93" t="str">
        <f t="shared" si="97"/>
        <v/>
      </c>
      <c r="J648" s="93" t="str">
        <f t="shared" si="98"/>
        <v/>
      </c>
      <c r="K648" s="93" t="str">
        <f t="shared" si="99"/>
        <v/>
      </c>
    </row>
    <row r="649" spans="1:11" x14ac:dyDescent="0.25">
      <c r="A649" s="93">
        <f t="shared" si="93"/>
        <v>2</v>
      </c>
      <c r="B649" s="101">
        <v>159.5</v>
      </c>
      <c r="C649" s="93">
        <f t="shared" si="100"/>
        <v>0</v>
      </c>
      <c r="D649" s="93">
        <f t="shared" si="101"/>
        <v>0</v>
      </c>
      <c r="E649" s="93">
        <f t="shared" si="102"/>
        <v>0</v>
      </c>
      <c r="F649" s="93" t="str">
        <f t="shared" si="94"/>
        <v/>
      </c>
      <c r="G649" s="93" t="str">
        <f t="shared" si="95"/>
        <v/>
      </c>
      <c r="H649" s="93" t="str">
        <f t="shared" si="96"/>
        <v/>
      </c>
      <c r="I649" s="93" t="str">
        <f t="shared" si="97"/>
        <v/>
      </c>
      <c r="J649" s="93" t="str">
        <f t="shared" si="98"/>
        <v/>
      </c>
      <c r="K649" s="93" t="str">
        <f t="shared" si="99"/>
        <v/>
      </c>
    </row>
    <row r="650" spans="1:11" x14ac:dyDescent="0.25">
      <c r="A650" s="93">
        <f t="shared" si="93"/>
        <v>2</v>
      </c>
      <c r="B650" s="101">
        <v>159.75</v>
      </c>
      <c r="C650" s="93">
        <f t="shared" si="100"/>
        <v>0</v>
      </c>
      <c r="D650" s="93">
        <f t="shared" si="101"/>
        <v>0</v>
      </c>
      <c r="E650" s="93">
        <f t="shared" si="102"/>
        <v>0</v>
      </c>
      <c r="F650" s="93" t="str">
        <f t="shared" si="94"/>
        <v/>
      </c>
      <c r="G650" s="93" t="str">
        <f t="shared" si="95"/>
        <v/>
      </c>
      <c r="H650" s="93" t="str">
        <f t="shared" si="96"/>
        <v/>
      </c>
      <c r="I650" s="93" t="str">
        <f t="shared" si="97"/>
        <v/>
      </c>
      <c r="J650" s="93" t="str">
        <f t="shared" si="98"/>
        <v/>
      </c>
      <c r="K650" s="93" t="str">
        <f t="shared" si="99"/>
        <v/>
      </c>
    </row>
    <row r="651" spans="1:11" x14ac:dyDescent="0.25">
      <c r="A651" s="93">
        <f t="shared" si="93"/>
        <v>2</v>
      </c>
      <c r="B651" s="101">
        <v>160</v>
      </c>
      <c r="C651" s="93">
        <f t="shared" si="100"/>
        <v>0</v>
      </c>
      <c r="D651" s="93">
        <f t="shared" si="101"/>
        <v>0</v>
      </c>
      <c r="E651" s="93">
        <f t="shared" si="102"/>
        <v>0</v>
      </c>
      <c r="F651" s="93" t="str">
        <f t="shared" si="94"/>
        <v/>
      </c>
      <c r="G651" s="93" t="str">
        <f t="shared" si="95"/>
        <v/>
      </c>
      <c r="H651" s="93" t="str">
        <f t="shared" si="96"/>
        <v/>
      </c>
      <c r="I651" s="93" t="str">
        <f t="shared" si="97"/>
        <v/>
      </c>
      <c r="J651" s="93" t="str">
        <f t="shared" si="98"/>
        <v/>
      </c>
      <c r="K651" s="93" t="str">
        <f t="shared" si="99"/>
        <v/>
      </c>
    </row>
    <row r="652" spans="1:11" x14ac:dyDescent="0.25">
      <c r="A652" s="93">
        <f t="shared" ref="A652:A715" si="103">IF(E652&lt;0.075,2,IF(AND(E652&gt;=0.075,E652&lt;=0.75),1,IF(E652&gt;0.75,0,"Error")))</f>
        <v>2</v>
      </c>
      <c r="B652" s="101">
        <v>160.25</v>
      </c>
      <c r="C652" s="93">
        <f t="shared" si="100"/>
        <v>0</v>
      </c>
      <c r="D652" s="93">
        <f t="shared" si="101"/>
        <v>0</v>
      </c>
      <c r="E652" s="93">
        <f t="shared" si="102"/>
        <v>0</v>
      </c>
      <c r="F652" s="93" t="str">
        <f t="shared" ref="F652:F715" si="104">IF(AND(A652=2,B652&lt;$J$4014),C652,"")</f>
        <v/>
      </c>
      <c r="G652" s="93" t="str">
        <f t="shared" ref="G652:G715" si="105">IF(AND(A652=2,B652&lt;$J$4014),D652,"")</f>
        <v/>
      </c>
      <c r="H652" s="93" t="str">
        <f t="shared" ref="H652:H715" si="106">IF(AND(A652=1,B652&lt;$J$4014),C652,"")</f>
        <v/>
      </c>
      <c r="I652" s="93" t="str">
        <f t="shared" ref="I652:I715" si="107">IF(AND(A652=1,B652&lt;$J$4014),D652,"")</f>
        <v/>
      </c>
      <c r="J652" s="93" t="str">
        <f t="shared" ref="J652:J715" si="108">IF(AND(A652=2,B652&lt;$J$4014),B652,"")</f>
        <v/>
      </c>
      <c r="K652" s="93" t="str">
        <f t="shared" ref="K652:K715" si="109">IF(AND(A652=1,B652&lt;$J$4014),B652,"")</f>
        <v/>
      </c>
    </row>
    <row r="653" spans="1:11" x14ac:dyDescent="0.25">
      <c r="A653" s="93">
        <f t="shared" si="103"/>
        <v>2</v>
      </c>
      <c r="B653" s="101">
        <v>160.5</v>
      </c>
      <c r="C653" s="93">
        <f t="shared" si="100"/>
        <v>0</v>
      </c>
      <c r="D653" s="93">
        <f t="shared" si="101"/>
        <v>0</v>
      </c>
      <c r="E653" s="93">
        <f t="shared" si="102"/>
        <v>0</v>
      </c>
      <c r="F653" s="93" t="str">
        <f t="shared" si="104"/>
        <v/>
      </c>
      <c r="G653" s="93" t="str">
        <f t="shared" si="105"/>
        <v/>
      </c>
      <c r="H653" s="93" t="str">
        <f t="shared" si="106"/>
        <v/>
      </c>
      <c r="I653" s="93" t="str">
        <f t="shared" si="107"/>
        <v/>
      </c>
      <c r="J653" s="93" t="str">
        <f t="shared" si="108"/>
        <v/>
      </c>
      <c r="K653" s="93" t="str">
        <f t="shared" si="109"/>
        <v/>
      </c>
    </row>
    <row r="654" spans="1:11" x14ac:dyDescent="0.25">
      <c r="A654" s="93">
        <f t="shared" si="103"/>
        <v>2</v>
      </c>
      <c r="B654" s="101">
        <v>160.75</v>
      </c>
      <c r="C654" s="93">
        <f t="shared" si="100"/>
        <v>0</v>
      </c>
      <c r="D654" s="93">
        <f t="shared" si="101"/>
        <v>0</v>
      </c>
      <c r="E654" s="93">
        <f t="shared" si="102"/>
        <v>0</v>
      </c>
      <c r="F654" s="93" t="str">
        <f t="shared" si="104"/>
        <v/>
      </c>
      <c r="G654" s="93" t="str">
        <f t="shared" si="105"/>
        <v/>
      </c>
      <c r="H654" s="93" t="str">
        <f t="shared" si="106"/>
        <v/>
      </c>
      <c r="I654" s="93" t="str">
        <f t="shared" si="107"/>
        <v/>
      </c>
      <c r="J654" s="93" t="str">
        <f t="shared" si="108"/>
        <v/>
      </c>
      <c r="K654" s="93" t="str">
        <f t="shared" si="109"/>
        <v/>
      </c>
    </row>
    <row r="655" spans="1:11" x14ac:dyDescent="0.25">
      <c r="A655" s="93">
        <f t="shared" si="103"/>
        <v>2</v>
      </c>
      <c r="B655" s="101">
        <v>161</v>
      </c>
      <c r="C655" s="93">
        <f t="shared" si="100"/>
        <v>0</v>
      </c>
      <c r="D655" s="93">
        <f t="shared" si="101"/>
        <v>0</v>
      </c>
      <c r="E655" s="93">
        <f t="shared" si="102"/>
        <v>0</v>
      </c>
      <c r="F655" s="93" t="str">
        <f t="shared" si="104"/>
        <v/>
      </c>
      <c r="G655" s="93" t="str">
        <f t="shared" si="105"/>
        <v/>
      </c>
      <c r="H655" s="93" t="str">
        <f t="shared" si="106"/>
        <v/>
      </c>
      <c r="I655" s="93" t="str">
        <f t="shared" si="107"/>
        <v/>
      </c>
      <c r="J655" s="93" t="str">
        <f t="shared" si="108"/>
        <v/>
      </c>
      <c r="K655" s="93" t="str">
        <f t="shared" si="109"/>
        <v/>
      </c>
    </row>
    <row r="656" spans="1:11" x14ac:dyDescent="0.25">
      <c r="A656" s="93">
        <f t="shared" si="103"/>
        <v>2</v>
      </c>
      <c r="B656" s="101">
        <v>161.25</v>
      </c>
      <c r="C656" s="93">
        <f t="shared" si="100"/>
        <v>0</v>
      </c>
      <c r="D656" s="93">
        <f t="shared" si="101"/>
        <v>0</v>
      </c>
      <c r="E656" s="93">
        <f t="shared" si="102"/>
        <v>0</v>
      </c>
      <c r="F656" s="93" t="str">
        <f t="shared" si="104"/>
        <v/>
      </c>
      <c r="G656" s="93" t="str">
        <f t="shared" si="105"/>
        <v/>
      </c>
      <c r="H656" s="93" t="str">
        <f t="shared" si="106"/>
        <v/>
      </c>
      <c r="I656" s="93" t="str">
        <f t="shared" si="107"/>
        <v/>
      </c>
      <c r="J656" s="93" t="str">
        <f t="shared" si="108"/>
        <v/>
      </c>
      <c r="K656" s="93" t="str">
        <f t="shared" si="109"/>
        <v/>
      </c>
    </row>
    <row r="657" spans="1:11" x14ac:dyDescent="0.25">
      <c r="A657" s="93">
        <f t="shared" si="103"/>
        <v>2</v>
      </c>
      <c r="B657" s="101">
        <v>161.5</v>
      </c>
      <c r="C657" s="93">
        <f t="shared" si="100"/>
        <v>0</v>
      </c>
      <c r="D657" s="93">
        <f t="shared" si="101"/>
        <v>0</v>
      </c>
      <c r="E657" s="93">
        <f t="shared" si="102"/>
        <v>0</v>
      </c>
      <c r="F657" s="93" t="str">
        <f t="shared" si="104"/>
        <v/>
      </c>
      <c r="G657" s="93" t="str">
        <f t="shared" si="105"/>
        <v/>
      </c>
      <c r="H657" s="93" t="str">
        <f t="shared" si="106"/>
        <v/>
      </c>
      <c r="I657" s="93" t="str">
        <f t="shared" si="107"/>
        <v/>
      </c>
      <c r="J657" s="93" t="str">
        <f t="shared" si="108"/>
        <v/>
      </c>
      <c r="K657" s="93" t="str">
        <f t="shared" si="109"/>
        <v/>
      </c>
    </row>
    <row r="658" spans="1:11" x14ac:dyDescent="0.25">
      <c r="A658" s="93">
        <f t="shared" si="103"/>
        <v>2</v>
      </c>
      <c r="B658" s="101">
        <v>161.75</v>
      </c>
      <c r="C658" s="93">
        <f t="shared" si="100"/>
        <v>0</v>
      </c>
      <c r="D658" s="93">
        <f t="shared" si="101"/>
        <v>0</v>
      </c>
      <c r="E658" s="93">
        <f t="shared" si="102"/>
        <v>0</v>
      </c>
      <c r="F658" s="93" t="str">
        <f t="shared" si="104"/>
        <v/>
      </c>
      <c r="G658" s="93" t="str">
        <f t="shared" si="105"/>
        <v/>
      </c>
      <c r="H658" s="93" t="str">
        <f t="shared" si="106"/>
        <v/>
      </c>
      <c r="I658" s="93" t="str">
        <f t="shared" si="107"/>
        <v/>
      </c>
      <c r="J658" s="93" t="str">
        <f t="shared" si="108"/>
        <v/>
      </c>
      <c r="K658" s="93" t="str">
        <f t="shared" si="109"/>
        <v/>
      </c>
    </row>
    <row r="659" spans="1:11" x14ac:dyDescent="0.25">
      <c r="A659" s="93">
        <f t="shared" si="103"/>
        <v>2</v>
      </c>
      <c r="B659" s="101">
        <v>162</v>
      </c>
      <c r="C659" s="93">
        <f t="shared" si="100"/>
        <v>0</v>
      </c>
      <c r="D659" s="93">
        <f t="shared" si="101"/>
        <v>0</v>
      </c>
      <c r="E659" s="93">
        <f t="shared" si="102"/>
        <v>0</v>
      </c>
      <c r="F659" s="93" t="str">
        <f t="shared" si="104"/>
        <v/>
      </c>
      <c r="G659" s="93" t="str">
        <f t="shared" si="105"/>
        <v/>
      </c>
      <c r="H659" s="93" t="str">
        <f t="shared" si="106"/>
        <v/>
      </c>
      <c r="I659" s="93" t="str">
        <f t="shared" si="107"/>
        <v/>
      </c>
      <c r="J659" s="93" t="str">
        <f t="shared" si="108"/>
        <v/>
      </c>
      <c r="K659" s="93" t="str">
        <f t="shared" si="109"/>
        <v/>
      </c>
    </row>
    <row r="660" spans="1:11" x14ac:dyDescent="0.25">
      <c r="A660" s="93">
        <f t="shared" si="103"/>
        <v>2</v>
      </c>
      <c r="B660" s="101">
        <v>162.25</v>
      </c>
      <c r="C660" s="93">
        <f t="shared" ref="C660:C723" si="110">($H$7*(B660^5))+($J$7*(B660^4))+($L$7*(B660^3))+($N$7*(B660^2))+($P$7*B660)+$R$7</f>
        <v>0</v>
      </c>
      <c r="D660" s="93">
        <f t="shared" ref="D660:D723" si="111">$H$8+($J$8*(B660^1.85))</f>
        <v>0</v>
      </c>
      <c r="E660" s="93">
        <f t="shared" ref="E660:E723" si="112">ABS(C660-D660)</f>
        <v>0</v>
      </c>
      <c r="F660" s="93" t="str">
        <f t="shared" si="104"/>
        <v/>
      </c>
      <c r="G660" s="93" t="str">
        <f t="shared" si="105"/>
        <v/>
      </c>
      <c r="H660" s="93" t="str">
        <f t="shared" si="106"/>
        <v/>
      </c>
      <c r="I660" s="93" t="str">
        <f t="shared" si="107"/>
        <v/>
      </c>
      <c r="J660" s="93" t="str">
        <f t="shared" si="108"/>
        <v/>
      </c>
      <c r="K660" s="93" t="str">
        <f t="shared" si="109"/>
        <v/>
      </c>
    </row>
    <row r="661" spans="1:11" x14ac:dyDescent="0.25">
      <c r="A661" s="93">
        <f t="shared" si="103"/>
        <v>2</v>
      </c>
      <c r="B661" s="101">
        <v>162.5</v>
      </c>
      <c r="C661" s="93">
        <f t="shared" si="110"/>
        <v>0</v>
      </c>
      <c r="D661" s="93">
        <f t="shared" si="111"/>
        <v>0</v>
      </c>
      <c r="E661" s="93">
        <f t="shared" si="112"/>
        <v>0</v>
      </c>
      <c r="F661" s="93" t="str">
        <f t="shared" si="104"/>
        <v/>
      </c>
      <c r="G661" s="93" t="str">
        <f t="shared" si="105"/>
        <v/>
      </c>
      <c r="H661" s="93" t="str">
        <f t="shared" si="106"/>
        <v/>
      </c>
      <c r="I661" s="93" t="str">
        <f t="shared" si="107"/>
        <v/>
      </c>
      <c r="J661" s="93" t="str">
        <f t="shared" si="108"/>
        <v/>
      </c>
      <c r="K661" s="93" t="str">
        <f t="shared" si="109"/>
        <v/>
      </c>
    </row>
    <row r="662" spans="1:11" x14ac:dyDescent="0.25">
      <c r="A662" s="93">
        <f t="shared" si="103"/>
        <v>2</v>
      </c>
      <c r="B662" s="101">
        <v>162.75</v>
      </c>
      <c r="C662" s="93">
        <f t="shared" si="110"/>
        <v>0</v>
      </c>
      <c r="D662" s="93">
        <f t="shared" si="111"/>
        <v>0</v>
      </c>
      <c r="E662" s="93">
        <f t="shared" si="112"/>
        <v>0</v>
      </c>
      <c r="F662" s="93" t="str">
        <f t="shared" si="104"/>
        <v/>
      </c>
      <c r="G662" s="93" t="str">
        <f t="shared" si="105"/>
        <v/>
      </c>
      <c r="H662" s="93" t="str">
        <f t="shared" si="106"/>
        <v/>
      </c>
      <c r="I662" s="93" t="str">
        <f t="shared" si="107"/>
        <v/>
      </c>
      <c r="J662" s="93" t="str">
        <f t="shared" si="108"/>
        <v/>
      </c>
      <c r="K662" s="93" t="str">
        <f t="shared" si="109"/>
        <v/>
      </c>
    </row>
    <row r="663" spans="1:11" x14ac:dyDescent="0.25">
      <c r="A663" s="93">
        <f t="shared" si="103"/>
        <v>2</v>
      </c>
      <c r="B663" s="101">
        <v>163</v>
      </c>
      <c r="C663" s="93">
        <f t="shared" si="110"/>
        <v>0</v>
      </c>
      <c r="D663" s="93">
        <f t="shared" si="111"/>
        <v>0</v>
      </c>
      <c r="E663" s="93">
        <f t="shared" si="112"/>
        <v>0</v>
      </c>
      <c r="F663" s="93" t="str">
        <f t="shared" si="104"/>
        <v/>
      </c>
      <c r="G663" s="93" t="str">
        <f t="shared" si="105"/>
        <v/>
      </c>
      <c r="H663" s="93" t="str">
        <f t="shared" si="106"/>
        <v/>
      </c>
      <c r="I663" s="93" t="str">
        <f t="shared" si="107"/>
        <v/>
      </c>
      <c r="J663" s="93" t="str">
        <f t="shared" si="108"/>
        <v/>
      </c>
      <c r="K663" s="93" t="str">
        <f t="shared" si="109"/>
        <v/>
      </c>
    </row>
    <row r="664" spans="1:11" x14ac:dyDescent="0.25">
      <c r="A664" s="93">
        <f t="shared" si="103"/>
        <v>2</v>
      </c>
      <c r="B664" s="101">
        <v>163.25</v>
      </c>
      <c r="C664" s="93">
        <f t="shared" si="110"/>
        <v>0</v>
      </c>
      <c r="D664" s="93">
        <f t="shared" si="111"/>
        <v>0</v>
      </c>
      <c r="E664" s="93">
        <f t="shared" si="112"/>
        <v>0</v>
      </c>
      <c r="F664" s="93" t="str">
        <f t="shared" si="104"/>
        <v/>
      </c>
      <c r="G664" s="93" t="str">
        <f t="shared" si="105"/>
        <v/>
      </c>
      <c r="H664" s="93" t="str">
        <f t="shared" si="106"/>
        <v/>
      </c>
      <c r="I664" s="93" t="str">
        <f t="shared" si="107"/>
        <v/>
      </c>
      <c r="J664" s="93" t="str">
        <f t="shared" si="108"/>
        <v/>
      </c>
      <c r="K664" s="93" t="str">
        <f t="shared" si="109"/>
        <v/>
      </c>
    </row>
    <row r="665" spans="1:11" x14ac:dyDescent="0.25">
      <c r="A665" s="93">
        <f t="shared" si="103"/>
        <v>2</v>
      </c>
      <c r="B665" s="101">
        <v>163.5</v>
      </c>
      <c r="C665" s="93">
        <f t="shared" si="110"/>
        <v>0</v>
      </c>
      <c r="D665" s="93">
        <f t="shared" si="111"/>
        <v>0</v>
      </c>
      <c r="E665" s="93">
        <f t="shared" si="112"/>
        <v>0</v>
      </c>
      <c r="F665" s="93" t="str">
        <f t="shared" si="104"/>
        <v/>
      </c>
      <c r="G665" s="93" t="str">
        <f t="shared" si="105"/>
        <v/>
      </c>
      <c r="H665" s="93" t="str">
        <f t="shared" si="106"/>
        <v/>
      </c>
      <c r="I665" s="93" t="str">
        <f t="shared" si="107"/>
        <v/>
      </c>
      <c r="J665" s="93" t="str">
        <f t="shared" si="108"/>
        <v/>
      </c>
      <c r="K665" s="93" t="str">
        <f t="shared" si="109"/>
        <v/>
      </c>
    </row>
    <row r="666" spans="1:11" x14ac:dyDescent="0.25">
      <c r="A666" s="93">
        <f t="shared" si="103"/>
        <v>2</v>
      </c>
      <c r="B666" s="101">
        <v>163.75</v>
      </c>
      <c r="C666" s="93">
        <f t="shared" si="110"/>
        <v>0</v>
      </c>
      <c r="D666" s="93">
        <f t="shared" si="111"/>
        <v>0</v>
      </c>
      <c r="E666" s="93">
        <f t="shared" si="112"/>
        <v>0</v>
      </c>
      <c r="F666" s="93" t="str">
        <f t="shared" si="104"/>
        <v/>
      </c>
      <c r="G666" s="93" t="str">
        <f t="shared" si="105"/>
        <v/>
      </c>
      <c r="H666" s="93" t="str">
        <f t="shared" si="106"/>
        <v/>
      </c>
      <c r="I666" s="93" t="str">
        <f t="shared" si="107"/>
        <v/>
      </c>
      <c r="J666" s="93" t="str">
        <f t="shared" si="108"/>
        <v/>
      </c>
      <c r="K666" s="93" t="str">
        <f t="shared" si="109"/>
        <v/>
      </c>
    </row>
    <row r="667" spans="1:11" x14ac:dyDescent="0.25">
      <c r="A667" s="93">
        <f t="shared" si="103"/>
        <v>2</v>
      </c>
      <c r="B667" s="101">
        <v>164</v>
      </c>
      <c r="C667" s="93">
        <f t="shared" si="110"/>
        <v>0</v>
      </c>
      <c r="D667" s="93">
        <f t="shared" si="111"/>
        <v>0</v>
      </c>
      <c r="E667" s="93">
        <f t="shared" si="112"/>
        <v>0</v>
      </c>
      <c r="F667" s="93" t="str">
        <f t="shared" si="104"/>
        <v/>
      </c>
      <c r="G667" s="93" t="str">
        <f t="shared" si="105"/>
        <v/>
      </c>
      <c r="H667" s="93" t="str">
        <f t="shared" si="106"/>
        <v/>
      </c>
      <c r="I667" s="93" t="str">
        <f t="shared" si="107"/>
        <v/>
      </c>
      <c r="J667" s="93" t="str">
        <f t="shared" si="108"/>
        <v/>
      </c>
      <c r="K667" s="93" t="str">
        <f t="shared" si="109"/>
        <v/>
      </c>
    </row>
    <row r="668" spans="1:11" x14ac:dyDescent="0.25">
      <c r="A668" s="93">
        <f t="shared" si="103"/>
        <v>2</v>
      </c>
      <c r="B668" s="101">
        <v>164.25</v>
      </c>
      <c r="C668" s="93">
        <f t="shared" si="110"/>
        <v>0</v>
      </c>
      <c r="D668" s="93">
        <f t="shared" si="111"/>
        <v>0</v>
      </c>
      <c r="E668" s="93">
        <f t="shared" si="112"/>
        <v>0</v>
      </c>
      <c r="F668" s="93" t="str">
        <f t="shared" si="104"/>
        <v/>
      </c>
      <c r="G668" s="93" t="str">
        <f t="shared" si="105"/>
        <v/>
      </c>
      <c r="H668" s="93" t="str">
        <f t="shared" si="106"/>
        <v/>
      </c>
      <c r="I668" s="93" t="str">
        <f t="shared" si="107"/>
        <v/>
      </c>
      <c r="J668" s="93" t="str">
        <f t="shared" si="108"/>
        <v/>
      </c>
      <c r="K668" s="93" t="str">
        <f t="shared" si="109"/>
        <v/>
      </c>
    </row>
    <row r="669" spans="1:11" x14ac:dyDescent="0.25">
      <c r="A669" s="93">
        <f t="shared" si="103"/>
        <v>2</v>
      </c>
      <c r="B669" s="101">
        <v>164.5</v>
      </c>
      <c r="C669" s="93">
        <f t="shared" si="110"/>
        <v>0</v>
      </c>
      <c r="D669" s="93">
        <f t="shared" si="111"/>
        <v>0</v>
      </c>
      <c r="E669" s="93">
        <f t="shared" si="112"/>
        <v>0</v>
      </c>
      <c r="F669" s="93" t="str">
        <f t="shared" si="104"/>
        <v/>
      </c>
      <c r="G669" s="93" t="str">
        <f t="shared" si="105"/>
        <v/>
      </c>
      <c r="H669" s="93" t="str">
        <f t="shared" si="106"/>
        <v/>
      </c>
      <c r="I669" s="93" t="str">
        <f t="shared" si="107"/>
        <v/>
      </c>
      <c r="J669" s="93" t="str">
        <f t="shared" si="108"/>
        <v/>
      </c>
      <c r="K669" s="93" t="str">
        <f t="shared" si="109"/>
        <v/>
      </c>
    </row>
    <row r="670" spans="1:11" x14ac:dyDescent="0.25">
      <c r="A670" s="93">
        <f t="shared" si="103"/>
        <v>2</v>
      </c>
      <c r="B670" s="101">
        <v>164.75</v>
      </c>
      <c r="C670" s="93">
        <f t="shared" si="110"/>
        <v>0</v>
      </c>
      <c r="D670" s="93">
        <f t="shared" si="111"/>
        <v>0</v>
      </c>
      <c r="E670" s="93">
        <f t="shared" si="112"/>
        <v>0</v>
      </c>
      <c r="F670" s="93" t="str">
        <f t="shared" si="104"/>
        <v/>
      </c>
      <c r="G670" s="93" t="str">
        <f t="shared" si="105"/>
        <v/>
      </c>
      <c r="H670" s="93" t="str">
        <f t="shared" si="106"/>
        <v/>
      </c>
      <c r="I670" s="93" t="str">
        <f t="shared" si="107"/>
        <v/>
      </c>
      <c r="J670" s="93" t="str">
        <f t="shared" si="108"/>
        <v/>
      </c>
      <c r="K670" s="93" t="str">
        <f t="shared" si="109"/>
        <v/>
      </c>
    </row>
    <row r="671" spans="1:11" x14ac:dyDescent="0.25">
      <c r="A671" s="93">
        <f t="shared" si="103"/>
        <v>2</v>
      </c>
      <c r="B671" s="101">
        <v>165</v>
      </c>
      <c r="C671" s="93">
        <f t="shared" si="110"/>
        <v>0</v>
      </c>
      <c r="D671" s="93">
        <f t="shared" si="111"/>
        <v>0</v>
      </c>
      <c r="E671" s="93">
        <f t="shared" si="112"/>
        <v>0</v>
      </c>
      <c r="F671" s="93" t="str">
        <f t="shared" si="104"/>
        <v/>
      </c>
      <c r="G671" s="93" t="str">
        <f t="shared" si="105"/>
        <v/>
      </c>
      <c r="H671" s="93" t="str">
        <f t="shared" si="106"/>
        <v/>
      </c>
      <c r="I671" s="93" t="str">
        <f t="shared" si="107"/>
        <v/>
      </c>
      <c r="J671" s="93" t="str">
        <f t="shared" si="108"/>
        <v/>
      </c>
      <c r="K671" s="93" t="str">
        <f t="shared" si="109"/>
        <v/>
      </c>
    </row>
    <row r="672" spans="1:11" x14ac:dyDescent="0.25">
      <c r="A672" s="93">
        <f t="shared" si="103"/>
        <v>2</v>
      </c>
      <c r="B672" s="101">
        <v>165.25</v>
      </c>
      <c r="C672" s="93">
        <f t="shared" si="110"/>
        <v>0</v>
      </c>
      <c r="D672" s="93">
        <f t="shared" si="111"/>
        <v>0</v>
      </c>
      <c r="E672" s="93">
        <f t="shared" si="112"/>
        <v>0</v>
      </c>
      <c r="F672" s="93" t="str">
        <f t="shared" si="104"/>
        <v/>
      </c>
      <c r="G672" s="93" t="str">
        <f t="shared" si="105"/>
        <v/>
      </c>
      <c r="H672" s="93" t="str">
        <f t="shared" si="106"/>
        <v/>
      </c>
      <c r="I672" s="93" t="str">
        <f t="shared" si="107"/>
        <v/>
      </c>
      <c r="J672" s="93" t="str">
        <f t="shared" si="108"/>
        <v/>
      </c>
      <c r="K672" s="93" t="str">
        <f t="shared" si="109"/>
        <v/>
      </c>
    </row>
    <row r="673" spans="1:11" x14ac:dyDescent="0.25">
      <c r="A673" s="93">
        <f t="shared" si="103"/>
        <v>2</v>
      </c>
      <c r="B673" s="101">
        <v>165.5</v>
      </c>
      <c r="C673" s="93">
        <f t="shared" si="110"/>
        <v>0</v>
      </c>
      <c r="D673" s="93">
        <f t="shared" si="111"/>
        <v>0</v>
      </c>
      <c r="E673" s="93">
        <f t="shared" si="112"/>
        <v>0</v>
      </c>
      <c r="F673" s="93" t="str">
        <f t="shared" si="104"/>
        <v/>
      </c>
      <c r="G673" s="93" t="str">
        <f t="shared" si="105"/>
        <v/>
      </c>
      <c r="H673" s="93" t="str">
        <f t="shared" si="106"/>
        <v/>
      </c>
      <c r="I673" s="93" t="str">
        <f t="shared" si="107"/>
        <v/>
      </c>
      <c r="J673" s="93" t="str">
        <f t="shared" si="108"/>
        <v/>
      </c>
      <c r="K673" s="93" t="str">
        <f t="shared" si="109"/>
        <v/>
      </c>
    </row>
    <row r="674" spans="1:11" x14ac:dyDescent="0.25">
      <c r="A674" s="93">
        <f t="shared" si="103"/>
        <v>2</v>
      </c>
      <c r="B674" s="101">
        <v>165.75</v>
      </c>
      <c r="C674" s="93">
        <f t="shared" si="110"/>
        <v>0</v>
      </c>
      <c r="D674" s="93">
        <f t="shared" si="111"/>
        <v>0</v>
      </c>
      <c r="E674" s="93">
        <f t="shared" si="112"/>
        <v>0</v>
      </c>
      <c r="F674" s="93" t="str">
        <f t="shared" si="104"/>
        <v/>
      </c>
      <c r="G674" s="93" t="str">
        <f t="shared" si="105"/>
        <v/>
      </c>
      <c r="H674" s="93" t="str">
        <f t="shared" si="106"/>
        <v/>
      </c>
      <c r="I674" s="93" t="str">
        <f t="shared" si="107"/>
        <v/>
      </c>
      <c r="J674" s="93" t="str">
        <f t="shared" si="108"/>
        <v/>
      </c>
      <c r="K674" s="93" t="str">
        <f t="shared" si="109"/>
        <v/>
      </c>
    </row>
    <row r="675" spans="1:11" x14ac:dyDescent="0.25">
      <c r="A675" s="93">
        <f t="shared" si="103"/>
        <v>2</v>
      </c>
      <c r="B675" s="101">
        <v>166</v>
      </c>
      <c r="C675" s="93">
        <f t="shared" si="110"/>
        <v>0</v>
      </c>
      <c r="D675" s="93">
        <f t="shared" si="111"/>
        <v>0</v>
      </c>
      <c r="E675" s="93">
        <f t="shared" si="112"/>
        <v>0</v>
      </c>
      <c r="F675" s="93" t="str">
        <f t="shared" si="104"/>
        <v/>
      </c>
      <c r="G675" s="93" t="str">
        <f t="shared" si="105"/>
        <v/>
      </c>
      <c r="H675" s="93" t="str">
        <f t="shared" si="106"/>
        <v/>
      </c>
      <c r="I675" s="93" t="str">
        <f t="shared" si="107"/>
        <v/>
      </c>
      <c r="J675" s="93" t="str">
        <f t="shared" si="108"/>
        <v/>
      </c>
      <c r="K675" s="93" t="str">
        <f t="shared" si="109"/>
        <v/>
      </c>
    </row>
    <row r="676" spans="1:11" x14ac:dyDescent="0.25">
      <c r="A676" s="93">
        <f t="shared" si="103"/>
        <v>2</v>
      </c>
      <c r="B676" s="101">
        <v>166.25</v>
      </c>
      <c r="C676" s="93">
        <f t="shared" si="110"/>
        <v>0</v>
      </c>
      <c r="D676" s="93">
        <f t="shared" si="111"/>
        <v>0</v>
      </c>
      <c r="E676" s="93">
        <f t="shared" si="112"/>
        <v>0</v>
      </c>
      <c r="F676" s="93" t="str">
        <f t="shared" si="104"/>
        <v/>
      </c>
      <c r="G676" s="93" t="str">
        <f t="shared" si="105"/>
        <v/>
      </c>
      <c r="H676" s="93" t="str">
        <f t="shared" si="106"/>
        <v/>
      </c>
      <c r="I676" s="93" t="str">
        <f t="shared" si="107"/>
        <v/>
      </c>
      <c r="J676" s="93" t="str">
        <f t="shared" si="108"/>
        <v/>
      </c>
      <c r="K676" s="93" t="str">
        <f t="shared" si="109"/>
        <v/>
      </c>
    </row>
    <row r="677" spans="1:11" x14ac:dyDescent="0.25">
      <c r="A677" s="93">
        <f t="shared" si="103"/>
        <v>2</v>
      </c>
      <c r="B677" s="101">
        <v>166.5</v>
      </c>
      <c r="C677" s="93">
        <f t="shared" si="110"/>
        <v>0</v>
      </c>
      <c r="D677" s="93">
        <f t="shared" si="111"/>
        <v>0</v>
      </c>
      <c r="E677" s="93">
        <f t="shared" si="112"/>
        <v>0</v>
      </c>
      <c r="F677" s="93" t="str">
        <f t="shared" si="104"/>
        <v/>
      </c>
      <c r="G677" s="93" t="str">
        <f t="shared" si="105"/>
        <v/>
      </c>
      <c r="H677" s="93" t="str">
        <f t="shared" si="106"/>
        <v/>
      </c>
      <c r="I677" s="93" t="str">
        <f t="shared" si="107"/>
        <v/>
      </c>
      <c r="J677" s="93" t="str">
        <f t="shared" si="108"/>
        <v/>
      </c>
      <c r="K677" s="93" t="str">
        <f t="shared" si="109"/>
        <v/>
      </c>
    </row>
    <row r="678" spans="1:11" x14ac:dyDescent="0.25">
      <c r="A678" s="93">
        <f t="shared" si="103"/>
        <v>2</v>
      </c>
      <c r="B678" s="101">
        <v>166.75</v>
      </c>
      <c r="C678" s="93">
        <f t="shared" si="110"/>
        <v>0</v>
      </c>
      <c r="D678" s="93">
        <f t="shared" si="111"/>
        <v>0</v>
      </c>
      <c r="E678" s="93">
        <f t="shared" si="112"/>
        <v>0</v>
      </c>
      <c r="F678" s="93" t="str">
        <f t="shared" si="104"/>
        <v/>
      </c>
      <c r="G678" s="93" t="str">
        <f t="shared" si="105"/>
        <v/>
      </c>
      <c r="H678" s="93" t="str">
        <f t="shared" si="106"/>
        <v/>
      </c>
      <c r="I678" s="93" t="str">
        <f t="shared" si="107"/>
        <v/>
      </c>
      <c r="J678" s="93" t="str">
        <f t="shared" si="108"/>
        <v/>
      </c>
      <c r="K678" s="93" t="str">
        <f t="shared" si="109"/>
        <v/>
      </c>
    </row>
    <row r="679" spans="1:11" x14ac:dyDescent="0.25">
      <c r="A679" s="93">
        <f t="shared" si="103"/>
        <v>2</v>
      </c>
      <c r="B679" s="101">
        <v>167</v>
      </c>
      <c r="C679" s="93">
        <f t="shared" si="110"/>
        <v>0</v>
      </c>
      <c r="D679" s="93">
        <f t="shared" si="111"/>
        <v>0</v>
      </c>
      <c r="E679" s="93">
        <f t="shared" si="112"/>
        <v>0</v>
      </c>
      <c r="F679" s="93" t="str">
        <f t="shared" si="104"/>
        <v/>
      </c>
      <c r="G679" s="93" t="str">
        <f t="shared" si="105"/>
        <v/>
      </c>
      <c r="H679" s="93" t="str">
        <f t="shared" si="106"/>
        <v/>
      </c>
      <c r="I679" s="93" t="str">
        <f t="shared" si="107"/>
        <v/>
      </c>
      <c r="J679" s="93" t="str">
        <f t="shared" si="108"/>
        <v/>
      </c>
      <c r="K679" s="93" t="str">
        <f t="shared" si="109"/>
        <v/>
      </c>
    </row>
    <row r="680" spans="1:11" x14ac:dyDescent="0.25">
      <c r="A680" s="93">
        <f t="shared" si="103"/>
        <v>2</v>
      </c>
      <c r="B680" s="101">
        <v>167.25</v>
      </c>
      <c r="C680" s="93">
        <f t="shared" si="110"/>
        <v>0</v>
      </c>
      <c r="D680" s="93">
        <f t="shared" si="111"/>
        <v>0</v>
      </c>
      <c r="E680" s="93">
        <f t="shared" si="112"/>
        <v>0</v>
      </c>
      <c r="F680" s="93" t="str">
        <f t="shared" si="104"/>
        <v/>
      </c>
      <c r="G680" s="93" t="str">
        <f t="shared" si="105"/>
        <v/>
      </c>
      <c r="H680" s="93" t="str">
        <f t="shared" si="106"/>
        <v/>
      </c>
      <c r="I680" s="93" t="str">
        <f t="shared" si="107"/>
        <v/>
      </c>
      <c r="J680" s="93" t="str">
        <f t="shared" si="108"/>
        <v/>
      </c>
      <c r="K680" s="93" t="str">
        <f t="shared" si="109"/>
        <v/>
      </c>
    </row>
    <row r="681" spans="1:11" x14ac:dyDescent="0.25">
      <c r="A681" s="93">
        <f t="shared" si="103"/>
        <v>2</v>
      </c>
      <c r="B681" s="101">
        <v>167.5</v>
      </c>
      <c r="C681" s="93">
        <f t="shared" si="110"/>
        <v>0</v>
      </c>
      <c r="D681" s="93">
        <f t="shared" si="111"/>
        <v>0</v>
      </c>
      <c r="E681" s="93">
        <f t="shared" si="112"/>
        <v>0</v>
      </c>
      <c r="F681" s="93" t="str">
        <f t="shared" si="104"/>
        <v/>
      </c>
      <c r="G681" s="93" t="str">
        <f t="shared" si="105"/>
        <v/>
      </c>
      <c r="H681" s="93" t="str">
        <f t="shared" si="106"/>
        <v/>
      </c>
      <c r="I681" s="93" t="str">
        <f t="shared" si="107"/>
        <v/>
      </c>
      <c r="J681" s="93" t="str">
        <f t="shared" si="108"/>
        <v/>
      </c>
      <c r="K681" s="93" t="str">
        <f t="shared" si="109"/>
        <v/>
      </c>
    </row>
    <row r="682" spans="1:11" x14ac:dyDescent="0.25">
      <c r="A682" s="93">
        <f t="shared" si="103"/>
        <v>2</v>
      </c>
      <c r="B682" s="101">
        <v>167.75</v>
      </c>
      <c r="C682" s="93">
        <f t="shared" si="110"/>
        <v>0</v>
      </c>
      <c r="D682" s="93">
        <f t="shared" si="111"/>
        <v>0</v>
      </c>
      <c r="E682" s="93">
        <f t="shared" si="112"/>
        <v>0</v>
      </c>
      <c r="F682" s="93" t="str">
        <f t="shared" si="104"/>
        <v/>
      </c>
      <c r="G682" s="93" t="str">
        <f t="shared" si="105"/>
        <v/>
      </c>
      <c r="H682" s="93" t="str">
        <f t="shared" si="106"/>
        <v/>
      </c>
      <c r="I682" s="93" t="str">
        <f t="shared" si="107"/>
        <v/>
      </c>
      <c r="J682" s="93" t="str">
        <f t="shared" si="108"/>
        <v/>
      </c>
      <c r="K682" s="93" t="str">
        <f t="shared" si="109"/>
        <v/>
      </c>
    </row>
    <row r="683" spans="1:11" x14ac:dyDescent="0.25">
      <c r="A683" s="93">
        <f t="shared" si="103"/>
        <v>2</v>
      </c>
      <c r="B683" s="101">
        <v>168</v>
      </c>
      <c r="C683" s="93">
        <f t="shared" si="110"/>
        <v>0</v>
      </c>
      <c r="D683" s="93">
        <f t="shared" si="111"/>
        <v>0</v>
      </c>
      <c r="E683" s="93">
        <f t="shared" si="112"/>
        <v>0</v>
      </c>
      <c r="F683" s="93" t="str">
        <f t="shared" si="104"/>
        <v/>
      </c>
      <c r="G683" s="93" t="str">
        <f t="shared" si="105"/>
        <v/>
      </c>
      <c r="H683" s="93" t="str">
        <f t="shared" si="106"/>
        <v/>
      </c>
      <c r="I683" s="93" t="str">
        <f t="shared" si="107"/>
        <v/>
      </c>
      <c r="J683" s="93" t="str">
        <f t="shared" si="108"/>
        <v/>
      </c>
      <c r="K683" s="93" t="str">
        <f t="shared" si="109"/>
        <v/>
      </c>
    </row>
    <row r="684" spans="1:11" x14ac:dyDescent="0.25">
      <c r="A684" s="93">
        <f t="shared" si="103"/>
        <v>2</v>
      </c>
      <c r="B684" s="101">
        <v>168.25</v>
      </c>
      <c r="C684" s="93">
        <f t="shared" si="110"/>
        <v>0</v>
      </c>
      <c r="D684" s="93">
        <f t="shared" si="111"/>
        <v>0</v>
      </c>
      <c r="E684" s="93">
        <f t="shared" si="112"/>
        <v>0</v>
      </c>
      <c r="F684" s="93" t="str">
        <f t="shared" si="104"/>
        <v/>
      </c>
      <c r="G684" s="93" t="str">
        <f t="shared" si="105"/>
        <v/>
      </c>
      <c r="H684" s="93" t="str">
        <f t="shared" si="106"/>
        <v/>
      </c>
      <c r="I684" s="93" t="str">
        <f t="shared" si="107"/>
        <v/>
      </c>
      <c r="J684" s="93" t="str">
        <f t="shared" si="108"/>
        <v/>
      </c>
      <c r="K684" s="93" t="str">
        <f t="shared" si="109"/>
        <v/>
      </c>
    </row>
    <row r="685" spans="1:11" x14ac:dyDescent="0.25">
      <c r="A685" s="93">
        <f t="shared" si="103"/>
        <v>2</v>
      </c>
      <c r="B685" s="101">
        <v>168.5</v>
      </c>
      <c r="C685" s="93">
        <f t="shared" si="110"/>
        <v>0</v>
      </c>
      <c r="D685" s="93">
        <f t="shared" si="111"/>
        <v>0</v>
      </c>
      <c r="E685" s="93">
        <f t="shared" si="112"/>
        <v>0</v>
      </c>
      <c r="F685" s="93" t="str">
        <f t="shared" si="104"/>
        <v/>
      </c>
      <c r="G685" s="93" t="str">
        <f t="shared" si="105"/>
        <v/>
      </c>
      <c r="H685" s="93" t="str">
        <f t="shared" si="106"/>
        <v/>
      </c>
      <c r="I685" s="93" t="str">
        <f t="shared" si="107"/>
        <v/>
      </c>
      <c r="J685" s="93" t="str">
        <f t="shared" si="108"/>
        <v/>
      </c>
      <c r="K685" s="93" t="str">
        <f t="shared" si="109"/>
        <v/>
      </c>
    </row>
    <row r="686" spans="1:11" x14ac:dyDescent="0.25">
      <c r="A686" s="93">
        <f t="shared" si="103"/>
        <v>2</v>
      </c>
      <c r="B686" s="101">
        <v>168.75</v>
      </c>
      <c r="C686" s="93">
        <f t="shared" si="110"/>
        <v>0</v>
      </c>
      <c r="D686" s="93">
        <f t="shared" si="111"/>
        <v>0</v>
      </c>
      <c r="E686" s="93">
        <f t="shared" si="112"/>
        <v>0</v>
      </c>
      <c r="F686" s="93" t="str">
        <f t="shared" si="104"/>
        <v/>
      </c>
      <c r="G686" s="93" t="str">
        <f t="shared" si="105"/>
        <v/>
      </c>
      <c r="H686" s="93" t="str">
        <f t="shared" si="106"/>
        <v/>
      </c>
      <c r="I686" s="93" t="str">
        <f t="shared" si="107"/>
        <v/>
      </c>
      <c r="J686" s="93" t="str">
        <f t="shared" si="108"/>
        <v/>
      </c>
      <c r="K686" s="93" t="str">
        <f t="shared" si="109"/>
        <v/>
      </c>
    </row>
    <row r="687" spans="1:11" x14ac:dyDescent="0.25">
      <c r="A687" s="93">
        <f t="shared" si="103"/>
        <v>2</v>
      </c>
      <c r="B687" s="101">
        <v>169</v>
      </c>
      <c r="C687" s="93">
        <f t="shared" si="110"/>
        <v>0</v>
      </c>
      <c r="D687" s="93">
        <f t="shared" si="111"/>
        <v>0</v>
      </c>
      <c r="E687" s="93">
        <f t="shared" si="112"/>
        <v>0</v>
      </c>
      <c r="F687" s="93" t="str">
        <f t="shared" si="104"/>
        <v/>
      </c>
      <c r="G687" s="93" t="str">
        <f t="shared" si="105"/>
        <v/>
      </c>
      <c r="H687" s="93" t="str">
        <f t="shared" si="106"/>
        <v/>
      </c>
      <c r="I687" s="93" t="str">
        <f t="shared" si="107"/>
        <v/>
      </c>
      <c r="J687" s="93" t="str">
        <f t="shared" si="108"/>
        <v/>
      </c>
      <c r="K687" s="93" t="str">
        <f t="shared" si="109"/>
        <v/>
      </c>
    </row>
    <row r="688" spans="1:11" x14ac:dyDescent="0.25">
      <c r="A688" s="93">
        <f t="shared" si="103"/>
        <v>2</v>
      </c>
      <c r="B688" s="101">
        <v>169.25</v>
      </c>
      <c r="C688" s="93">
        <f t="shared" si="110"/>
        <v>0</v>
      </c>
      <c r="D688" s="93">
        <f t="shared" si="111"/>
        <v>0</v>
      </c>
      <c r="E688" s="93">
        <f t="shared" si="112"/>
        <v>0</v>
      </c>
      <c r="F688" s="93" t="str">
        <f t="shared" si="104"/>
        <v/>
      </c>
      <c r="G688" s="93" t="str">
        <f t="shared" si="105"/>
        <v/>
      </c>
      <c r="H688" s="93" t="str">
        <f t="shared" si="106"/>
        <v/>
      </c>
      <c r="I688" s="93" t="str">
        <f t="shared" si="107"/>
        <v/>
      </c>
      <c r="J688" s="93" t="str">
        <f t="shared" si="108"/>
        <v/>
      </c>
      <c r="K688" s="93" t="str">
        <f t="shared" si="109"/>
        <v/>
      </c>
    </row>
    <row r="689" spans="1:11" x14ac:dyDescent="0.25">
      <c r="A689" s="93">
        <f t="shared" si="103"/>
        <v>2</v>
      </c>
      <c r="B689" s="101">
        <v>169.5</v>
      </c>
      <c r="C689" s="93">
        <f t="shared" si="110"/>
        <v>0</v>
      </c>
      <c r="D689" s="93">
        <f t="shared" si="111"/>
        <v>0</v>
      </c>
      <c r="E689" s="93">
        <f t="shared" si="112"/>
        <v>0</v>
      </c>
      <c r="F689" s="93" t="str">
        <f t="shared" si="104"/>
        <v/>
      </c>
      <c r="G689" s="93" t="str">
        <f t="shared" si="105"/>
        <v/>
      </c>
      <c r="H689" s="93" t="str">
        <f t="shared" si="106"/>
        <v/>
      </c>
      <c r="I689" s="93" t="str">
        <f t="shared" si="107"/>
        <v/>
      </c>
      <c r="J689" s="93" t="str">
        <f t="shared" si="108"/>
        <v/>
      </c>
      <c r="K689" s="93" t="str">
        <f t="shared" si="109"/>
        <v/>
      </c>
    </row>
    <row r="690" spans="1:11" x14ac:dyDescent="0.25">
      <c r="A690" s="93">
        <f t="shared" si="103"/>
        <v>2</v>
      </c>
      <c r="B690" s="101">
        <v>169.75</v>
      </c>
      <c r="C690" s="93">
        <f t="shared" si="110"/>
        <v>0</v>
      </c>
      <c r="D690" s="93">
        <f t="shared" si="111"/>
        <v>0</v>
      </c>
      <c r="E690" s="93">
        <f t="shared" si="112"/>
        <v>0</v>
      </c>
      <c r="F690" s="93" t="str">
        <f t="shared" si="104"/>
        <v/>
      </c>
      <c r="G690" s="93" t="str">
        <f t="shared" si="105"/>
        <v/>
      </c>
      <c r="H690" s="93" t="str">
        <f t="shared" si="106"/>
        <v/>
      </c>
      <c r="I690" s="93" t="str">
        <f t="shared" si="107"/>
        <v/>
      </c>
      <c r="J690" s="93" t="str">
        <f t="shared" si="108"/>
        <v/>
      </c>
      <c r="K690" s="93" t="str">
        <f t="shared" si="109"/>
        <v/>
      </c>
    </row>
    <row r="691" spans="1:11" x14ac:dyDescent="0.25">
      <c r="A691" s="93">
        <f t="shared" si="103"/>
        <v>2</v>
      </c>
      <c r="B691" s="101">
        <v>170</v>
      </c>
      <c r="C691" s="93">
        <f t="shared" si="110"/>
        <v>0</v>
      </c>
      <c r="D691" s="93">
        <f t="shared" si="111"/>
        <v>0</v>
      </c>
      <c r="E691" s="93">
        <f t="shared" si="112"/>
        <v>0</v>
      </c>
      <c r="F691" s="93" t="str">
        <f t="shared" si="104"/>
        <v/>
      </c>
      <c r="G691" s="93" t="str">
        <f t="shared" si="105"/>
        <v/>
      </c>
      <c r="H691" s="93" t="str">
        <f t="shared" si="106"/>
        <v/>
      </c>
      <c r="I691" s="93" t="str">
        <f t="shared" si="107"/>
        <v/>
      </c>
      <c r="J691" s="93" t="str">
        <f t="shared" si="108"/>
        <v/>
      </c>
      <c r="K691" s="93" t="str">
        <f t="shared" si="109"/>
        <v/>
      </c>
    </row>
    <row r="692" spans="1:11" x14ac:dyDescent="0.25">
      <c r="A692" s="93">
        <f t="shared" si="103"/>
        <v>2</v>
      </c>
      <c r="B692" s="101">
        <v>170.25</v>
      </c>
      <c r="C692" s="93">
        <f t="shared" si="110"/>
        <v>0</v>
      </c>
      <c r="D692" s="93">
        <f t="shared" si="111"/>
        <v>0</v>
      </c>
      <c r="E692" s="93">
        <f t="shared" si="112"/>
        <v>0</v>
      </c>
      <c r="F692" s="93" t="str">
        <f t="shared" si="104"/>
        <v/>
      </c>
      <c r="G692" s="93" t="str">
        <f t="shared" si="105"/>
        <v/>
      </c>
      <c r="H692" s="93" t="str">
        <f t="shared" si="106"/>
        <v/>
      </c>
      <c r="I692" s="93" t="str">
        <f t="shared" si="107"/>
        <v/>
      </c>
      <c r="J692" s="93" t="str">
        <f t="shared" si="108"/>
        <v/>
      </c>
      <c r="K692" s="93" t="str">
        <f t="shared" si="109"/>
        <v/>
      </c>
    </row>
    <row r="693" spans="1:11" x14ac:dyDescent="0.25">
      <c r="A693" s="93">
        <f t="shared" si="103"/>
        <v>2</v>
      </c>
      <c r="B693" s="101">
        <v>170.5</v>
      </c>
      <c r="C693" s="93">
        <f t="shared" si="110"/>
        <v>0</v>
      </c>
      <c r="D693" s="93">
        <f t="shared" si="111"/>
        <v>0</v>
      </c>
      <c r="E693" s="93">
        <f t="shared" si="112"/>
        <v>0</v>
      </c>
      <c r="F693" s="93" t="str">
        <f t="shared" si="104"/>
        <v/>
      </c>
      <c r="G693" s="93" t="str">
        <f t="shared" si="105"/>
        <v/>
      </c>
      <c r="H693" s="93" t="str">
        <f t="shared" si="106"/>
        <v/>
      </c>
      <c r="I693" s="93" t="str">
        <f t="shared" si="107"/>
        <v/>
      </c>
      <c r="J693" s="93" t="str">
        <f t="shared" si="108"/>
        <v/>
      </c>
      <c r="K693" s="93" t="str">
        <f t="shared" si="109"/>
        <v/>
      </c>
    </row>
    <row r="694" spans="1:11" x14ac:dyDescent="0.25">
      <c r="A694" s="93">
        <f t="shared" si="103"/>
        <v>2</v>
      </c>
      <c r="B694" s="101">
        <v>170.75</v>
      </c>
      <c r="C694" s="93">
        <f t="shared" si="110"/>
        <v>0</v>
      </c>
      <c r="D694" s="93">
        <f t="shared" si="111"/>
        <v>0</v>
      </c>
      <c r="E694" s="93">
        <f t="shared" si="112"/>
        <v>0</v>
      </c>
      <c r="F694" s="93" t="str">
        <f t="shared" si="104"/>
        <v/>
      </c>
      <c r="G694" s="93" t="str">
        <f t="shared" si="105"/>
        <v/>
      </c>
      <c r="H694" s="93" t="str">
        <f t="shared" si="106"/>
        <v/>
      </c>
      <c r="I694" s="93" t="str">
        <f t="shared" si="107"/>
        <v/>
      </c>
      <c r="J694" s="93" t="str">
        <f t="shared" si="108"/>
        <v/>
      </c>
      <c r="K694" s="93" t="str">
        <f t="shared" si="109"/>
        <v/>
      </c>
    </row>
    <row r="695" spans="1:11" x14ac:dyDescent="0.25">
      <c r="A695" s="93">
        <f t="shared" si="103"/>
        <v>2</v>
      </c>
      <c r="B695" s="101">
        <v>171</v>
      </c>
      <c r="C695" s="93">
        <f t="shared" si="110"/>
        <v>0</v>
      </c>
      <c r="D695" s="93">
        <f t="shared" si="111"/>
        <v>0</v>
      </c>
      <c r="E695" s="93">
        <f t="shared" si="112"/>
        <v>0</v>
      </c>
      <c r="F695" s="93" t="str">
        <f t="shared" si="104"/>
        <v/>
      </c>
      <c r="G695" s="93" t="str">
        <f t="shared" si="105"/>
        <v/>
      </c>
      <c r="H695" s="93" t="str">
        <f t="shared" si="106"/>
        <v/>
      </c>
      <c r="I695" s="93" t="str">
        <f t="shared" si="107"/>
        <v/>
      </c>
      <c r="J695" s="93" t="str">
        <f t="shared" si="108"/>
        <v/>
      </c>
      <c r="K695" s="93" t="str">
        <f t="shared" si="109"/>
        <v/>
      </c>
    </row>
    <row r="696" spans="1:11" x14ac:dyDescent="0.25">
      <c r="A696" s="93">
        <f t="shared" si="103"/>
        <v>2</v>
      </c>
      <c r="B696" s="101">
        <v>171.25</v>
      </c>
      <c r="C696" s="93">
        <f t="shared" si="110"/>
        <v>0</v>
      </c>
      <c r="D696" s="93">
        <f t="shared" si="111"/>
        <v>0</v>
      </c>
      <c r="E696" s="93">
        <f t="shared" si="112"/>
        <v>0</v>
      </c>
      <c r="F696" s="93" t="str">
        <f t="shared" si="104"/>
        <v/>
      </c>
      <c r="G696" s="93" t="str">
        <f t="shared" si="105"/>
        <v/>
      </c>
      <c r="H696" s="93" t="str">
        <f t="shared" si="106"/>
        <v/>
      </c>
      <c r="I696" s="93" t="str">
        <f t="shared" si="107"/>
        <v/>
      </c>
      <c r="J696" s="93" t="str">
        <f t="shared" si="108"/>
        <v/>
      </c>
      <c r="K696" s="93" t="str">
        <f t="shared" si="109"/>
        <v/>
      </c>
    </row>
    <row r="697" spans="1:11" x14ac:dyDescent="0.25">
      <c r="A697" s="93">
        <f t="shared" si="103"/>
        <v>2</v>
      </c>
      <c r="B697" s="101">
        <v>171.5</v>
      </c>
      <c r="C697" s="93">
        <f t="shared" si="110"/>
        <v>0</v>
      </c>
      <c r="D697" s="93">
        <f t="shared" si="111"/>
        <v>0</v>
      </c>
      <c r="E697" s="93">
        <f t="shared" si="112"/>
        <v>0</v>
      </c>
      <c r="F697" s="93" t="str">
        <f t="shared" si="104"/>
        <v/>
      </c>
      <c r="G697" s="93" t="str">
        <f t="shared" si="105"/>
        <v/>
      </c>
      <c r="H697" s="93" t="str">
        <f t="shared" si="106"/>
        <v/>
      </c>
      <c r="I697" s="93" t="str">
        <f t="shared" si="107"/>
        <v/>
      </c>
      <c r="J697" s="93" t="str">
        <f t="shared" si="108"/>
        <v/>
      </c>
      <c r="K697" s="93" t="str">
        <f t="shared" si="109"/>
        <v/>
      </c>
    </row>
    <row r="698" spans="1:11" x14ac:dyDescent="0.25">
      <c r="A698" s="93">
        <f t="shared" si="103"/>
        <v>2</v>
      </c>
      <c r="B698" s="101">
        <v>171.75</v>
      </c>
      <c r="C698" s="93">
        <f t="shared" si="110"/>
        <v>0</v>
      </c>
      <c r="D698" s="93">
        <f t="shared" si="111"/>
        <v>0</v>
      </c>
      <c r="E698" s="93">
        <f t="shared" si="112"/>
        <v>0</v>
      </c>
      <c r="F698" s="93" t="str">
        <f t="shared" si="104"/>
        <v/>
      </c>
      <c r="G698" s="93" t="str">
        <f t="shared" si="105"/>
        <v/>
      </c>
      <c r="H698" s="93" t="str">
        <f t="shared" si="106"/>
        <v/>
      </c>
      <c r="I698" s="93" t="str">
        <f t="shared" si="107"/>
        <v/>
      </c>
      <c r="J698" s="93" t="str">
        <f t="shared" si="108"/>
        <v/>
      </c>
      <c r="K698" s="93" t="str">
        <f t="shared" si="109"/>
        <v/>
      </c>
    </row>
    <row r="699" spans="1:11" x14ac:dyDescent="0.25">
      <c r="A699" s="93">
        <f t="shared" si="103"/>
        <v>2</v>
      </c>
      <c r="B699" s="101">
        <v>172</v>
      </c>
      <c r="C699" s="93">
        <f t="shared" si="110"/>
        <v>0</v>
      </c>
      <c r="D699" s="93">
        <f t="shared" si="111"/>
        <v>0</v>
      </c>
      <c r="E699" s="93">
        <f t="shared" si="112"/>
        <v>0</v>
      </c>
      <c r="F699" s="93" t="str">
        <f t="shared" si="104"/>
        <v/>
      </c>
      <c r="G699" s="93" t="str">
        <f t="shared" si="105"/>
        <v/>
      </c>
      <c r="H699" s="93" t="str">
        <f t="shared" si="106"/>
        <v/>
      </c>
      <c r="I699" s="93" t="str">
        <f t="shared" si="107"/>
        <v/>
      </c>
      <c r="J699" s="93" t="str">
        <f t="shared" si="108"/>
        <v/>
      </c>
      <c r="K699" s="93" t="str">
        <f t="shared" si="109"/>
        <v/>
      </c>
    </row>
    <row r="700" spans="1:11" x14ac:dyDescent="0.25">
      <c r="A700" s="93">
        <f t="shared" si="103"/>
        <v>2</v>
      </c>
      <c r="B700" s="101">
        <v>172.25</v>
      </c>
      <c r="C700" s="93">
        <f t="shared" si="110"/>
        <v>0</v>
      </c>
      <c r="D700" s="93">
        <f t="shared" si="111"/>
        <v>0</v>
      </c>
      <c r="E700" s="93">
        <f t="shared" si="112"/>
        <v>0</v>
      </c>
      <c r="F700" s="93" t="str">
        <f t="shared" si="104"/>
        <v/>
      </c>
      <c r="G700" s="93" t="str">
        <f t="shared" si="105"/>
        <v/>
      </c>
      <c r="H700" s="93" t="str">
        <f t="shared" si="106"/>
        <v/>
      </c>
      <c r="I700" s="93" t="str">
        <f t="shared" si="107"/>
        <v/>
      </c>
      <c r="J700" s="93" t="str">
        <f t="shared" si="108"/>
        <v/>
      </c>
      <c r="K700" s="93" t="str">
        <f t="shared" si="109"/>
        <v/>
      </c>
    </row>
    <row r="701" spans="1:11" x14ac:dyDescent="0.25">
      <c r="A701" s="93">
        <f t="shared" si="103"/>
        <v>2</v>
      </c>
      <c r="B701" s="101">
        <v>172.5</v>
      </c>
      <c r="C701" s="93">
        <f t="shared" si="110"/>
        <v>0</v>
      </c>
      <c r="D701" s="93">
        <f t="shared" si="111"/>
        <v>0</v>
      </c>
      <c r="E701" s="93">
        <f t="shared" si="112"/>
        <v>0</v>
      </c>
      <c r="F701" s="93" t="str">
        <f t="shared" si="104"/>
        <v/>
      </c>
      <c r="G701" s="93" t="str">
        <f t="shared" si="105"/>
        <v/>
      </c>
      <c r="H701" s="93" t="str">
        <f t="shared" si="106"/>
        <v/>
      </c>
      <c r="I701" s="93" t="str">
        <f t="shared" si="107"/>
        <v/>
      </c>
      <c r="J701" s="93" t="str">
        <f t="shared" si="108"/>
        <v/>
      </c>
      <c r="K701" s="93" t="str">
        <f t="shared" si="109"/>
        <v/>
      </c>
    </row>
    <row r="702" spans="1:11" x14ac:dyDescent="0.25">
      <c r="A702" s="93">
        <f t="shared" si="103"/>
        <v>2</v>
      </c>
      <c r="B702" s="101">
        <v>172.75</v>
      </c>
      <c r="C702" s="93">
        <f t="shared" si="110"/>
        <v>0</v>
      </c>
      <c r="D702" s="93">
        <f t="shared" si="111"/>
        <v>0</v>
      </c>
      <c r="E702" s="93">
        <f t="shared" si="112"/>
        <v>0</v>
      </c>
      <c r="F702" s="93" t="str">
        <f t="shared" si="104"/>
        <v/>
      </c>
      <c r="G702" s="93" t="str">
        <f t="shared" si="105"/>
        <v/>
      </c>
      <c r="H702" s="93" t="str">
        <f t="shared" si="106"/>
        <v/>
      </c>
      <c r="I702" s="93" t="str">
        <f t="shared" si="107"/>
        <v/>
      </c>
      <c r="J702" s="93" t="str">
        <f t="shared" si="108"/>
        <v/>
      </c>
      <c r="K702" s="93" t="str">
        <f t="shared" si="109"/>
        <v/>
      </c>
    </row>
    <row r="703" spans="1:11" x14ac:dyDescent="0.25">
      <c r="A703" s="93">
        <f t="shared" si="103"/>
        <v>2</v>
      </c>
      <c r="B703" s="101">
        <v>173</v>
      </c>
      <c r="C703" s="93">
        <f t="shared" si="110"/>
        <v>0</v>
      </c>
      <c r="D703" s="93">
        <f t="shared" si="111"/>
        <v>0</v>
      </c>
      <c r="E703" s="93">
        <f t="shared" si="112"/>
        <v>0</v>
      </c>
      <c r="F703" s="93" t="str">
        <f t="shared" si="104"/>
        <v/>
      </c>
      <c r="G703" s="93" t="str">
        <f t="shared" si="105"/>
        <v/>
      </c>
      <c r="H703" s="93" t="str">
        <f t="shared" si="106"/>
        <v/>
      </c>
      <c r="I703" s="93" t="str">
        <f t="shared" si="107"/>
        <v/>
      </c>
      <c r="J703" s="93" t="str">
        <f t="shared" si="108"/>
        <v/>
      </c>
      <c r="K703" s="93" t="str">
        <f t="shared" si="109"/>
        <v/>
      </c>
    </row>
    <row r="704" spans="1:11" x14ac:dyDescent="0.25">
      <c r="A704" s="93">
        <f t="shared" si="103"/>
        <v>2</v>
      </c>
      <c r="B704" s="101">
        <v>173.25</v>
      </c>
      <c r="C704" s="93">
        <f t="shared" si="110"/>
        <v>0</v>
      </c>
      <c r="D704" s="93">
        <f t="shared" si="111"/>
        <v>0</v>
      </c>
      <c r="E704" s="93">
        <f t="shared" si="112"/>
        <v>0</v>
      </c>
      <c r="F704" s="93" t="str">
        <f t="shared" si="104"/>
        <v/>
      </c>
      <c r="G704" s="93" t="str">
        <f t="shared" si="105"/>
        <v/>
      </c>
      <c r="H704" s="93" t="str">
        <f t="shared" si="106"/>
        <v/>
      </c>
      <c r="I704" s="93" t="str">
        <f t="shared" si="107"/>
        <v/>
      </c>
      <c r="J704" s="93" t="str">
        <f t="shared" si="108"/>
        <v/>
      </c>
      <c r="K704" s="93" t="str">
        <f t="shared" si="109"/>
        <v/>
      </c>
    </row>
    <row r="705" spans="1:11" x14ac:dyDescent="0.25">
      <c r="A705" s="93">
        <f t="shared" si="103"/>
        <v>2</v>
      </c>
      <c r="B705" s="101">
        <v>173.5</v>
      </c>
      <c r="C705" s="93">
        <f t="shared" si="110"/>
        <v>0</v>
      </c>
      <c r="D705" s="93">
        <f t="shared" si="111"/>
        <v>0</v>
      </c>
      <c r="E705" s="93">
        <f t="shared" si="112"/>
        <v>0</v>
      </c>
      <c r="F705" s="93" t="str">
        <f t="shared" si="104"/>
        <v/>
      </c>
      <c r="G705" s="93" t="str">
        <f t="shared" si="105"/>
        <v/>
      </c>
      <c r="H705" s="93" t="str">
        <f t="shared" si="106"/>
        <v/>
      </c>
      <c r="I705" s="93" t="str">
        <f t="shared" si="107"/>
        <v/>
      </c>
      <c r="J705" s="93" t="str">
        <f t="shared" si="108"/>
        <v/>
      </c>
      <c r="K705" s="93" t="str">
        <f t="shared" si="109"/>
        <v/>
      </c>
    </row>
    <row r="706" spans="1:11" x14ac:dyDescent="0.25">
      <c r="A706" s="93">
        <f t="shared" si="103"/>
        <v>2</v>
      </c>
      <c r="B706" s="101">
        <v>173.75</v>
      </c>
      <c r="C706" s="93">
        <f t="shared" si="110"/>
        <v>0</v>
      </c>
      <c r="D706" s="93">
        <f t="shared" si="111"/>
        <v>0</v>
      </c>
      <c r="E706" s="93">
        <f t="shared" si="112"/>
        <v>0</v>
      </c>
      <c r="F706" s="93" t="str">
        <f t="shared" si="104"/>
        <v/>
      </c>
      <c r="G706" s="93" t="str">
        <f t="shared" si="105"/>
        <v/>
      </c>
      <c r="H706" s="93" t="str">
        <f t="shared" si="106"/>
        <v/>
      </c>
      <c r="I706" s="93" t="str">
        <f t="shared" si="107"/>
        <v/>
      </c>
      <c r="J706" s="93" t="str">
        <f t="shared" si="108"/>
        <v/>
      </c>
      <c r="K706" s="93" t="str">
        <f t="shared" si="109"/>
        <v/>
      </c>
    </row>
    <row r="707" spans="1:11" x14ac:dyDescent="0.25">
      <c r="A707" s="93">
        <f t="shared" si="103"/>
        <v>2</v>
      </c>
      <c r="B707" s="101">
        <v>174</v>
      </c>
      <c r="C707" s="93">
        <f t="shared" si="110"/>
        <v>0</v>
      </c>
      <c r="D707" s="93">
        <f t="shared" si="111"/>
        <v>0</v>
      </c>
      <c r="E707" s="93">
        <f t="shared" si="112"/>
        <v>0</v>
      </c>
      <c r="F707" s="93" t="str">
        <f t="shared" si="104"/>
        <v/>
      </c>
      <c r="G707" s="93" t="str">
        <f t="shared" si="105"/>
        <v/>
      </c>
      <c r="H707" s="93" t="str">
        <f t="shared" si="106"/>
        <v/>
      </c>
      <c r="I707" s="93" t="str">
        <f t="shared" si="107"/>
        <v/>
      </c>
      <c r="J707" s="93" t="str">
        <f t="shared" si="108"/>
        <v/>
      </c>
      <c r="K707" s="93" t="str">
        <f t="shared" si="109"/>
        <v/>
      </c>
    </row>
    <row r="708" spans="1:11" x14ac:dyDescent="0.25">
      <c r="A708" s="93">
        <f t="shared" si="103"/>
        <v>2</v>
      </c>
      <c r="B708" s="101">
        <v>174.25</v>
      </c>
      <c r="C708" s="93">
        <f t="shared" si="110"/>
        <v>0</v>
      </c>
      <c r="D708" s="93">
        <f t="shared" si="111"/>
        <v>0</v>
      </c>
      <c r="E708" s="93">
        <f t="shared" si="112"/>
        <v>0</v>
      </c>
      <c r="F708" s="93" t="str">
        <f t="shared" si="104"/>
        <v/>
      </c>
      <c r="G708" s="93" t="str">
        <f t="shared" si="105"/>
        <v/>
      </c>
      <c r="H708" s="93" t="str">
        <f t="shared" si="106"/>
        <v/>
      </c>
      <c r="I708" s="93" t="str">
        <f t="shared" si="107"/>
        <v/>
      </c>
      <c r="J708" s="93" t="str">
        <f t="shared" si="108"/>
        <v/>
      </c>
      <c r="K708" s="93" t="str">
        <f t="shared" si="109"/>
        <v/>
      </c>
    </row>
    <row r="709" spans="1:11" x14ac:dyDescent="0.25">
      <c r="A709" s="93">
        <f t="shared" si="103"/>
        <v>2</v>
      </c>
      <c r="B709" s="101">
        <v>174.5</v>
      </c>
      <c r="C709" s="93">
        <f t="shared" si="110"/>
        <v>0</v>
      </c>
      <c r="D709" s="93">
        <f t="shared" si="111"/>
        <v>0</v>
      </c>
      <c r="E709" s="93">
        <f t="shared" si="112"/>
        <v>0</v>
      </c>
      <c r="F709" s="93" t="str">
        <f t="shared" si="104"/>
        <v/>
      </c>
      <c r="G709" s="93" t="str">
        <f t="shared" si="105"/>
        <v/>
      </c>
      <c r="H709" s="93" t="str">
        <f t="shared" si="106"/>
        <v/>
      </c>
      <c r="I709" s="93" t="str">
        <f t="shared" si="107"/>
        <v/>
      </c>
      <c r="J709" s="93" t="str">
        <f t="shared" si="108"/>
        <v/>
      </c>
      <c r="K709" s="93" t="str">
        <f t="shared" si="109"/>
        <v/>
      </c>
    </row>
    <row r="710" spans="1:11" x14ac:dyDescent="0.25">
      <c r="A710" s="93">
        <f t="shared" si="103"/>
        <v>2</v>
      </c>
      <c r="B710" s="101">
        <v>174.75</v>
      </c>
      <c r="C710" s="93">
        <f t="shared" si="110"/>
        <v>0</v>
      </c>
      <c r="D710" s="93">
        <f t="shared" si="111"/>
        <v>0</v>
      </c>
      <c r="E710" s="93">
        <f t="shared" si="112"/>
        <v>0</v>
      </c>
      <c r="F710" s="93" t="str">
        <f t="shared" si="104"/>
        <v/>
      </c>
      <c r="G710" s="93" t="str">
        <f t="shared" si="105"/>
        <v/>
      </c>
      <c r="H710" s="93" t="str">
        <f t="shared" si="106"/>
        <v/>
      </c>
      <c r="I710" s="93" t="str">
        <f t="shared" si="107"/>
        <v/>
      </c>
      <c r="J710" s="93" t="str">
        <f t="shared" si="108"/>
        <v/>
      </c>
      <c r="K710" s="93" t="str">
        <f t="shared" si="109"/>
        <v/>
      </c>
    </row>
    <row r="711" spans="1:11" x14ac:dyDescent="0.25">
      <c r="A711" s="93">
        <f t="shared" si="103"/>
        <v>2</v>
      </c>
      <c r="B711" s="101">
        <v>175</v>
      </c>
      <c r="C711" s="93">
        <f t="shared" si="110"/>
        <v>0</v>
      </c>
      <c r="D711" s="93">
        <f t="shared" si="111"/>
        <v>0</v>
      </c>
      <c r="E711" s="93">
        <f t="shared" si="112"/>
        <v>0</v>
      </c>
      <c r="F711" s="93" t="str">
        <f t="shared" si="104"/>
        <v/>
      </c>
      <c r="G711" s="93" t="str">
        <f t="shared" si="105"/>
        <v/>
      </c>
      <c r="H711" s="93" t="str">
        <f t="shared" si="106"/>
        <v/>
      </c>
      <c r="I711" s="93" t="str">
        <f t="shared" si="107"/>
        <v/>
      </c>
      <c r="J711" s="93" t="str">
        <f t="shared" si="108"/>
        <v/>
      </c>
      <c r="K711" s="93" t="str">
        <f t="shared" si="109"/>
        <v/>
      </c>
    </row>
    <row r="712" spans="1:11" x14ac:dyDescent="0.25">
      <c r="A712" s="93">
        <f t="shared" si="103"/>
        <v>2</v>
      </c>
      <c r="B712" s="101">
        <v>175.25</v>
      </c>
      <c r="C712" s="93">
        <f t="shared" si="110"/>
        <v>0</v>
      </c>
      <c r="D712" s="93">
        <f t="shared" si="111"/>
        <v>0</v>
      </c>
      <c r="E712" s="93">
        <f t="shared" si="112"/>
        <v>0</v>
      </c>
      <c r="F712" s="93" t="str">
        <f t="shared" si="104"/>
        <v/>
      </c>
      <c r="G712" s="93" t="str">
        <f t="shared" si="105"/>
        <v/>
      </c>
      <c r="H712" s="93" t="str">
        <f t="shared" si="106"/>
        <v/>
      </c>
      <c r="I712" s="93" t="str">
        <f t="shared" si="107"/>
        <v/>
      </c>
      <c r="J712" s="93" t="str">
        <f t="shared" si="108"/>
        <v/>
      </c>
      <c r="K712" s="93" t="str">
        <f t="shared" si="109"/>
        <v/>
      </c>
    </row>
    <row r="713" spans="1:11" x14ac:dyDescent="0.25">
      <c r="A713" s="93">
        <f t="shared" si="103"/>
        <v>2</v>
      </c>
      <c r="B713" s="101">
        <v>175.5</v>
      </c>
      <c r="C713" s="93">
        <f t="shared" si="110"/>
        <v>0</v>
      </c>
      <c r="D713" s="93">
        <f t="shared" si="111"/>
        <v>0</v>
      </c>
      <c r="E713" s="93">
        <f t="shared" si="112"/>
        <v>0</v>
      </c>
      <c r="F713" s="93" t="str">
        <f t="shared" si="104"/>
        <v/>
      </c>
      <c r="G713" s="93" t="str">
        <f t="shared" si="105"/>
        <v/>
      </c>
      <c r="H713" s="93" t="str">
        <f t="shared" si="106"/>
        <v/>
      </c>
      <c r="I713" s="93" t="str">
        <f t="shared" si="107"/>
        <v/>
      </c>
      <c r="J713" s="93" t="str">
        <f t="shared" si="108"/>
        <v/>
      </c>
      <c r="K713" s="93" t="str">
        <f t="shared" si="109"/>
        <v/>
      </c>
    </row>
    <row r="714" spans="1:11" x14ac:dyDescent="0.25">
      <c r="A714" s="93">
        <f t="shared" si="103"/>
        <v>2</v>
      </c>
      <c r="B714" s="101">
        <v>175.75</v>
      </c>
      <c r="C714" s="93">
        <f t="shared" si="110"/>
        <v>0</v>
      </c>
      <c r="D714" s="93">
        <f t="shared" si="111"/>
        <v>0</v>
      </c>
      <c r="E714" s="93">
        <f t="shared" si="112"/>
        <v>0</v>
      </c>
      <c r="F714" s="93" t="str">
        <f t="shared" si="104"/>
        <v/>
      </c>
      <c r="G714" s="93" t="str">
        <f t="shared" si="105"/>
        <v/>
      </c>
      <c r="H714" s="93" t="str">
        <f t="shared" si="106"/>
        <v/>
      </c>
      <c r="I714" s="93" t="str">
        <f t="shared" si="107"/>
        <v/>
      </c>
      <c r="J714" s="93" t="str">
        <f t="shared" si="108"/>
        <v/>
      </c>
      <c r="K714" s="93" t="str">
        <f t="shared" si="109"/>
        <v/>
      </c>
    </row>
    <row r="715" spans="1:11" x14ac:dyDescent="0.25">
      <c r="A715" s="93">
        <f t="shared" si="103"/>
        <v>2</v>
      </c>
      <c r="B715" s="101">
        <v>176</v>
      </c>
      <c r="C715" s="93">
        <f t="shared" si="110"/>
        <v>0</v>
      </c>
      <c r="D715" s="93">
        <f t="shared" si="111"/>
        <v>0</v>
      </c>
      <c r="E715" s="93">
        <f t="shared" si="112"/>
        <v>0</v>
      </c>
      <c r="F715" s="93" t="str">
        <f t="shared" si="104"/>
        <v/>
      </c>
      <c r="G715" s="93" t="str">
        <f t="shared" si="105"/>
        <v/>
      </c>
      <c r="H715" s="93" t="str">
        <f t="shared" si="106"/>
        <v/>
      </c>
      <c r="I715" s="93" t="str">
        <f t="shared" si="107"/>
        <v/>
      </c>
      <c r="J715" s="93" t="str">
        <f t="shared" si="108"/>
        <v/>
      </c>
      <c r="K715" s="93" t="str">
        <f t="shared" si="109"/>
        <v/>
      </c>
    </row>
    <row r="716" spans="1:11" x14ac:dyDescent="0.25">
      <c r="A716" s="93">
        <f t="shared" ref="A716:A779" si="113">IF(E716&lt;0.075,2,IF(AND(E716&gt;=0.075,E716&lt;=0.75),1,IF(E716&gt;0.75,0,"Error")))</f>
        <v>2</v>
      </c>
      <c r="B716" s="101">
        <v>176.25</v>
      </c>
      <c r="C716" s="93">
        <f t="shared" si="110"/>
        <v>0</v>
      </c>
      <c r="D716" s="93">
        <f t="shared" si="111"/>
        <v>0</v>
      </c>
      <c r="E716" s="93">
        <f t="shared" si="112"/>
        <v>0</v>
      </c>
      <c r="F716" s="93" t="str">
        <f t="shared" ref="F716:F779" si="114">IF(AND(A716=2,B716&lt;$J$4014),C716,"")</f>
        <v/>
      </c>
      <c r="G716" s="93" t="str">
        <f t="shared" ref="G716:G779" si="115">IF(AND(A716=2,B716&lt;$J$4014),D716,"")</f>
        <v/>
      </c>
      <c r="H716" s="93" t="str">
        <f t="shared" ref="H716:H779" si="116">IF(AND(A716=1,B716&lt;$J$4014),C716,"")</f>
        <v/>
      </c>
      <c r="I716" s="93" t="str">
        <f t="shared" ref="I716:I779" si="117">IF(AND(A716=1,B716&lt;$J$4014),D716,"")</f>
        <v/>
      </c>
      <c r="J716" s="93" t="str">
        <f t="shared" ref="J716:J779" si="118">IF(AND(A716=2,B716&lt;$J$4014),B716,"")</f>
        <v/>
      </c>
      <c r="K716" s="93" t="str">
        <f t="shared" ref="K716:K779" si="119">IF(AND(A716=1,B716&lt;$J$4014),B716,"")</f>
        <v/>
      </c>
    </row>
    <row r="717" spans="1:11" x14ac:dyDescent="0.25">
      <c r="A717" s="93">
        <f t="shared" si="113"/>
        <v>2</v>
      </c>
      <c r="B717" s="101">
        <v>176.5</v>
      </c>
      <c r="C717" s="93">
        <f t="shared" si="110"/>
        <v>0</v>
      </c>
      <c r="D717" s="93">
        <f t="shared" si="111"/>
        <v>0</v>
      </c>
      <c r="E717" s="93">
        <f t="shared" si="112"/>
        <v>0</v>
      </c>
      <c r="F717" s="93" t="str">
        <f t="shared" si="114"/>
        <v/>
      </c>
      <c r="G717" s="93" t="str">
        <f t="shared" si="115"/>
        <v/>
      </c>
      <c r="H717" s="93" t="str">
        <f t="shared" si="116"/>
        <v/>
      </c>
      <c r="I717" s="93" t="str">
        <f t="shared" si="117"/>
        <v/>
      </c>
      <c r="J717" s="93" t="str">
        <f t="shared" si="118"/>
        <v/>
      </c>
      <c r="K717" s="93" t="str">
        <f t="shared" si="119"/>
        <v/>
      </c>
    </row>
    <row r="718" spans="1:11" x14ac:dyDescent="0.25">
      <c r="A718" s="93">
        <f t="shared" si="113"/>
        <v>2</v>
      </c>
      <c r="B718" s="101">
        <v>176.75</v>
      </c>
      <c r="C718" s="93">
        <f t="shared" si="110"/>
        <v>0</v>
      </c>
      <c r="D718" s="93">
        <f t="shared" si="111"/>
        <v>0</v>
      </c>
      <c r="E718" s="93">
        <f t="shared" si="112"/>
        <v>0</v>
      </c>
      <c r="F718" s="93" t="str">
        <f t="shared" si="114"/>
        <v/>
      </c>
      <c r="G718" s="93" t="str">
        <f t="shared" si="115"/>
        <v/>
      </c>
      <c r="H718" s="93" t="str">
        <f t="shared" si="116"/>
        <v/>
      </c>
      <c r="I718" s="93" t="str">
        <f t="shared" si="117"/>
        <v/>
      </c>
      <c r="J718" s="93" t="str">
        <f t="shared" si="118"/>
        <v/>
      </c>
      <c r="K718" s="93" t="str">
        <f t="shared" si="119"/>
        <v/>
      </c>
    </row>
    <row r="719" spans="1:11" x14ac:dyDescent="0.25">
      <c r="A719" s="93">
        <f t="shared" si="113"/>
        <v>2</v>
      </c>
      <c r="B719" s="101">
        <v>177</v>
      </c>
      <c r="C719" s="93">
        <f t="shared" si="110"/>
        <v>0</v>
      </c>
      <c r="D719" s="93">
        <f t="shared" si="111"/>
        <v>0</v>
      </c>
      <c r="E719" s="93">
        <f t="shared" si="112"/>
        <v>0</v>
      </c>
      <c r="F719" s="93" t="str">
        <f t="shared" si="114"/>
        <v/>
      </c>
      <c r="G719" s="93" t="str">
        <f t="shared" si="115"/>
        <v/>
      </c>
      <c r="H719" s="93" t="str">
        <f t="shared" si="116"/>
        <v/>
      </c>
      <c r="I719" s="93" t="str">
        <f t="shared" si="117"/>
        <v/>
      </c>
      <c r="J719" s="93" t="str">
        <f t="shared" si="118"/>
        <v/>
      </c>
      <c r="K719" s="93" t="str">
        <f t="shared" si="119"/>
        <v/>
      </c>
    </row>
    <row r="720" spans="1:11" x14ac:dyDescent="0.25">
      <c r="A720" s="93">
        <f t="shared" si="113"/>
        <v>2</v>
      </c>
      <c r="B720" s="101">
        <v>177.25</v>
      </c>
      <c r="C720" s="93">
        <f t="shared" si="110"/>
        <v>0</v>
      </c>
      <c r="D720" s="93">
        <f t="shared" si="111"/>
        <v>0</v>
      </c>
      <c r="E720" s="93">
        <f t="shared" si="112"/>
        <v>0</v>
      </c>
      <c r="F720" s="93" t="str">
        <f t="shared" si="114"/>
        <v/>
      </c>
      <c r="G720" s="93" t="str">
        <f t="shared" si="115"/>
        <v/>
      </c>
      <c r="H720" s="93" t="str">
        <f t="shared" si="116"/>
        <v/>
      </c>
      <c r="I720" s="93" t="str">
        <f t="shared" si="117"/>
        <v/>
      </c>
      <c r="J720" s="93" t="str">
        <f t="shared" si="118"/>
        <v/>
      </c>
      <c r="K720" s="93" t="str">
        <f t="shared" si="119"/>
        <v/>
      </c>
    </row>
    <row r="721" spans="1:11" x14ac:dyDescent="0.25">
      <c r="A721" s="93">
        <f t="shared" si="113"/>
        <v>2</v>
      </c>
      <c r="B721" s="101">
        <v>177.5</v>
      </c>
      <c r="C721" s="93">
        <f t="shared" si="110"/>
        <v>0</v>
      </c>
      <c r="D721" s="93">
        <f t="shared" si="111"/>
        <v>0</v>
      </c>
      <c r="E721" s="93">
        <f t="shared" si="112"/>
        <v>0</v>
      </c>
      <c r="F721" s="93" t="str">
        <f t="shared" si="114"/>
        <v/>
      </c>
      <c r="G721" s="93" t="str">
        <f t="shared" si="115"/>
        <v/>
      </c>
      <c r="H721" s="93" t="str">
        <f t="shared" si="116"/>
        <v/>
      </c>
      <c r="I721" s="93" t="str">
        <f t="shared" si="117"/>
        <v/>
      </c>
      <c r="J721" s="93" t="str">
        <f t="shared" si="118"/>
        <v/>
      </c>
      <c r="K721" s="93" t="str">
        <f t="shared" si="119"/>
        <v/>
      </c>
    </row>
    <row r="722" spans="1:11" x14ac:dyDescent="0.25">
      <c r="A722" s="93">
        <f t="shared" si="113"/>
        <v>2</v>
      </c>
      <c r="B722" s="101">
        <v>177.75</v>
      </c>
      <c r="C722" s="93">
        <f t="shared" si="110"/>
        <v>0</v>
      </c>
      <c r="D722" s="93">
        <f t="shared" si="111"/>
        <v>0</v>
      </c>
      <c r="E722" s="93">
        <f t="shared" si="112"/>
        <v>0</v>
      </c>
      <c r="F722" s="93" t="str">
        <f t="shared" si="114"/>
        <v/>
      </c>
      <c r="G722" s="93" t="str">
        <f t="shared" si="115"/>
        <v/>
      </c>
      <c r="H722" s="93" t="str">
        <f t="shared" si="116"/>
        <v/>
      </c>
      <c r="I722" s="93" t="str">
        <f t="shared" si="117"/>
        <v/>
      </c>
      <c r="J722" s="93" t="str">
        <f t="shared" si="118"/>
        <v/>
      </c>
      <c r="K722" s="93" t="str">
        <f t="shared" si="119"/>
        <v/>
      </c>
    </row>
    <row r="723" spans="1:11" x14ac:dyDescent="0.25">
      <c r="A723" s="93">
        <f t="shared" si="113"/>
        <v>2</v>
      </c>
      <c r="B723" s="101">
        <v>178</v>
      </c>
      <c r="C723" s="93">
        <f t="shared" si="110"/>
        <v>0</v>
      </c>
      <c r="D723" s="93">
        <f t="shared" si="111"/>
        <v>0</v>
      </c>
      <c r="E723" s="93">
        <f t="shared" si="112"/>
        <v>0</v>
      </c>
      <c r="F723" s="93" t="str">
        <f t="shared" si="114"/>
        <v/>
      </c>
      <c r="G723" s="93" t="str">
        <f t="shared" si="115"/>
        <v/>
      </c>
      <c r="H723" s="93" t="str">
        <f t="shared" si="116"/>
        <v/>
      </c>
      <c r="I723" s="93" t="str">
        <f t="shared" si="117"/>
        <v/>
      </c>
      <c r="J723" s="93" t="str">
        <f t="shared" si="118"/>
        <v/>
      </c>
      <c r="K723" s="93" t="str">
        <f t="shared" si="119"/>
        <v/>
      </c>
    </row>
    <row r="724" spans="1:11" x14ac:dyDescent="0.25">
      <c r="A724" s="93">
        <f t="shared" si="113"/>
        <v>2</v>
      </c>
      <c r="B724" s="101">
        <v>178.25</v>
      </c>
      <c r="C724" s="93">
        <f t="shared" ref="C724:C787" si="120">($H$7*(B724^5))+($J$7*(B724^4))+($L$7*(B724^3))+($N$7*(B724^2))+($P$7*B724)+$R$7</f>
        <v>0</v>
      </c>
      <c r="D724" s="93">
        <f t="shared" ref="D724:D787" si="121">$H$8+($J$8*(B724^1.85))</f>
        <v>0</v>
      </c>
      <c r="E724" s="93">
        <f t="shared" ref="E724:E787" si="122">ABS(C724-D724)</f>
        <v>0</v>
      </c>
      <c r="F724" s="93" t="str">
        <f t="shared" si="114"/>
        <v/>
      </c>
      <c r="G724" s="93" t="str">
        <f t="shared" si="115"/>
        <v/>
      </c>
      <c r="H724" s="93" t="str">
        <f t="shared" si="116"/>
        <v/>
      </c>
      <c r="I724" s="93" t="str">
        <f t="shared" si="117"/>
        <v/>
      </c>
      <c r="J724" s="93" t="str">
        <f t="shared" si="118"/>
        <v/>
      </c>
      <c r="K724" s="93" t="str">
        <f t="shared" si="119"/>
        <v/>
      </c>
    </row>
    <row r="725" spans="1:11" x14ac:dyDescent="0.25">
      <c r="A725" s="93">
        <f t="shared" si="113"/>
        <v>2</v>
      </c>
      <c r="B725" s="101">
        <v>178.5</v>
      </c>
      <c r="C725" s="93">
        <f t="shared" si="120"/>
        <v>0</v>
      </c>
      <c r="D725" s="93">
        <f t="shared" si="121"/>
        <v>0</v>
      </c>
      <c r="E725" s="93">
        <f t="shared" si="122"/>
        <v>0</v>
      </c>
      <c r="F725" s="93" t="str">
        <f t="shared" si="114"/>
        <v/>
      </c>
      <c r="G725" s="93" t="str">
        <f t="shared" si="115"/>
        <v/>
      </c>
      <c r="H725" s="93" t="str">
        <f t="shared" si="116"/>
        <v/>
      </c>
      <c r="I725" s="93" t="str">
        <f t="shared" si="117"/>
        <v/>
      </c>
      <c r="J725" s="93" t="str">
        <f t="shared" si="118"/>
        <v/>
      </c>
      <c r="K725" s="93" t="str">
        <f t="shared" si="119"/>
        <v/>
      </c>
    </row>
    <row r="726" spans="1:11" x14ac:dyDescent="0.25">
      <c r="A726" s="93">
        <f t="shared" si="113"/>
        <v>2</v>
      </c>
      <c r="B726" s="101">
        <v>178.75</v>
      </c>
      <c r="C726" s="93">
        <f t="shared" si="120"/>
        <v>0</v>
      </c>
      <c r="D726" s="93">
        <f t="shared" si="121"/>
        <v>0</v>
      </c>
      <c r="E726" s="93">
        <f t="shared" si="122"/>
        <v>0</v>
      </c>
      <c r="F726" s="93" t="str">
        <f t="shared" si="114"/>
        <v/>
      </c>
      <c r="G726" s="93" t="str">
        <f t="shared" si="115"/>
        <v/>
      </c>
      <c r="H726" s="93" t="str">
        <f t="shared" si="116"/>
        <v/>
      </c>
      <c r="I726" s="93" t="str">
        <f t="shared" si="117"/>
        <v/>
      </c>
      <c r="J726" s="93" t="str">
        <f t="shared" si="118"/>
        <v/>
      </c>
      <c r="K726" s="93" t="str">
        <f t="shared" si="119"/>
        <v/>
      </c>
    </row>
    <row r="727" spans="1:11" x14ac:dyDescent="0.25">
      <c r="A727" s="93">
        <f t="shared" si="113"/>
        <v>2</v>
      </c>
      <c r="B727" s="101">
        <v>179</v>
      </c>
      <c r="C727" s="93">
        <f t="shared" si="120"/>
        <v>0</v>
      </c>
      <c r="D727" s="93">
        <f t="shared" si="121"/>
        <v>0</v>
      </c>
      <c r="E727" s="93">
        <f t="shared" si="122"/>
        <v>0</v>
      </c>
      <c r="F727" s="93" t="str">
        <f t="shared" si="114"/>
        <v/>
      </c>
      <c r="G727" s="93" t="str">
        <f t="shared" si="115"/>
        <v/>
      </c>
      <c r="H727" s="93" t="str">
        <f t="shared" si="116"/>
        <v/>
      </c>
      <c r="I727" s="93" t="str">
        <f t="shared" si="117"/>
        <v/>
      </c>
      <c r="J727" s="93" t="str">
        <f t="shared" si="118"/>
        <v/>
      </c>
      <c r="K727" s="93" t="str">
        <f t="shared" si="119"/>
        <v/>
      </c>
    </row>
    <row r="728" spans="1:11" x14ac:dyDescent="0.25">
      <c r="A728" s="93">
        <f t="shared" si="113"/>
        <v>2</v>
      </c>
      <c r="B728" s="101">
        <v>179.25</v>
      </c>
      <c r="C728" s="93">
        <f t="shared" si="120"/>
        <v>0</v>
      </c>
      <c r="D728" s="93">
        <f t="shared" si="121"/>
        <v>0</v>
      </c>
      <c r="E728" s="93">
        <f t="shared" si="122"/>
        <v>0</v>
      </c>
      <c r="F728" s="93" t="str">
        <f t="shared" si="114"/>
        <v/>
      </c>
      <c r="G728" s="93" t="str">
        <f t="shared" si="115"/>
        <v/>
      </c>
      <c r="H728" s="93" t="str">
        <f t="shared" si="116"/>
        <v/>
      </c>
      <c r="I728" s="93" t="str">
        <f t="shared" si="117"/>
        <v/>
      </c>
      <c r="J728" s="93" t="str">
        <f t="shared" si="118"/>
        <v/>
      </c>
      <c r="K728" s="93" t="str">
        <f t="shared" si="119"/>
        <v/>
      </c>
    </row>
    <row r="729" spans="1:11" x14ac:dyDescent="0.25">
      <c r="A729" s="93">
        <f t="shared" si="113"/>
        <v>2</v>
      </c>
      <c r="B729" s="101">
        <v>179.5</v>
      </c>
      <c r="C729" s="93">
        <f t="shared" si="120"/>
        <v>0</v>
      </c>
      <c r="D729" s="93">
        <f t="shared" si="121"/>
        <v>0</v>
      </c>
      <c r="E729" s="93">
        <f t="shared" si="122"/>
        <v>0</v>
      </c>
      <c r="F729" s="93" t="str">
        <f t="shared" si="114"/>
        <v/>
      </c>
      <c r="G729" s="93" t="str">
        <f t="shared" si="115"/>
        <v/>
      </c>
      <c r="H729" s="93" t="str">
        <f t="shared" si="116"/>
        <v/>
      </c>
      <c r="I729" s="93" t="str">
        <f t="shared" si="117"/>
        <v/>
      </c>
      <c r="J729" s="93" t="str">
        <f t="shared" si="118"/>
        <v/>
      </c>
      <c r="K729" s="93" t="str">
        <f t="shared" si="119"/>
        <v/>
      </c>
    </row>
    <row r="730" spans="1:11" x14ac:dyDescent="0.25">
      <c r="A730" s="93">
        <f t="shared" si="113"/>
        <v>2</v>
      </c>
      <c r="B730" s="101">
        <v>179.75</v>
      </c>
      <c r="C730" s="93">
        <f t="shared" si="120"/>
        <v>0</v>
      </c>
      <c r="D730" s="93">
        <f t="shared" si="121"/>
        <v>0</v>
      </c>
      <c r="E730" s="93">
        <f t="shared" si="122"/>
        <v>0</v>
      </c>
      <c r="F730" s="93" t="str">
        <f t="shared" si="114"/>
        <v/>
      </c>
      <c r="G730" s="93" t="str">
        <f t="shared" si="115"/>
        <v/>
      </c>
      <c r="H730" s="93" t="str">
        <f t="shared" si="116"/>
        <v/>
      </c>
      <c r="I730" s="93" t="str">
        <f t="shared" si="117"/>
        <v/>
      </c>
      <c r="J730" s="93" t="str">
        <f t="shared" si="118"/>
        <v/>
      </c>
      <c r="K730" s="93" t="str">
        <f t="shared" si="119"/>
        <v/>
      </c>
    </row>
    <row r="731" spans="1:11" x14ac:dyDescent="0.25">
      <c r="A731" s="93">
        <f t="shared" si="113"/>
        <v>2</v>
      </c>
      <c r="B731" s="101">
        <v>180</v>
      </c>
      <c r="C731" s="93">
        <f t="shared" si="120"/>
        <v>0</v>
      </c>
      <c r="D731" s="93">
        <f t="shared" si="121"/>
        <v>0</v>
      </c>
      <c r="E731" s="93">
        <f t="shared" si="122"/>
        <v>0</v>
      </c>
      <c r="F731" s="93" t="str">
        <f t="shared" si="114"/>
        <v/>
      </c>
      <c r="G731" s="93" t="str">
        <f t="shared" si="115"/>
        <v/>
      </c>
      <c r="H731" s="93" t="str">
        <f t="shared" si="116"/>
        <v/>
      </c>
      <c r="I731" s="93" t="str">
        <f t="shared" si="117"/>
        <v/>
      </c>
      <c r="J731" s="93" t="str">
        <f t="shared" si="118"/>
        <v/>
      </c>
      <c r="K731" s="93" t="str">
        <f t="shared" si="119"/>
        <v/>
      </c>
    </row>
    <row r="732" spans="1:11" x14ac:dyDescent="0.25">
      <c r="A732" s="93">
        <f t="shared" si="113"/>
        <v>2</v>
      </c>
      <c r="B732" s="101">
        <v>180.25</v>
      </c>
      <c r="C732" s="93">
        <f t="shared" si="120"/>
        <v>0</v>
      </c>
      <c r="D732" s="93">
        <f t="shared" si="121"/>
        <v>0</v>
      </c>
      <c r="E732" s="93">
        <f t="shared" si="122"/>
        <v>0</v>
      </c>
      <c r="F732" s="93" t="str">
        <f t="shared" si="114"/>
        <v/>
      </c>
      <c r="G732" s="93" t="str">
        <f t="shared" si="115"/>
        <v/>
      </c>
      <c r="H732" s="93" t="str">
        <f t="shared" si="116"/>
        <v/>
      </c>
      <c r="I732" s="93" t="str">
        <f t="shared" si="117"/>
        <v/>
      </c>
      <c r="J732" s="93" t="str">
        <f t="shared" si="118"/>
        <v/>
      </c>
      <c r="K732" s="93" t="str">
        <f t="shared" si="119"/>
        <v/>
      </c>
    </row>
    <row r="733" spans="1:11" x14ac:dyDescent="0.25">
      <c r="A733" s="93">
        <f t="shared" si="113"/>
        <v>2</v>
      </c>
      <c r="B733" s="101">
        <v>180.5</v>
      </c>
      <c r="C733" s="93">
        <f t="shared" si="120"/>
        <v>0</v>
      </c>
      <c r="D733" s="93">
        <f t="shared" si="121"/>
        <v>0</v>
      </c>
      <c r="E733" s="93">
        <f t="shared" si="122"/>
        <v>0</v>
      </c>
      <c r="F733" s="93" t="str">
        <f t="shared" si="114"/>
        <v/>
      </c>
      <c r="G733" s="93" t="str">
        <f t="shared" si="115"/>
        <v/>
      </c>
      <c r="H733" s="93" t="str">
        <f t="shared" si="116"/>
        <v/>
      </c>
      <c r="I733" s="93" t="str">
        <f t="shared" si="117"/>
        <v/>
      </c>
      <c r="J733" s="93" t="str">
        <f t="shared" si="118"/>
        <v/>
      </c>
      <c r="K733" s="93" t="str">
        <f t="shared" si="119"/>
        <v/>
      </c>
    </row>
    <row r="734" spans="1:11" x14ac:dyDescent="0.25">
      <c r="A734" s="93">
        <f t="shared" si="113"/>
        <v>2</v>
      </c>
      <c r="B734" s="101">
        <v>180.75</v>
      </c>
      <c r="C734" s="93">
        <f t="shared" si="120"/>
        <v>0</v>
      </c>
      <c r="D734" s="93">
        <f t="shared" si="121"/>
        <v>0</v>
      </c>
      <c r="E734" s="93">
        <f t="shared" si="122"/>
        <v>0</v>
      </c>
      <c r="F734" s="93" t="str">
        <f t="shared" si="114"/>
        <v/>
      </c>
      <c r="G734" s="93" t="str">
        <f t="shared" si="115"/>
        <v/>
      </c>
      <c r="H734" s="93" t="str">
        <f t="shared" si="116"/>
        <v/>
      </c>
      <c r="I734" s="93" t="str">
        <f t="shared" si="117"/>
        <v/>
      </c>
      <c r="J734" s="93" t="str">
        <f t="shared" si="118"/>
        <v/>
      </c>
      <c r="K734" s="93" t="str">
        <f t="shared" si="119"/>
        <v/>
      </c>
    </row>
    <row r="735" spans="1:11" x14ac:dyDescent="0.25">
      <c r="A735" s="93">
        <f t="shared" si="113"/>
        <v>2</v>
      </c>
      <c r="B735" s="101">
        <v>181</v>
      </c>
      <c r="C735" s="93">
        <f t="shared" si="120"/>
        <v>0</v>
      </c>
      <c r="D735" s="93">
        <f t="shared" si="121"/>
        <v>0</v>
      </c>
      <c r="E735" s="93">
        <f t="shared" si="122"/>
        <v>0</v>
      </c>
      <c r="F735" s="93" t="str">
        <f t="shared" si="114"/>
        <v/>
      </c>
      <c r="G735" s="93" t="str">
        <f t="shared" si="115"/>
        <v/>
      </c>
      <c r="H735" s="93" t="str">
        <f t="shared" si="116"/>
        <v/>
      </c>
      <c r="I735" s="93" t="str">
        <f t="shared" si="117"/>
        <v/>
      </c>
      <c r="J735" s="93" t="str">
        <f t="shared" si="118"/>
        <v/>
      </c>
      <c r="K735" s="93" t="str">
        <f t="shared" si="119"/>
        <v/>
      </c>
    </row>
    <row r="736" spans="1:11" x14ac:dyDescent="0.25">
      <c r="A736" s="93">
        <f t="shared" si="113"/>
        <v>2</v>
      </c>
      <c r="B736" s="101">
        <v>181.25</v>
      </c>
      <c r="C736" s="93">
        <f t="shared" si="120"/>
        <v>0</v>
      </c>
      <c r="D736" s="93">
        <f t="shared" si="121"/>
        <v>0</v>
      </c>
      <c r="E736" s="93">
        <f t="shared" si="122"/>
        <v>0</v>
      </c>
      <c r="F736" s="93" t="str">
        <f t="shared" si="114"/>
        <v/>
      </c>
      <c r="G736" s="93" t="str">
        <f t="shared" si="115"/>
        <v/>
      </c>
      <c r="H736" s="93" t="str">
        <f t="shared" si="116"/>
        <v/>
      </c>
      <c r="I736" s="93" t="str">
        <f t="shared" si="117"/>
        <v/>
      </c>
      <c r="J736" s="93" t="str">
        <f t="shared" si="118"/>
        <v/>
      </c>
      <c r="K736" s="93" t="str">
        <f t="shared" si="119"/>
        <v/>
      </c>
    </row>
    <row r="737" spans="1:11" x14ac:dyDescent="0.25">
      <c r="A737" s="93">
        <f t="shared" si="113"/>
        <v>2</v>
      </c>
      <c r="B737" s="101">
        <v>181.5</v>
      </c>
      <c r="C737" s="93">
        <f t="shared" si="120"/>
        <v>0</v>
      </c>
      <c r="D737" s="93">
        <f t="shared" si="121"/>
        <v>0</v>
      </c>
      <c r="E737" s="93">
        <f t="shared" si="122"/>
        <v>0</v>
      </c>
      <c r="F737" s="93" t="str">
        <f t="shared" si="114"/>
        <v/>
      </c>
      <c r="G737" s="93" t="str">
        <f t="shared" si="115"/>
        <v/>
      </c>
      <c r="H737" s="93" t="str">
        <f t="shared" si="116"/>
        <v/>
      </c>
      <c r="I737" s="93" t="str">
        <f t="shared" si="117"/>
        <v/>
      </c>
      <c r="J737" s="93" t="str">
        <f t="shared" si="118"/>
        <v/>
      </c>
      <c r="K737" s="93" t="str">
        <f t="shared" si="119"/>
        <v/>
      </c>
    </row>
    <row r="738" spans="1:11" x14ac:dyDescent="0.25">
      <c r="A738" s="93">
        <f t="shared" si="113"/>
        <v>2</v>
      </c>
      <c r="B738" s="101">
        <v>181.75</v>
      </c>
      <c r="C738" s="93">
        <f t="shared" si="120"/>
        <v>0</v>
      </c>
      <c r="D738" s="93">
        <f t="shared" si="121"/>
        <v>0</v>
      </c>
      <c r="E738" s="93">
        <f t="shared" si="122"/>
        <v>0</v>
      </c>
      <c r="F738" s="93" t="str">
        <f t="shared" si="114"/>
        <v/>
      </c>
      <c r="G738" s="93" t="str">
        <f t="shared" si="115"/>
        <v/>
      </c>
      <c r="H738" s="93" t="str">
        <f t="shared" si="116"/>
        <v/>
      </c>
      <c r="I738" s="93" t="str">
        <f t="shared" si="117"/>
        <v/>
      </c>
      <c r="J738" s="93" t="str">
        <f t="shared" si="118"/>
        <v/>
      </c>
      <c r="K738" s="93" t="str">
        <f t="shared" si="119"/>
        <v/>
      </c>
    </row>
    <row r="739" spans="1:11" x14ac:dyDescent="0.25">
      <c r="A739" s="93">
        <f t="shared" si="113"/>
        <v>2</v>
      </c>
      <c r="B739" s="101">
        <v>182</v>
      </c>
      <c r="C739" s="93">
        <f t="shared" si="120"/>
        <v>0</v>
      </c>
      <c r="D739" s="93">
        <f t="shared" si="121"/>
        <v>0</v>
      </c>
      <c r="E739" s="93">
        <f t="shared" si="122"/>
        <v>0</v>
      </c>
      <c r="F739" s="93" t="str">
        <f t="shared" si="114"/>
        <v/>
      </c>
      <c r="G739" s="93" t="str">
        <f t="shared" si="115"/>
        <v/>
      </c>
      <c r="H739" s="93" t="str">
        <f t="shared" si="116"/>
        <v/>
      </c>
      <c r="I739" s="93" t="str">
        <f t="shared" si="117"/>
        <v/>
      </c>
      <c r="J739" s="93" t="str">
        <f t="shared" si="118"/>
        <v/>
      </c>
      <c r="K739" s="93" t="str">
        <f t="shared" si="119"/>
        <v/>
      </c>
    </row>
    <row r="740" spans="1:11" x14ac:dyDescent="0.25">
      <c r="A740" s="93">
        <f t="shared" si="113"/>
        <v>2</v>
      </c>
      <c r="B740" s="101">
        <v>182.25</v>
      </c>
      <c r="C740" s="93">
        <f t="shared" si="120"/>
        <v>0</v>
      </c>
      <c r="D740" s="93">
        <f t="shared" si="121"/>
        <v>0</v>
      </c>
      <c r="E740" s="93">
        <f t="shared" si="122"/>
        <v>0</v>
      </c>
      <c r="F740" s="93" t="str">
        <f t="shared" si="114"/>
        <v/>
      </c>
      <c r="G740" s="93" t="str">
        <f t="shared" si="115"/>
        <v/>
      </c>
      <c r="H740" s="93" t="str">
        <f t="shared" si="116"/>
        <v/>
      </c>
      <c r="I740" s="93" t="str">
        <f t="shared" si="117"/>
        <v/>
      </c>
      <c r="J740" s="93" t="str">
        <f t="shared" si="118"/>
        <v/>
      </c>
      <c r="K740" s="93" t="str">
        <f t="shared" si="119"/>
        <v/>
      </c>
    </row>
    <row r="741" spans="1:11" x14ac:dyDescent="0.25">
      <c r="A741" s="93">
        <f t="shared" si="113"/>
        <v>2</v>
      </c>
      <c r="B741" s="101">
        <v>182.5</v>
      </c>
      <c r="C741" s="93">
        <f t="shared" si="120"/>
        <v>0</v>
      </c>
      <c r="D741" s="93">
        <f t="shared" si="121"/>
        <v>0</v>
      </c>
      <c r="E741" s="93">
        <f t="shared" si="122"/>
        <v>0</v>
      </c>
      <c r="F741" s="93" t="str">
        <f t="shared" si="114"/>
        <v/>
      </c>
      <c r="G741" s="93" t="str">
        <f t="shared" si="115"/>
        <v/>
      </c>
      <c r="H741" s="93" t="str">
        <f t="shared" si="116"/>
        <v/>
      </c>
      <c r="I741" s="93" t="str">
        <f t="shared" si="117"/>
        <v/>
      </c>
      <c r="J741" s="93" t="str">
        <f t="shared" si="118"/>
        <v/>
      </c>
      <c r="K741" s="93" t="str">
        <f t="shared" si="119"/>
        <v/>
      </c>
    </row>
    <row r="742" spans="1:11" x14ac:dyDescent="0.25">
      <c r="A742" s="93">
        <f t="shared" si="113"/>
        <v>2</v>
      </c>
      <c r="B742" s="101">
        <v>182.75</v>
      </c>
      <c r="C742" s="93">
        <f t="shared" si="120"/>
        <v>0</v>
      </c>
      <c r="D742" s="93">
        <f t="shared" si="121"/>
        <v>0</v>
      </c>
      <c r="E742" s="93">
        <f t="shared" si="122"/>
        <v>0</v>
      </c>
      <c r="F742" s="93" t="str">
        <f t="shared" si="114"/>
        <v/>
      </c>
      <c r="G742" s="93" t="str">
        <f t="shared" si="115"/>
        <v/>
      </c>
      <c r="H742" s="93" t="str">
        <f t="shared" si="116"/>
        <v/>
      </c>
      <c r="I742" s="93" t="str">
        <f t="shared" si="117"/>
        <v/>
      </c>
      <c r="J742" s="93" t="str">
        <f t="shared" si="118"/>
        <v/>
      </c>
      <c r="K742" s="93" t="str">
        <f t="shared" si="119"/>
        <v/>
      </c>
    </row>
    <row r="743" spans="1:11" x14ac:dyDescent="0.25">
      <c r="A743" s="93">
        <f t="shared" si="113"/>
        <v>2</v>
      </c>
      <c r="B743" s="101">
        <v>183</v>
      </c>
      <c r="C743" s="93">
        <f t="shared" si="120"/>
        <v>0</v>
      </c>
      <c r="D743" s="93">
        <f t="shared" si="121"/>
        <v>0</v>
      </c>
      <c r="E743" s="93">
        <f t="shared" si="122"/>
        <v>0</v>
      </c>
      <c r="F743" s="93" t="str">
        <f t="shared" si="114"/>
        <v/>
      </c>
      <c r="G743" s="93" t="str">
        <f t="shared" si="115"/>
        <v/>
      </c>
      <c r="H743" s="93" t="str">
        <f t="shared" si="116"/>
        <v/>
      </c>
      <c r="I743" s="93" t="str">
        <f t="shared" si="117"/>
        <v/>
      </c>
      <c r="J743" s="93" t="str">
        <f t="shared" si="118"/>
        <v/>
      </c>
      <c r="K743" s="93" t="str">
        <f t="shared" si="119"/>
        <v/>
      </c>
    </row>
    <row r="744" spans="1:11" x14ac:dyDescent="0.25">
      <c r="A744" s="93">
        <f t="shared" si="113"/>
        <v>2</v>
      </c>
      <c r="B744" s="101">
        <v>183.25</v>
      </c>
      <c r="C744" s="93">
        <f t="shared" si="120"/>
        <v>0</v>
      </c>
      <c r="D744" s="93">
        <f t="shared" si="121"/>
        <v>0</v>
      </c>
      <c r="E744" s="93">
        <f t="shared" si="122"/>
        <v>0</v>
      </c>
      <c r="F744" s="93" t="str">
        <f t="shared" si="114"/>
        <v/>
      </c>
      <c r="G744" s="93" t="str">
        <f t="shared" si="115"/>
        <v/>
      </c>
      <c r="H744" s="93" t="str">
        <f t="shared" si="116"/>
        <v/>
      </c>
      <c r="I744" s="93" t="str">
        <f t="shared" si="117"/>
        <v/>
      </c>
      <c r="J744" s="93" t="str">
        <f t="shared" si="118"/>
        <v/>
      </c>
      <c r="K744" s="93" t="str">
        <f t="shared" si="119"/>
        <v/>
      </c>
    </row>
    <row r="745" spans="1:11" x14ac:dyDescent="0.25">
      <c r="A745" s="93">
        <f t="shared" si="113"/>
        <v>2</v>
      </c>
      <c r="B745" s="101">
        <v>183.5</v>
      </c>
      <c r="C745" s="93">
        <f t="shared" si="120"/>
        <v>0</v>
      </c>
      <c r="D745" s="93">
        <f t="shared" si="121"/>
        <v>0</v>
      </c>
      <c r="E745" s="93">
        <f t="shared" si="122"/>
        <v>0</v>
      </c>
      <c r="F745" s="93" t="str">
        <f t="shared" si="114"/>
        <v/>
      </c>
      <c r="G745" s="93" t="str">
        <f t="shared" si="115"/>
        <v/>
      </c>
      <c r="H745" s="93" t="str">
        <f t="shared" si="116"/>
        <v/>
      </c>
      <c r="I745" s="93" t="str">
        <f t="shared" si="117"/>
        <v/>
      </c>
      <c r="J745" s="93" t="str">
        <f t="shared" si="118"/>
        <v/>
      </c>
      <c r="K745" s="93" t="str">
        <f t="shared" si="119"/>
        <v/>
      </c>
    </row>
    <row r="746" spans="1:11" x14ac:dyDescent="0.25">
      <c r="A746" s="93">
        <f t="shared" si="113"/>
        <v>2</v>
      </c>
      <c r="B746" s="101">
        <v>183.75</v>
      </c>
      <c r="C746" s="93">
        <f t="shared" si="120"/>
        <v>0</v>
      </c>
      <c r="D746" s="93">
        <f t="shared" si="121"/>
        <v>0</v>
      </c>
      <c r="E746" s="93">
        <f t="shared" si="122"/>
        <v>0</v>
      </c>
      <c r="F746" s="93" t="str">
        <f t="shared" si="114"/>
        <v/>
      </c>
      <c r="G746" s="93" t="str">
        <f t="shared" si="115"/>
        <v/>
      </c>
      <c r="H746" s="93" t="str">
        <f t="shared" si="116"/>
        <v/>
      </c>
      <c r="I746" s="93" t="str">
        <f t="shared" si="117"/>
        <v/>
      </c>
      <c r="J746" s="93" t="str">
        <f t="shared" si="118"/>
        <v/>
      </c>
      <c r="K746" s="93" t="str">
        <f t="shared" si="119"/>
        <v/>
      </c>
    </row>
    <row r="747" spans="1:11" x14ac:dyDescent="0.25">
      <c r="A747" s="93">
        <f t="shared" si="113"/>
        <v>2</v>
      </c>
      <c r="B747" s="101">
        <v>184</v>
      </c>
      <c r="C747" s="93">
        <f t="shared" si="120"/>
        <v>0</v>
      </c>
      <c r="D747" s="93">
        <f t="shared" si="121"/>
        <v>0</v>
      </c>
      <c r="E747" s="93">
        <f t="shared" si="122"/>
        <v>0</v>
      </c>
      <c r="F747" s="93" t="str">
        <f t="shared" si="114"/>
        <v/>
      </c>
      <c r="G747" s="93" t="str">
        <f t="shared" si="115"/>
        <v/>
      </c>
      <c r="H747" s="93" t="str">
        <f t="shared" si="116"/>
        <v/>
      </c>
      <c r="I747" s="93" t="str">
        <f t="shared" si="117"/>
        <v/>
      </c>
      <c r="J747" s="93" t="str">
        <f t="shared" si="118"/>
        <v/>
      </c>
      <c r="K747" s="93" t="str">
        <f t="shared" si="119"/>
        <v/>
      </c>
    </row>
    <row r="748" spans="1:11" x14ac:dyDescent="0.25">
      <c r="A748" s="93">
        <f t="shared" si="113"/>
        <v>2</v>
      </c>
      <c r="B748" s="101">
        <v>184.25</v>
      </c>
      <c r="C748" s="93">
        <f t="shared" si="120"/>
        <v>0</v>
      </c>
      <c r="D748" s="93">
        <f t="shared" si="121"/>
        <v>0</v>
      </c>
      <c r="E748" s="93">
        <f t="shared" si="122"/>
        <v>0</v>
      </c>
      <c r="F748" s="93" t="str">
        <f t="shared" si="114"/>
        <v/>
      </c>
      <c r="G748" s="93" t="str">
        <f t="shared" si="115"/>
        <v/>
      </c>
      <c r="H748" s="93" t="str">
        <f t="shared" si="116"/>
        <v/>
      </c>
      <c r="I748" s="93" t="str">
        <f t="shared" si="117"/>
        <v/>
      </c>
      <c r="J748" s="93" t="str">
        <f t="shared" si="118"/>
        <v/>
      </c>
      <c r="K748" s="93" t="str">
        <f t="shared" si="119"/>
        <v/>
      </c>
    </row>
    <row r="749" spans="1:11" x14ac:dyDescent="0.25">
      <c r="A749" s="93">
        <f t="shared" si="113"/>
        <v>2</v>
      </c>
      <c r="B749" s="101">
        <v>184.5</v>
      </c>
      <c r="C749" s="93">
        <f t="shared" si="120"/>
        <v>0</v>
      </c>
      <c r="D749" s="93">
        <f t="shared" si="121"/>
        <v>0</v>
      </c>
      <c r="E749" s="93">
        <f t="shared" si="122"/>
        <v>0</v>
      </c>
      <c r="F749" s="93" t="str">
        <f t="shared" si="114"/>
        <v/>
      </c>
      <c r="G749" s="93" t="str">
        <f t="shared" si="115"/>
        <v/>
      </c>
      <c r="H749" s="93" t="str">
        <f t="shared" si="116"/>
        <v/>
      </c>
      <c r="I749" s="93" t="str">
        <f t="shared" si="117"/>
        <v/>
      </c>
      <c r="J749" s="93" t="str">
        <f t="shared" si="118"/>
        <v/>
      </c>
      <c r="K749" s="93" t="str">
        <f t="shared" si="119"/>
        <v/>
      </c>
    </row>
    <row r="750" spans="1:11" x14ac:dyDescent="0.25">
      <c r="A750" s="93">
        <f t="shared" si="113"/>
        <v>2</v>
      </c>
      <c r="B750" s="101">
        <v>184.75</v>
      </c>
      <c r="C750" s="93">
        <f t="shared" si="120"/>
        <v>0</v>
      </c>
      <c r="D750" s="93">
        <f t="shared" si="121"/>
        <v>0</v>
      </c>
      <c r="E750" s="93">
        <f t="shared" si="122"/>
        <v>0</v>
      </c>
      <c r="F750" s="93" t="str">
        <f t="shared" si="114"/>
        <v/>
      </c>
      <c r="G750" s="93" t="str">
        <f t="shared" si="115"/>
        <v/>
      </c>
      <c r="H750" s="93" t="str">
        <f t="shared" si="116"/>
        <v/>
      </c>
      <c r="I750" s="93" t="str">
        <f t="shared" si="117"/>
        <v/>
      </c>
      <c r="J750" s="93" t="str">
        <f t="shared" si="118"/>
        <v/>
      </c>
      <c r="K750" s="93" t="str">
        <f t="shared" si="119"/>
        <v/>
      </c>
    </row>
    <row r="751" spans="1:11" x14ac:dyDescent="0.25">
      <c r="A751" s="93">
        <f t="shared" si="113"/>
        <v>2</v>
      </c>
      <c r="B751" s="101">
        <v>185</v>
      </c>
      <c r="C751" s="93">
        <f t="shared" si="120"/>
        <v>0</v>
      </c>
      <c r="D751" s="93">
        <f t="shared" si="121"/>
        <v>0</v>
      </c>
      <c r="E751" s="93">
        <f t="shared" si="122"/>
        <v>0</v>
      </c>
      <c r="F751" s="93" t="str">
        <f t="shared" si="114"/>
        <v/>
      </c>
      <c r="G751" s="93" t="str">
        <f t="shared" si="115"/>
        <v/>
      </c>
      <c r="H751" s="93" t="str">
        <f t="shared" si="116"/>
        <v/>
      </c>
      <c r="I751" s="93" t="str">
        <f t="shared" si="117"/>
        <v/>
      </c>
      <c r="J751" s="93" t="str">
        <f t="shared" si="118"/>
        <v/>
      </c>
      <c r="K751" s="93" t="str">
        <f t="shared" si="119"/>
        <v/>
      </c>
    </row>
    <row r="752" spans="1:11" x14ac:dyDescent="0.25">
      <c r="A752" s="93">
        <f t="shared" si="113"/>
        <v>2</v>
      </c>
      <c r="B752" s="101">
        <v>185.25</v>
      </c>
      <c r="C752" s="93">
        <f t="shared" si="120"/>
        <v>0</v>
      </c>
      <c r="D752" s="93">
        <f t="shared" si="121"/>
        <v>0</v>
      </c>
      <c r="E752" s="93">
        <f t="shared" si="122"/>
        <v>0</v>
      </c>
      <c r="F752" s="93" t="str">
        <f t="shared" si="114"/>
        <v/>
      </c>
      <c r="G752" s="93" t="str">
        <f t="shared" si="115"/>
        <v/>
      </c>
      <c r="H752" s="93" t="str">
        <f t="shared" si="116"/>
        <v/>
      </c>
      <c r="I752" s="93" t="str">
        <f t="shared" si="117"/>
        <v/>
      </c>
      <c r="J752" s="93" t="str">
        <f t="shared" si="118"/>
        <v/>
      </c>
      <c r="K752" s="93" t="str">
        <f t="shared" si="119"/>
        <v/>
      </c>
    </row>
    <row r="753" spans="1:11" x14ac:dyDescent="0.25">
      <c r="A753" s="93">
        <f t="shared" si="113"/>
        <v>2</v>
      </c>
      <c r="B753" s="101">
        <v>185.5</v>
      </c>
      <c r="C753" s="93">
        <f t="shared" si="120"/>
        <v>0</v>
      </c>
      <c r="D753" s="93">
        <f t="shared" si="121"/>
        <v>0</v>
      </c>
      <c r="E753" s="93">
        <f t="shared" si="122"/>
        <v>0</v>
      </c>
      <c r="F753" s="93" t="str">
        <f t="shared" si="114"/>
        <v/>
      </c>
      <c r="G753" s="93" t="str">
        <f t="shared" si="115"/>
        <v/>
      </c>
      <c r="H753" s="93" t="str">
        <f t="shared" si="116"/>
        <v/>
      </c>
      <c r="I753" s="93" t="str">
        <f t="shared" si="117"/>
        <v/>
      </c>
      <c r="J753" s="93" t="str">
        <f t="shared" si="118"/>
        <v/>
      </c>
      <c r="K753" s="93" t="str">
        <f t="shared" si="119"/>
        <v/>
      </c>
    </row>
    <row r="754" spans="1:11" x14ac:dyDescent="0.25">
      <c r="A754" s="93">
        <f t="shared" si="113"/>
        <v>2</v>
      </c>
      <c r="B754" s="101">
        <v>185.75</v>
      </c>
      <c r="C754" s="93">
        <f t="shared" si="120"/>
        <v>0</v>
      </c>
      <c r="D754" s="93">
        <f t="shared" si="121"/>
        <v>0</v>
      </c>
      <c r="E754" s="93">
        <f t="shared" si="122"/>
        <v>0</v>
      </c>
      <c r="F754" s="93" t="str">
        <f t="shared" si="114"/>
        <v/>
      </c>
      <c r="G754" s="93" t="str">
        <f t="shared" si="115"/>
        <v/>
      </c>
      <c r="H754" s="93" t="str">
        <f t="shared" si="116"/>
        <v/>
      </c>
      <c r="I754" s="93" t="str">
        <f t="shared" si="117"/>
        <v/>
      </c>
      <c r="J754" s="93" t="str">
        <f t="shared" si="118"/>
        <v/>
      </c>
      <c r="K754" s="93" t="str">
        <f t="shared" si="119"/>
        <v/>
      </c>
    </row>
    <row r="755" spans="1:11" x14ac:dyDescent="0.25">
      <c r="A755" s="93">
        <f t="shared" si="113"/>
        <v>2</v>
      </c>
      <c r="B755" s="101">
        <v>186</v>
      </c>
      <c r="C755" s="93">
        <f t="shared" si="120"/>
        <v>0</v>
      </c>
      <c r="D755" s="93">
        <f t="shared" si="121"/>
        <v>0</v>
      </c>
      <c r="E755" s="93">
        <f t="shared" si="122"/>
        <v>0</v>
      </c>
      <c r="F755" s="93" t="str">
        <f t="shared" si="114"/>
        <v/>
      </c>
      <c r="G755" s="93" t="str">
        <f t="shared" si="115"/>
        <v/>
      </c>
      <c r="H755" s="93" t="str">
        <f t="shared" si="116"/>
        <v/>
      </c>
      <c r="I755" s="93" t="str">
        <f t="shared" si="117"/>
        <v/>
      </c>
      <c r="J755" s="93" t="str">
        <f t="shared" si="118"/>
        <v/>
      </c>
      <c r="K755" s="93" t="str">
        <f t="shared" si="119"/>
        <v/>
      </c>
    </row>
    <row r="756" spans="1:11" x14ac:dyDescent="0.25">
      <c r="A756" s="93">
        <f t="shared" si="113"/>
        <v>2</v>
      </c>
      <c r="B756" s="101">
        <v>186.25</v>
      </c>
      <c r="C756" s="93">
        <f t="shared" si="120"/>
        <v>0</v>
      </c>
      <c r="D756" s="93">
        <f t="shared" si="121"/>
        <v>0</v>
      </c>
      <c r="E756" s="93">
        <f t="shared" si="122"/>
        <v>0</v>
      </c>
      <c r="F756" s="93" t="str">
        <f t="shared" si="114"/>
        <v/>
      </c>
      <c r="G756" s="93" t="str">
        <f t="shared" si="115"/>
        <v/>
      </c>
      <c r="H756" s="93" t="str">
        <f t="shared" si="116"/>
        <v/>
      </c>
      <c r="I756" s="93" t="str">
        <f t="shared" si="117"/>
        <v/>
      </c>
      <c r="J756" s="93" t="str">
        <f t="shared" si="118"/>
        <v/>
      </c>
      <c r="K756" s="93" t="str">
        <f t="shared" si="119"/>
        <v/>
      </c>
    </row>
    <row r="757" spans="1:11" x14ac:dyDescent="0.25">
      <c r="A757" s="93">
        <f t="shared" si="113"/>
        <v>2</v>
      </c>
      <c r="B757" s="101">
        <v>186.5</v>
      </c>
      <c r="C757" s="93">
        <f t="shared" si="120"/>
        <v>0</v>
      </c>
      <c r="D757" s="93">
        <f t="shared" si="121"/>
        <v>0</v>
      </c>
      <c r="E757" s="93">
        <f t="shared" si="122"/>
        <v>0</v>
      </c>
      <c r="F757" s="93" t="str">
        <f t="shared" si="114"/>
        <v/>
      </c>
      <c r="G757" s="93" t="str">
        <f t="shared" si="115"/>
        <v/>
      </c>
      <c r="H757" s="93" t="str">
        <f t="shared" si="116"/>
        <v/>
      </c>
      <c r="I757" s="93" t="str">
        <f t="shared" si="117"/>
        <v/>
      </c>
      <c r="J757" s="93" t="str">
        <f t="shared" si="118"/>
        <v/>
      </c>
      <c r="K757" s="93" t="str">
        <f t="shared" si="119"/>
        <v/>
      </c>
    </row>
    <row r="758" spans="1:11" x14ac:dyDescent="0.25">
      <c r="A758" s="93">
        <f t="shared" si="113"/>
        <v>2</v>
      </c>
      <c r="B758" s="101">
        <v>186.75</v>
      </c>
      <c r="C758" s="93">
        <f t="shared" si="120"/>
        <v>0</v>
      </c>
      <c r="D758" s="93">
        <f t="shared" si="121"/>
        <v>0</v>
      </c>
      <c r="E758" s="93">
        <f t="shared" si="122"/>
        <v>0</v>
      </c>
      <c r="F758" s="93" t="str">
        <f t="shared" si="114"/>
        <v/>
      </c>
      <c r="G758" s="93" t="str">
        <f t="shared" si="115"/>
        <v/>
      </c>
      <c r="H758" s="93" t="str">
        <f t="shared" si="116"/>
        <v/>
      </c>
      <c r="I758" s="93" t="str">
        <f t="shared" si="117"/>
        <v/>
      </c>
      <c r="J758" s="93" t="str">
        <f t="shared" si="118"/>
        <v/>
      </c>
      <c r="K758" s="93" t="str">
        <f t="shared" si="119"/>
        <v/>
      </c>
    </row>
    <row r="759" spans="1:11" x14ac:dyDescent="0.25">
      <c r="A759" s="93">
        <f t="shared" si="113"/>
        <v>2</v>
      </c>
      <c r="B759" s="101">
        <v>187</v>
      </c>
      <c r="C759" s="93">
        <f t="shared" si="120"/>
        <v>0</v>
      </c>
      <c r="D759" s="93">
        <f t="shared" si="121"/>
        <v>0</v>
      </c>
      <c r="E759" s="93">
        <f t="shared" si="122"/>
        <v>0</v>
      </c>
      <c r="F759" s="93" t="str">
        <f t="shared" si="114"/>
        <v/>
      </c>
      <c r="G759" s="93" t="str">
        <f t="shared" si="115"/>
        <v/>
      </c>
      <c r="H759" s="93" t="str">
        <f t="shared" si="116"/>
        <v/>
      </c>
      <c r="I759" s="93" t="str">
        <f t="shared" si="117"/>
        <v/>
      </c>
      <c r="J759" s="93" t="str">
        <f t="shared" si="118"/>
        <v/>
      </c>
      <c r="K759" s="93" t="str">
        <f t="shared" si="119"/>
        <v/>
      </c>
    </row>
    <row r="760" spans="1:11" x14ac:dyDescent="0.25">
      <c r="A760" s="93">
        <f t="shared" si="113"/>
        <v>2</v>
      </c>
      <c r="B760" s="101">
        <v>187.25</v>
      </c>
      <c r="C760" s="93">
        <f t="shared" si="120"/>
        <v>0</v>
      </c>
      <c r="D760" s="93">
        <f t="shared" si="121"/>
        <v>0</v>
      </c>
      <c r="E760" s="93">
        <f t="shared" si="122"/>
        <v>0</v>
      </c>
      <c r="F760" s="93" t="str">
        <f t="shared" si="114"/>
        <v/>
      </c>
      <c r="G760" s="93" t="str">
        <f t="shared" si="115"/>
        <v/>
      </c>
      <c r="H760" s="93" t="str">
        <f t="shared" si="116"/>
        <v/>
      </c>
      <c r="I760" s="93" t="str">
        <f t="shared" si="117"/>
        <v/>
      </c>
      <c r="J760" s="93" t="str">
        <f t="shared" si="118"/>
        <v/>
      </c>
      <c r="K760" s="93" t="str">
        <f t="shared" si="119"/>
        <v/>
      </c>
    </row>
    <row r="761" spans="1:11" x14ac:dyDescent="0.25">
      <c r="A761" s="93">
        <f t="shared" si="113"/>
        <v>2</v>
      </c>
      <c r="B761" s="101">
        <v>187.5</v>
      </c>
      <c r="C761" s="93">
        <f t="shared" si="120"/>
        <v>0</v>
      </c>
      <c r="D761" s="93">
        <f t="shared" si="121"/>
        <v>0</v>
      </c>
      <c r="E761" s="93">
        <f t="shared" si="122"/>
        <v>0</v>
      </c>
      <c r="F761" s="93" t="str">
        <f t="shared" si="114"/>
        <v/>
      </c>
      <c r="G761" s="93" t="str">
        <f t="shared" si="115"/>
        <v/>
      </c>
      <c r="H761" s="93" t="str">
        <f t="shared" si="116"/>
        <v/>
      </c>
      <c r="I761" s="93" t="str">
        <f t="shared" si="117"/>
        <v/>
      </c>
      <c r="J761" s="93" t="str">
        <f t="shared" si="118"/>
        <v/>
      </c>
      <c r="K761" s="93" t="str">
        <f t="shared" si="119"/>
        <v/>
      </c>
    </row>
    <row r="762" spans="1:11" x14ac:dyDescent="0.25">
      <c r="A762" s="93">
        <f t="shared" si="113"/>
        <v>2</v>
      </c>
      <c r="B762" s="101">
        <v>187.75</v>
      </c>
      <c r="C762" s="93">
        <f t="shared" si="120"/>
        <v>0</v>
      </c>
      <c r="D762" s="93">
        <f t="shared" si="121"/>
        <v>0</v>
      </c>
      <c r="E762" s="93">
        <f t="shared" si="122"/>
        <v>0</v>
      </c>
      <c r="F762" s="93" t="str">
        <f t="shared" si="114"/>
        <v/>
      </c>
      <c r="G762" s="93" t="str">
        <f t="shared" si="115"/>
        <v/>
      </c>
      <c r="H762" s="93" t="str">
        <f t="shared" si="116"/>
        <v/>
      </c>
      <c r="I762" s="93" t="str">
        <f t="shared" si="117"/>
        <v/>
      </c>
      <c r="J762" s="93" t="str">
        <f t="shared" si="118"/>
        <v/>
      </c>
      <c r="K762" s="93" t="str">
        <f t="shared" si="119"/>
        <v/>
      </c>
    </row>
    <row r="763" spans="1:11" x14ac:dyDescent="0.25">
      <c r="A763" s="93">
        <f t="shared" si="113"/>
        <v>2</v>
      </c>
      <c r="B763" s="101">
        <v>188</v>
      </c>
      <c r="C763" s="93">
        <f t="shared" si="120"/>
        <v>0</v>
      </c>
      <c r="D763" s="93">
        <f t="shared" si="121"/>
        <v>0</v>
      </c>
      <c r="E763" s="93">
        <f t="shared" si="122"/>
        <v>0</v>
      </c>
      <c r="F763" s="93" t="str">
        <f t="shared" si="114"/>
        <v/>
      </c>
      <c r="G763" s="93" t="str">
        <f t="shared" si="115"/>
        <v/>
      </c>
      <c r="H763" s="93" t="str">
        <f t="shared" si="116"/>
        <v/>
      </c>
      <c r="I763" s="93" t="str">
        <f t="shared" si="117"/>
        <v/>
      </c>
      <c r="J763" s="93" t="str">
        <f t="shared" si="118"/>
        <v/>
      </c>
      <c r="K763" s="93" t="str">
        <f t="shared" si="119"/>
        <v/>
      </c>
    </row>
    <row r="764" spans="1:11" x14ac:dyDescent="0.25">
      <c r="A764" s="93">
        <f t="shared" si="113"/>
        <v>2</v>
      </c>
      <c r="B764" s="101">
        <v>188.25</v>
      </c>
      <c r="C764" s="93">
        <f t="shared" si="120"/>
        <v>0</v>
      </c>
      <c r="D764" s="93">
        <f t="shared" si="121"/>
        <v>0</v>
      </c>
      <c r="E764" s="93">
        <f t="shared" si="122"/>
        <v>0</v>
      </c>
      <c r="F764" s="93" t="str">
        <f t="shared" si="114"/>
        <v/>
      </c>
      <c r="G764" s="93" t="str">
        <f t="shared" si="115"/>
        <v/>
      </c>
      <c r="H764" s="93" t="str">
        <f t="shared" si="116"/>
        <v/>
      </c>
      <c r="I764" s="93" t="str">
        <f t="shared" si="117"/>
        <v/>
      </c>
      <c r="J764" s="93" t="str">
        <f t="shared" si="118"/>
        <v/>
      </c>
      <c r="K764" s="93" t="str">
        <f t="shared" si="119"/>
        <v/>
      </c>
    </row>
    <row r="765" spans="1:11" x14ac:dyDescent="0.25">
      <c r="A765" s="93">
        <f t="shared" si="113"/>
        <v>2</v>
      </c>
      <c r="B765" s="101">
        <v>188.5</v>
      </c>
      <c r="C765" s="93">
        <f t="shared" si="120"/>
        <v>0</v>
      </c>
      <c r="D765" s="93">
        <f t="shared" si="121"/>
        <v>0</v>
      </c>
      <c r="E765" s="93">
        <f t="shared" si="122"/>
        <v>0</v>
      </c>
      <c r="F765" s="93" t="str">
        <f t="shared" si="114"/>
        <v/>
      </c>
      <c r="G765" s="93" t="str">
        <f t="shared" si="115"/>
        <v/>
      </c>
      <c r="H765" s="93" t="str">
        <f t="shared" si="116"/>
        <v/>
      </c>
      <c r="I765" s="93" t="str">
        <f t="shared" si="117"/>
        <v/>
      </c>
      <c r="J765" s="93" t="str">
        <f t="shared" si="118"/>
        <v/>
      </c>
      <c r="K765" s="93" t="str">
        <f t="shared" si="119"/>
        <v/>
      </c>
    </row>
    <row r="766" spans="1:11" x14ac:dyDescent="0.25">
      <c r="A766" s="93">
        <f t="shared" si="113"/>
        <v>2</v>
      </c>
      <c r="B766" s="101">
        <v>188.75</v>
      </c>
      <c r="C766" s="93">
        <f t="shared" si="120"/>
        <v>0</v>
      </c>
      <c r="D766" s="93">
        <f t="shared" si="121"/>
        <v>0</v>
      </c>
      <c r="E766" s="93">
        <f t="shared" si="122"/>
        <v>0</v>
      </c>
      <c r="F766" s="93" t="str">
        <f t="shared" si="114"/>
        <v/>
      </c>
      <c r="G766" s="93" t="str">
        <f t="shared" si="115"/>
        <v/>
      </c>
      <c r="H766" s="93" t="str">
        <f t="shared" si="116"/>
        <v/>
      </c>
      <c r="I766" s="93" t="str">
        <f t="shared" si="117"/>
        <v/>
      </c>
      <c r="J766" s="93" t="str">
        <f t="shared" si="118"/>
        <v/>
      </c>
      <c r="K766" s="93" t="str">
        <f t="shared" si="119"/>
        <v/>
      </c>
    </row>
    <row r="767" spans="1:11" x14ac:dyDescent="0.25">
      <c r="A767" s="93">
        <f t="shared" si="113"/>
        <v>2</v>
      </c>
      <c r="B767" s="101">
        <v>189</v>
      </c>
      <c r="C767" s="93">
        <f t="shared" si="120"/>
        <v>0</v>
      </c>
      <c r="D767" s="93">
        <f t="shared" si="121"/>
        <v>0</v>
      </c>
      <c r="E767" s="93">
        <f t="shared" si="122"/>
        <v>0</v>
      </c>
      <c r="F767" s="93" t="str">
        <f t="shared" si="114"/>
        <v/>
      </c>
      <c r="G767" s="93" t="str">
        <f t="shared" si="115"/>
        <v/>
      </c>
      <c r="H767" s="93" t="str">
        <f t="shared" si="116"/>
        <v/>
      </c>
      <c r="I767" s="93" t="str">
        <f t="shared" si="117"/>
        <v/>
      </c>
      <c r="J767" s="93" t="str">
        <f t="shared" si="118"/>
        <v/>
      </c>
      <c r="K767" s="93" t="str">
        <f t="shared" si="119"/>
        <v/>
      </c>
    </row>
    <row r="768" spans="1:11" x14ac:dyDescent="0.25">
      <c r="A768" s="93">
        <f t="shared" si="113"/>
        <v>2</v>
      </c>
      <c r="B768" s="101">
        <v>189.25</v>
      </c>
      <c r="C768" s="93">
        <f t="shared" si="120"/>
        <v>0</v>
      </c>
      <c r="D768" s="93">
        <f t="shared" si="121"/>
        <v>0</v>
      </c>
      <c r="E768" s="93">
        <f t="shared" si="122"/>
        <v>0</v>
      </c>
      <c r="F768" s="93" t="str">
        <f t="shared" si="114"/>
        <v/>
      </c>
      <c r="G768" s="93" t="str">
        <f t="shared" si="115"/>
        <v/>
      </c>
      <c r="H768" s="93" t="str">
        <f t="shared" si="116"/>
        <v/>
      </c>
      <c r="I768" s="93" t="str">
        <f t="shared" si="117"/>
        <v/>
      </c>
      <c r="J768" s="93" t="str">
        <f t="shared" si="118"/>
        <v/>
      </c>
      <c r="K768" s="93" t="str">
        <f t="shared" si="119"/>
        <v/>
      </c>
    </row>
    <row r="769" spans="1:11" x14ac:dyDescent="0.25">
      <c r="A769" s="93">
        <f t="shared" si="113"/>
        <v>2</v>
      </c>
      <c r="B769" s="101">
        <v>189.5</v>
      </c>
      <c r="C769" s="93">
        <f t="shared" si="120"/>
        <v>0</v>
      </c>
      <c r="D769" s="93">
        <f t="shared" si="121"/>
        <v>0</v>
      </c>
      <c r="E769" s="93">
        <f t="shared" si="122"/>
        <v>0</v>
      </c>
      <c r="F769" s="93" t="str">
        <f t="shared" si="114"/>
        <v/>
      </c>
      <c r="G769" s="93" t="str">
        <f t="shared" si="115"/>
        <v/>
      </c>
      <c r="H769" s="93" t="str">
        <f t="shared" si="116"/>
        <v/>
      </c>
      <c r="I769" s="93" t="str">
        <f t="shared" si="117"/>
        <v/>
      </c>
      <c r="J769" s="93" t="str">
        <f t="shared" si="118"/>
        <v/>
      </c>
      <c r="K769" s="93" t="str">
        <f t="shared" si="119"/>
        <v/>
      </c>
    </row>
    <row r="770" spans="1:11" x14ac:dyDescent="0.25">
      <c r="A770" s="93">
        <f t="shared" si="113"/>
        <v>2</v>
      </c>
      <c r="B770" s="101">
        <v>189.75</v>
      </c>
      <c r="C770" s="93">
        <f t="shared" si="120"/>
        <v>0</v>
      </c>
      <c r="D770" s="93">
        <f t="shared" si="121"/>
        <v>0</v>
      </c>
      <c r="E770" s="93">
        <f t="shared" si="122"/>
        <v>0</v>
      </c>
      <c r="F770" s="93" t="str">
        <f t="shared" si="114"/>
        <v/>
      </c>
      <c r="G770" s="93" t="str">
        <f t="shared" si="115"/>
        <v/>
      </c>
      <c r="H770" s="93" t="str">
        <f t="shared" si="116"/>
        <v/>
      </c>
      <c r="I770" s="93" t="str">
        <f t="shared" si="117"/>
        <v/>
      </c>
      <c r="J770" s="93" t="str">
        <f t="shared" si="118"/>
        <v/>
      </c>
      <c r="K770" s="93" t="str">
        <f t="shared" si="119"/>
        <v/>
      </c>
    </row>
    <row r="771" spans="1:11" x14ac:dyDescent="0.25">
      <c r="A771" s="93">
        <f t="shared" si="113"/>
        <v>2</v>
      </c>
      <c r="B771" s="101">
        <v>190</v>
      </c>
      <c r="C771" s="93">
        <f t="shared" si="120"/>
        <v>0</v>
      </c>
      <c r="D771" s="93">
        <f t="shared" si="121"/>
        <v>0</v>
      </c>
      <c r="E771" s="93">
        <f t="shared" si="122"/>
        <v>0</v>
      </c>
      <c r="F771" s="93" t="str">
        <f t="shared" si="114"/>
        <v/>
      </c>
      <c r="G771" s="93" t="str">
        <f t="shared" si="115"/>
        <v/>
      </c>
      <c r="H771" s="93" t="str">
        <f t="shared" si="116"/>
        <v/>
      </c>
      <c r="I771" s="93" t="str">
        <f t="shared" si="117"/>
        <v/>
      </c>
      <c r="J771" s="93" t="str">
        <f t="shared" si="118"/>
        <v/>
      </c>
      <c r="K771" s="93" t="str">
        <f t="shared" si="119"/>
        <v/>
      </c>
    </row>
    <row r="772" spans="1:11" x14ac:dyDescent="0.25">
      <c r="A772" s="93">
        <f t="shared" si="113"/>
        <v>2</v>
      </c>
      <c r="B772" s="101">
        <v>190.25</v>
      </c>
      <c r="C772" s="93">
        <f t="shared" si="120"/>
        <v>0</v>
      </c>
      <c r="D772" s="93">
        <f t="shared" si="121"/>
        <v>0</v>
      </c>
      <c r="E772" s="93">
        <f t="shared" si="122"/>
        <v>0</v>
      </c>
      <c r="F772" s="93" t="str">
        <f t="shared" si="114"/>
        <v/>
      </c>
      <c r="G772" s="93" t="str">
        <f t="shared" si="115"/>
        <v/>
      </c>
      <c r="H772" s="93" t="str">
        <f t="shared" si="116"/>
        <v/>
      </c>
      <c r="I772" s="93" t="str">
        <f t="shared" si="117"/>
        <v/>
      </c>
      <c r="J772" s="93" t="str">
        <f t="shared" si="118"/>
        <v/>
      </c>
      <c r="K772" s="93" t="str">
        <f t="shared" si="119"/>
        <v/>
      </c>
    </row>
    <row r="773" spans="1:11" x14ac:dyDescent="0.25">
      <c r="A773" s="93">
        <f t="shared" si="113"/>
        <v>2</v>
      </c>
      <c r="B773" s="101">
        <v>190.5</v>
      </c>
      <c r="C773" s="93">
        <f t="shared" si="120"/>
        <v>0</v>
      </c>
      <c r="D773" s="93">
        <f t="shared" si="121"/>
        <v>0</v>
      </c>
      <c r="E773" s="93">
        <f t="shared" si="122"/>
        <v>0</v>
      </c>
      <c r="F773" s="93" t="str">
        <f t="shared" si="114"/>
        <v/>
      </c>
      <c r="G773" s="93" t="str">
        <f t="shared" si="115"/>
        <v/>
      </c>
      <c r="H773" s="93" t="str">
        <f t="shared" si="116"/>
        <v/>
      </c>
      <c r="I773" s="93" t="str">
        <f t="shared" si="117"/>
        <v/>
      </c>
      <c r="J773" s="93" t="str">
        <f t="shared" si="118"/>
        <v/>
      </c>
      <c r="K773" s="93" t="str">
        <f t="shared" si="119"/>
        <v/>
      </c>
    </row>
    <row r="774" spans="1:11" x14ac:dyDescent="0.25">
      <c r="A774" s="93">
        <f t="shared" si="113"/>
        <v>2</v>
      </c>
      <c r="B774" s="101">
        <v>190.75</v>
      </c>
      <c r="C774" s="93">
        <f t="shared" si="120"/>
        <v>0</v>
      </c>
      <c r="D774" s="93">
        <f t="shared" si="121"/>
        <v>0</v>
      </c>
      <c r="E774" s="93">
        <f t="shared" si="122"/>
        <v>0</v>
      </c>
      <c r="F774" s="93" t="str">
        <f t="shared" si="114"/>
        <v/>
      </c>
      <c r="G774" s="93" t="str">
        <f t="shared" si="115"/>
        <v/>
      </c>
      <c r="H774" s="93" t="str">
        <f t="shared" si="116"/>
        <v/>
      </c>
      <c r="I774" s="93" t="str">
        <f t="shared" si="117"/>
        <v/>
      </c>
      <c r="J774" s="93" t="str">
        <f t="shared" si="118"/>
        <v/>
      </c>
      <c r="K774" s="93" t="str">
        <f t="shared" si="119"/>
        <v/>
      </c>
    </row>
    <row r="775" spans="1:11" x14ac:dyDescent="0.25">
      <c r="A775" s="93">
        <f t="shared" si="113"/>
        <v>2</v>
      </c>
      <c r="B775" s="101">
        <v>191</v>
      </c>
      <c r="C775" s="93">
        <f t="shared" si="120"/>
        <v>0</v>
      </c>
      <c r="D775" s="93">
        <f t="shared" si="121"/>
        <v>0</v>
      </c>
      <c r="E775" s="93">
        <f t="shared" si="122"/>
        <v>0</v>
      </c>
      <c r="F775" s="93" t="str">
        <f t="shared" si="114"/>
        <v/>
      </c>
      <c r="G775" s="93" t="str">
        <f t="shared" si="115"/>
        <v/>
      </c>
      <c r="H775" s="93" t="str">
        <f t="shared" si="116"/>
        <v/>
      </c>
      <c r="I775" s="93" t="str">
        <f t="shared" si="117"/>
        <v/>
      </c>
      <c r="J775" s="93" t="str">
        <f t="shared" si="118"/>
        <v/>
      </c>
      <c r="K775" s="93" t="str">
        <f t="shared" si="119"/>
        <v/>
      </c>
    </row>
    <row r="776" spans="1:11" x14ac:dyDescent="0.25">
      <c r="A776" s="93">
        <f t="shared" si="113"/>
        <v>2</v>
      </c>
      <c r="B776" s="101">
        <v>191.25</v>
      </c>
      <c r="C776" s="93">
        <f t="shared" si="120"/>
        <v>0</v>
      </c>
      <c r="D776" s="93">
        <f t="shared" si="121"/>
        <v>0</v>
      </c>
      <c r="E776" s="93">
        <f t="shared" si="122"/>
        <v>0</v>
      </c>
      <c r="F776" s="93" t="str">
        <f t="shared" si="114"/>
        <v/>
      </c>
      <c r="G776" s="93" t="str">
        <f t="shared" si="115"/>
        <v/>
      </c>
      <c r="H776" s="93" t="str">
        <f t="shared" si="116"/>
        <v/>
      </c>
      <c r="I776" s="93" t="str">
        <f t="shared" si="117"/>
        <v/>
      </c>
      <c r="J776" s="93" t="str">
        <f t="shared" si="118"/>
        <v/>
      </c>
      <c r="K776" s="93" t="str">
        <f t="shared" si="119"/>
        <v/>
      </c>
    </row>
    <row r="777" spans="1:11" x14ac:dyDescent="0.25">
      <c r="A777" s="93">
        <f t="shared" si="113"/>
        <v>2</v>
      </c>
      <c r="B777" s="101">
        <v>191.5</v>
      </c>
      <c r="C777" s="93">
        <f t="shared" si="120"/>
        <v>0</v>
      </c>
      <c r="D777" s="93">
        <f t="shared" si="121"/>
        <v>0</v>
      </c>
      <c r="E777" s="93">
        <f t="shared" si="122"/>
        <v>0</v>
      </c>
      <c r="F777" s="93" t="str">
        <f t="shared" si="114"/>
        <v/>
      </c>
      <c r="G777" s="93" t="str">
        <f t="shared" si="115"/>
        <v/>
      </c>
      <c r="H777" s="93" t="str">
        <f t="shared" si="116"/>
        <v/>
      </c>
      <c r="I777" s="93" t="str">
        <f t="shared" si="117"/>
        <v/>
      </c>
      <c r="J777" s="93" t="str">
        <f t="shared" si="118"/>
        <v/>
      </c>
      <c r="K777" s="93" t="str">
        <f t="shared" si="119"/>
        <v/>
      </c>
    </row>
    <row r="778" spans="1:11" x14ac:dyDescent="0.25">
      <c r="A778" s="93">
        <f t="shared" si="113"/>
        <v>2</v>
      </c>
      <c r="B778" s="101">
        <v>191.75</v>
      </c>
      <c r="C778" s="93">
        <f t="shared" si="120"/>
        <v>0</v>
      </c>
      <c r="D778" s="93">
        <f t="shared" si="121"/>
        <v>0</v>
      </c>
      <c r="E778" s="93">
        <f t="shared" si="122"/>
        <v>0</v>
      </c>
      <c r="F778" s="93" t="str">
        <f t="shared" si="114"/>
        <v/>
      </c>
      <c r="G778" s="93" t="str">
        <f t="shared" si="115"/>
        <v/>
      </c>
      <c r="H778" s="93" t="str">
        <f t="shared" si="116"/>
        <v/>
      </c>
      <c r="I778" s="93" t="str">
        <f t="shared" si="117"/>
        <v/>
      </c>
      <c r="J778" s="93" t="str">
        <f t="shared" si="118"/>
        <v/>
      </c>
      <c r="K778" s="93" t="str">
        <f t="shared" si="119"/>
        <v/>
      </c>
    </row>
    <row r="779" spans="1:11" x14ac:dyDescent="0.25">
      <c r="A779" s="93">
        <f t="shared" si="113"/>
        <v>2</v>
      </c>
      <c r="B779" s="101">
        <v>192</v>
      </c>
      <c r="C779" s="93">
        <f t="shared" si="120"/>
        <v>0</v>
      </c>
      <c r="D779" s="93">
        <f t="shared" si="121"/>
        <v>0</v>
      </c>
      <c r="E779" s="93">
        <f t="shared" si="122"/>
        <v>0</v>
      </c>
      <c r="F779" s="93" t="str">
        <f t="shared" si="114"/>
        <v/>
      </c>
      <c r="G779" s="93" t="str">
        <f t="shared" si="115"/>
        <v/>
      </c>
      <c r="H779" s="93" t="str">
        <f t="shared" si="116"/>
        <v/>
      </c>
      <c r="I779" s="93" t="str">
        <f t="shared" si="117"/>
        <v/>
      </c>
      <c r="J779" s="93" t="str">
        <f t="shared" si="118"/>
        <v/>
      </c>
      <c r="K779" s="93" t="str">
        <f t="shared" si="119"/>
        <v/>
      </c>
    </row>
    <row r="780" spans="1:11" x14ac:dyDescent="0.25">
      <c r="A780" s="93">
        <f t="shared" ref="A780:A843" si="123">IF(E780&lt;0.075,2,IF(AND(E780&gt;=0.075,E780&lt;=0.75),1,IF(E780&gt;0.75,0,"Error")))</f>
        <v>2</v>
      </c>
      <c r="B780" s="101">
        <v>192.25</v>
      </c>
      <c r="C780" s="93">
        <f t="shared" si="120"/>
        <v>0</v>
      </c>
      <c r="D780" s="93">
        <f t="shared" si="121"/>
        <v>0</v>
      </c>
      <c r="E780" s="93">
        <f t="shared" si="122"/>
        <v>0</v>
      </c>
      <c r="F780" s="93" t="str">
        <f t="shared" ref="F780:F843" si="124">IF(AND(A780=2,B780&lt;$J$4014),C780,"")</f>
        <v/>
      </c>
      <c r="G780" s="93" t="str">
        <f t="shared" ref="G780:G843" si="125">IF(AND(A780=2,B780&lt;$J$4014),D780,"")</f>
        <v/>
      </c>
      <c r="H780" s="93" t="str">
        <f t="shared" ref="H780:H843" si="126">IF(AND(A780=1,B780&lt;$J$4014),C780,"")</f>
        <v/>
      </c>
      <c r="I780" s="93" t="str">
        <f t="shared" ref="I780:I843" si="127">IF(AND(A780=1,B780&lt;$J$4014),D780,"")</f>
        <v/>
      </c>
      <c r="J780" s="93" t="str">
        <f t="shared" ref="J780:J843" si="128">IF(AND(A780=2,B780&lt;$J$4014),B780,"")</f>
        <v/>
      </c>
      <c r="K780" s="93" t="str">
        <f t="shared" ref="K780:K843" si="129">IF(AND(A780=1,B780&lt;$J$4014),B780,"")</f>
        <v/>
      </c>
    </row>
    <row r="781" spans="1:11" x14ac:dyDescent="0.25">
      <c r="A781" s="93">
        <f t="shared" si="123"/>
        <v>2</v>
      </c>
      <c r="B781" s="101">
        <v>192.5</v>
      </c>
      <c r="C781" s="93">
        <f t="shared" si="120"/>
        <v>0</v>
      </c>
      <c r="D781" s="93">
        <f t="shared" si="121"/>
        <v>0</v>
      </c>
      <c r="E781" s="93">
        <f t="shared" si="122"/>
        <v>0</v>
      </c>
      <c r="F781" s="93" t="str">
        <f t="shared" si="124"/>
        <v/>
      </c>
      <c r="G781" s="93" t="str">
        <f t="shared" si="125"/>
        <v/>
      </c>
      <c r="H781" s="93" t="str">
        <f t="shared" si="126"/>
        <v/>
      </c>
      <c r="I781" s="93" t="str">
        <f t="shared" si="127"/>
        <v/>
      </c>
      <c r="J781" s="93" t="str">
        <f t="shared" si="128"/>
        <v/>
      </c>
      <c r="K781" s="93" t="str">
        <f t="shared" si="129"/>
        <v/>
      </c>
    </row>
    <row r="782" spans="1:11" x14ac:dyDescent="0.25">
      <c r="A782" s="93">
        <f t="shared" si="123"/>
        <v>2</v>
      </c>
      <c r="B782" s="101">
        <v>192.75</v>
      </c>
      <c r="C782" s="93">
        <f t="shared" si="120"/>
        <v>0</v>
      </c>
      <c r="D782" s="93">
        <f t="shared" si="121"/>
        <v>0</v>
      </c>
      <c r="E782" s="93">
        <f t="shared" si="122"/>
        <v>0</v>
      </c>
      <c r="F782" s="93" t="str">
        <f t="shared" si="124"/>
        <v/>
      </c>
      <c r="G782" s="93" t="str">
        <f t="shared" si="125"/>
        <v/>
      </c>
      <c r="H782" s="93" t="str">
        <f t="shared" si="126"/>
        <v/>
      </c>
      <c r="I782" s="93" t="str">
        <f t="shared" si="127"/>
        <v/>
      </c>
      <c r="J782" s="93" t="str">
        <f t="shared" si="128"/>
        <v/>
      </c>
      <c r="K782" s="93" t="str">
        <f t="shared" si="129"/>
        <v/>
      </c>
    </row>
    <row r="783" spans="1:11" x14ac:dyDescent="0.25">
      <c r="A783" s="93">
        <f t="shared" si="123"/>
        <v>2</v>
      </c>
      <c r="B783" s="101">
        <v>193</v>
      </c>
      <c r="C783" s="93">
        <f t="shared" si="120"/>
        <v>0</v>
      </c>
      <c r="D783" s="93">
        <f t="shared" si="121"/>
        <v>0</v>
      </c>
      <c r="E783" s="93">
        <f t="shared" si="122"/>
        <v>0</v>
      </c>
      <c r="F783" s="93" t="str">
        <f t="shared" si="124"/>
        <v/>
      </c>
      <c r="G783" s="93" t="str">
        <f t="shared" si="125"/>
        <v/>
      </c>
      <c r="H783" s="93" t="str">
        <f t="shared" si="126"/>
        <v/>
      </c>
      <c r="I783" s="93" t="str">
        <f t="shared" si="127"/>
        <v/>
      </c>
      <c r="J783" s="93" t="str">
        <f t="shared" si="128"/>
        <v/>
      </c>
      <c r="K783" s="93" t="str">
        <f t="shared" si="129"/>
        <v/>
      </c>
    </row>
    <row r="784" spans="1:11" x14ac:dyDescent="0.25">
      <c r="A784" s="93">
        <f t="shared" si="123"/>
        <v>2</v>
      </c>
      <c r="B784" s="101">
        <v>193.25</v>
      </c>
      <c r="C784" s="93">
        <f t="shared" si="120"/>
        <v>0</v>
      </c>
      <c r="D784" s="93">
        <f t="shared" si="121"/>
        <v>0</v>
      </c>
      <c r="E784" s="93">
        <f t="shared" si="122"/>
        <v>0</v>
      </c>
      <c r="F784" s="93" t="str">
        <f t="shared" si="124"/>
        <v/>
      </c>
      <c r="G784" s="93" t="str">
        <f t="shared" si="125"/>
        <v/>
      </c>
      <c r="H784" s="93" t="str">
        <f t="shared" si="126"/>
        <v/>
      </c>
      <c r="I784" s="93" t="str">
        <f t="shared" si="127"/>
        <v/>
      </c>
      <c r="J784" s="93" t="str">
        <f t="shared" si="128"/>
        <v/>
      </c>
      <c r="K784" s="93" t="str">
        <f t="shared" si="129"/>
        <v/>
      </c>
    </row>
    <row r="785" spans="1:11" x14ac:dyDescent="0.25">
      <c r="A785" s="93">
        <f t="shared" si="123"/>
        <v>2</v>
      </c>
      <c r="B785" s="101">
        <v>193.5</v>
      </c>
      <c r="C785" s="93">
        <f t="shared" si="120"/>
        <v>0</v>
      </c>
      <c r="D785" s="93">
        <f t="shared" si="121"/>
        <v>0</v>
      </c>
      <c r="E785" s="93">
        <f t="shared" si="122"/>
        <v>0</v>
      </c>
      <c r="F785" s="93" t="str">
        <f t="shared" si="124"/>
        <v/>
      </c>
      <c r="G785" s="93" t="str">
        <f t="shared" si="125"/>
        <v/>
      </c>
      <c r="H785" s="93" t="str">
        <f t="shared" si="126"/>
        <v/>
      </c>
      <c r="I785" s="93" t="str">
        <f t="shared" si="127"/>
        <v/>
      </c>
      <c r="J785" s="93" t="str">
        <f t="shared" si="128"/>
        <v/>
      </c>
      <c r="K785" s="93" t="str">
        <f t="shared" si="129"/>
        <v/>
      </c>
    </row>
    <row r="786" spans="1:11" x14ac:dyDescent="0.25">
      <c r="A786" s="93">
        <f t="shared" si="123"/>
        <v>2</v>
      </c>
      <c r="B786" s="101">
        <v>193.75</v>
      </c>
      <c r="C786" s="93">
        <f t="shared" si="120"/>
        <v>0</v>
      </c>
      <c r="D786" s="93">
        <f t="shared" si="121"/>
        <v>0</v>
      </c>
      <c r="E786" s="93">
        <f t="shared" si="122"/>
        <v>0</v>
      </c>
      <c r="F786" s="93" t="str">
        <f t="shared" si="124"/>
        <v/>
      </c>
      <c r="G786" s="93" t="str">
        <f t="shared" si="125"/>
        <v/>
      </c>
      <c r="H786" s="93" t="str">
        <f t="shared" si="126"/>
        <v/>
      </c>
      <c r="I786" s="93" t="str">
        <f t="shared" si="127"/>
        <v/>
      </c>
      <c r="J786" s="93" t="str">
        <f t="shared" si="128"/>
        <v/>
      </c>
      <c r="K786" s="93" t="str">
        <f t="shared" si="129"/>
        <v/>
      </c>
    </row>
    <row r="787" spans="1:11" x14ac:dyDescent="0.25">
      <c r="A787" s="93">
        <f t="shared" si="123"/>
        <v>2</v>
      </c>
      <c r="B787" s="101">
        <v>194</v>
      </c>
      <c r="C787" s="93">
        <f t="shared" si="120"/>
        <v>0</v>
      </c>
      <c r="D787" s="93">
        <f t="shared" si="121"/>
        <v>0</v>
      </c>
      <c r="E787" s="93">
        <f t="shared" si="122"/>
        <v>0</v>
      </c>
      <c r="F787" s="93" t="str">
        <f t="shared" si="124"/>
        <v/>
      </c>
      <c r="G787" s="93" t="str">
        <f t="shared" si="125"/>
        <v/>
      </c>
      <c r="H787" s="93" t="str">
        <f t="shared" si="126"/>
        <v/>
      </c>
      <c r="I787" s="93" t="str">
        <f t="shared" si="127"/>
        <v/>
      </c>
      <c r="J787" s="93" t="str">
        <f t="shared" si="128"/>
        <v/>
      </c>
      <c r="K787" s="93" t="str">
        <f t="shared" si="129"/>
        <v/>
      </c>
    </row>
    <row r="788" spans="1:11" x14ac:dyDescent="0.25">
      <c r="A788" s="93">
        <f t="shared" si="123"/>
        <v>2</v>
      </c>
      <c r="B788" s="101">
        <v>194.25</v>
      </c>
      <c r="C788" s="93">
        <f t="shared" ref="C788:C851" si="130">($H$7*(B788^5))+($J$7*(B788^4))+($L$7*(B788^3))+($N$7*(B788^2))+($P$7*B788)+$R$7</f>
        <v>0</v>
      </c>
      <c r="D788" s="93">
        <f t="shared" ref="D788:D851" si="131">$H$8+($J$8*(B788^1.85))</f>
        <v>0</v>
      </c>
      <c r="E788" s="93">
        <f t="shared" ref="E788:E851" si="132">ABS(C788-D788)</f>
        <v>0</v>
      </c>
      <c r="F788" s="93" t="str">
        <f t="shared" si="124"/>
        <v/>
      </c>
      <c r="G788" s="93" t="str">
        <f t="shared" si="125"/>
        <v/>
      </c>
      <c r="H788" s="93" t="str">
        <f t="shared" si="126"/>
        <v/>
      </c>
      <c r="I788" s="93" t="str">
        <f t="shared" si="127"/>
        <v/>
      </c>
      <c r="J788" s="93" t="str">
        <f t="shared" si="128"/>
        <v/>
      </c>
      <c r="K788" s="93" t="str">
        <f t="shared" si="129"/>
        <v/>
      </c>
    </row>
    <row r="789" spans="1:11" x14ac:dyDescent="0.25">
      <c r="A789" s="93">
        <f t="shared" si="123"/>
        <v>2</v>
      </c>
      <c r="B789" s="101">
        <v>194.5</v>
      </c>
      <c r="C789" s="93">
        <f t="shared" si="130"/>
        <v>0</v>
      </c>
      <c r="D789" s="93">
        <f t="shared" si="131"/>
        <v>0</v>
      </c>
      <c r="E789" s="93">
        <f t="shared" si="132"/>
        <v>0</v>
      </c>
      <c r="F789" s="93" t="str">
        <f t="shared" si="124"/>
        <v/>
      </c>
      <c r="G789" s="93" t="str">
        <f t="shared" si="125"/>
        <v/>
      </c>
      <c r="H789" s="93" t="str">
        <f t="shared" si="126"/>
        <v/>
      </c>
      <c r="I789" s="93" t="str">
        <f t="shared" si="127"/>
        <v/>
      </c>
      <c r="J789" s="93" t="str">
        <f t="shared" si="128"/>
        <v/>
      </c>
      <c r="K789" s="93" t="str">
        <f t="shared" si="129"/>
        <v/>
      </c>
    </row>
    <row r="790" spans="1:11" x14ac:dyDescent="0.25">
      <c r="A790" s="93">
        <f t="shared" si="123"/>
        <v>2</v>
      </c>
      <c r="B790" s="101">
        <v>194.75</v>
      </c>
      <c r="C790" s="93">
        <f t="shared" si="130"/>
        <v>0</v>
      </c>
      <c r="D790" s="93">
        <f t="shared" si="131"/>
        <v>0</v>
      </c>
      <c r="E790" s="93">
        <f t="shared" si="132"/>
        <v>0</v>
      </c>
      <c r="F790" s="93" t="str">
        <f t="shared" si="124"/>
        <v/>
      </c>
      <c r="G790" s="93" t="str">
        <f t="shared" si="125"/>
        <v/>
      </c>
      <c r="H790" s="93" t="str">
        <f t="shared" si="126"/>
        <v/>
      </c>
      <c r="I790" s="93" t="str">
        <f t="shared" si="127"/>
        <v/>
      </c>
      <c r="J790" s="93" t="str">
        <f t="shared" si="128"/>
        <v/>
      </c>
      <c r="K790" s="93" t="str">
        <f t="shared" si="129"/>
        <v/>
      </c>
    </row>
    <row r="791" spans="1:11" x14ac:dyDescent="0.25">
      <c r="A791" s="93">
        <f t="shared" si="123"/>
        <v>2</v>
      </c>
      <c r="B791" s="101">
        <v>195</v>
      </c>
      <c r="C791" s="93">
        <f t="shared" si="130"/>
        <v>0</v>
      </c>
      <c r="D791" s="93">
        <f t="shared" si="131"/>
        <v>0</v>
      </c>
      <c r="E791" s="93">
        <f t="shared" si="132"/>
        <v>0</v>
      </c>
      <c r="F791" s="93" t="str">
        <f t="shared" si="124"/>
        <v/>
      </c>
      <c r="G791" s="93" t="str">
        <f t="shared" si="125"/>
        <v/>
      </c>
      <c r="H791" s="93" t="str">
        <f t="shared" si="126"/>
        <v/>
      </c>
      <c r="I791" s="93" t="str">
        <f t="shared" si="127"/>
        <v/>
      </c>
      <c r="J791" s="93" t="str">
        <f t="shared" si="128"/>
        <v/>
      </c>
      <c r="K791" s="93" t="str">
        <f t="shared" si="129"/>
        <v/>
      </c>
    </row>
    <row r="792" spans="1:11" x14ac:dyDescent="0.25">
      <c r="A792" s="93">
        <f t="shared" si="123"/>
        <v>2</v>
      </c>
      <c r="B792" s="101">
        <v>195.25</v>
      </c>
      <c r="C792" s="93">
        <f t="shared" si="130"/>
        <v>0</v>
      </c>
      <c r="D792" s="93">
        <f t="shared" si="131"/>
        <v>0</v>
      </c>
      <c r="E792" s="93">
        <f t="shared" si="132"/>
        <v>0</v>
      </c>
      <c r="F792" s="93" t="str">
        <f t="shared" si="124"/>
        <v/>
      </c>
      <c r="G792" s="93" t="str">
        <f t="shared" si="125"/>
        <v/>
      </c>
      <c r="H792" s="93" t="str">
        <f t="shared" si="126"/>
        <v/>
      </c>
      <c r="I792" s="93" t="str">
        <f t="shared" si="127"/>
        <v/>
      </c>
      <c r="J792" s="93" t="str">
        <f t="shared" si="128"/>
        <v/>
      </c>
      <c r="K792" s="93" t="str">
        <f t="shared" si="129"/>
        <v/>
      </c>
    </row>
    <row r="793" spans="1:11" x14ac:dyDescent="0.25">
      <c r="A793" s="93">
        <f t="shared" si="123"/>
        <v>2</v>
      </c>
      <c r="B793" s="101">
        <v>195.5</v>
      </c>
      <c r="C793" s="93">
        <f t="shared" si="130"/>
        <v>0</v>
      </c>
      <c r="D793" s="93">
        <f t="shared" si="131"/>
        <v>0</v>
      </c>
      <c r="E793" s="93">
        <f t="shared" si="132"/>
        <v>0</v>
      </c>
      <c r="F793" s="93" t="str">
        <f t="shared" si="124"/>
        <v/>
      </c>
      <c r="G793" s="93" t="str">
        <f t="shared" si="125"/>
        <v/>
      </c>
      <c r="H793" s="93" t="str">
        <f t="shared" si="126"/>
        <v/>
      </c>
      <c r="I793" s="93" t="str">
        <f t="shared" si="127"/>
        <v/>
      </c>
      <c r="J793" s="93" t="str">
        <f t="shared" si="128"/>
        <v/>
      </c>
      <c r="K793" s="93" t="str">
        <f t="shared" si="129"/>
        <v/>
      </c>
    </row>
    <row r="794" spans="1:11" x14ac:dyDescent="0.25">
      <c r="A794" s="93">
        <f t="shared" si="123"/>
        <v>2</v>
      </c>
      <c r="B794" s="101">
        <v>195.75</v>
      </c>
      <c r="C794" s="93">
        <f t="shared" si="130"/>
        <v>0</v>
      </c>
      <c r="D794" s="93">
        <f t="shared" si="131"/>
        <v>0</v>
      </c>
      <c r="E794" s="93">
        <f t="shared" si="132"/>
        <v>0</v>
      </c>
      <c r="F794" s="93" t="str">
        <f t="shared" si="124"/>
        <v/>
      </c>
      <c r="G794" s="93" t="str">
        <f t="shared" si="125"/>
        <v/>
      </c>
      <c r="H794" s="93" t="str">
        <f t="shared" si="126"/>
        <v/>
      </c>
      <c r="I794" s="93" t="str">
        <f t="shared" si="127"/>
        <v/>
      </c>
      <c r="J794" s="93" t="str">
        <f t="shared" si="128"/>
        <v/>
      </c>
      <c r="K794" s="93" t="str">
        <f t="shared" si="129"/>
        <v/>
      </c>
    </row>
    <row r="795" spans="1:11" x14ac:dyDescent="0.25">
      <c r="A795" s="93">
        <f t="shared" si="123"/>
        <v>2</v>
      </c>
      <c r="B795" s="101">
        <v>196</v>
      </c>
      <c r="C795" s="93">
        <f t="shared" si="130"/>
        <v>0</v>
      </c>
      <c r="D795" s="93">
        <f t="shared" si="131"/>
        <v>0</v>
      </c>
      <c r="E795" s="93">
        <f t="shared" si="132"/>
        <v>0</v>
      </c>
      <c r="F795" s="93" t="str">
        <f t="shared" si="124"/>
        <v/>
      </c>
      <c r="G795" s="93" t="str">
        <f t="shared" si="125"/>
        <v/>
      </c>
      <c r="H795" s="93" t="str">
        <f t="shared" si="126"/>
        <v/>
      </c>
      <c r="I795" s="93" t="str">
        <f t="shared" si="127"/>
        <v/>
      </c>
      <c r="J795" s="93" t="str">
        <f t="shared" si="128"/>
        <v/>
      </c>
      <c r="K795" s="93" t="str">
        <f t="shared" si="129"/>
        <v/>
      </c>
    </row>
    <row r="796" spans="1:11" x14ac:dyDescent="0.25">
      <c r="A796" s="93">
        <f t="shared" si="123"/>
        <v>2</v>
      </c>
      <c r="B796" s="101">
        <v>196.25</v>
      </c>
      <c r="C796" s="93">
        <f t="shared" si="130"/>
        <v>0</v>
      </c>
      <c r="D796" s="93">
        <f t="shared" si="131"/>
        <v>0</v>
      </c>
      <c r="E796" s="93">
        <f t="shared" si="132"/>
        <v>0</v>
      </c>
      <c r="F796" s="93" t="str">
        <f t="shared" si="124"/>
        <v/>
      </c>
      <c r="G796" s="93" t="str">
        <f t="shared" si="125"/>
        <v/>
      </c>
      <c r="H796" s="93" t="str">
        <f t="shared" si="126"/>
        <v/>
      </c>
      <c r="I796" s="93" t="str">
        <f t="shared" si="127"/>
        <v/>
      </c>
      <c r="J796" s="93" t="str">
        <f t="shared" si="128"/>
        <v/>
      </c>
      <c r="K796" s="93" t="str">
        <f t="shared" si="129"/>
        <v/>
      </c>
    </row>
    <row r="797" spans="1:11" x14ac:dyDescent="0.25">
      <c r="A797" s="93">
        <f t="shared" si="123"/>
        <v>2</v>
      </c>
      <c r="B797" s="101">
        <v>196.5</v>
      </c>
      <c r="C797" s="93">
        <f t="shared" si="130"/>
        <v>0</v>
      </c>
      <c r="D797" s="93">
        <f t="shared" si="131"/>
        <v>0</v>
      </c>
      <c r="E797" s="93">
        <f t="shared" si="132"/>
        <v>0</v>
      </c>
      <c r="F797" s="93" t="str">
        <f t="shared" si="124"/>
        <v/>
      </c>
      <c r="G797" s="93" t="str">
        <f t="shared" si="125"/>
        <v/>
      </c>
      <c r="H797" s="93" t="str">
        <f t="shared" si="126"/>
        <v/>
      </c>
      <c r="I797" s="93" t="str">
        <f t="shared" si="127"/>
        <v/>
      </c>
      <c r="J797" s="93" t="str">
        <f t="shared" si="128"/>
        <v/>
      </c>
      <c r="K797" s="93" t="str">
        <f t="shared" si="129"/>
        <v/>
      </c>
    </row>
    <row r="798" spans="1:11" x14ac:dyDescent="0.25">
      <c r="A798" s="93">
        <f t="shared" si="123"/>
        <v>2</v>
      </c>
      <c r="B798" s="101">
        <v>196.75</v>
      </c>
      <c r="C798" s="93">
        <f t="shared" si="130"/>
        <v>0</v>
      </c>
      <c r="D798" s="93">
        <f t="shared" si="131"/>
        <v>0</v>
      </c>
      <c r="E798" s="93">
        <f t="shared" si="132"/>
        <v>0</v>
      </c>
      <c r="F798" s="93" t="str">
        <f t="shared" si="124"/>
        <v/>
      </c>
      <c r="G798" s="93" t="str">
        <f t="shared" si="125"/>
        <v/>
      </c>
      <c r="H798" s="93" t="str">
        <f t="shared" si="126"/>
        <v/>
      </c>
      <c r="I798" s="93" t="str">
        <f t="shared" si="127"/>
        <v/>
      </c>
      <c r="J798" s="93" t="str">
        <f t="shared" si="128"/>
        <v/>
      </c>
      <c r="K798" s="93" t="str">
        <f t="shared" si="129"/>
        <v/>
      </c>
    </row>
    <row r="799" spans="1:11" x14ac:dyDescent="0.25">
      <c r="A799" s="93">
        <f t="shared" si="123"/>
        <v>2</v>
      </c>
      <c r="B799" s="101">
        <v>197</v>
      </c>
      <c r="C799" s="93">
        <f t="shared" si="130"/>
        <v>0</v>
      </c>
      <c r="D799" s="93">
        <f t="shared" si="131"/>
        <v>0</v>
      </c>
      <c r="E799" s="93">
        <f t="shared" si="132"/>
        <v>0</v>
      </c>
      <c r="F799" s="93" t="str">
        <f t="shared" si="124"/>
        <v/>
      </c>
      <c r="G799" s="93" t="str">
        <f t="shared" si="125"/>
        <v/>
      </c>
      <c r="H799" s="93" t="str">
        <f t="shared" si="126"/>
        <v/>
      </c>
      <c r="I799" s="93" t="str">
        <f t="shared" si="127"/>
        <v/>
      </c>
      <c r="J799" s="93" t="str">
        <f t="shared" si="128"/>
        <v/>
      </c>
      <c r="K799" s="93" t="str">
        <f t="shared" si="129"/>
        <v/>
      </c>
    </row>
    <row r="800" spans="1:11" x14ac:dyDescent="0.25">
      <c r="A800" s="93">
        <f t="shared" si="123"/>
        <v>2</v>
      </c>
      <c r="B800" s="101">
        <v>197.25</v>
      </c>
      <c r="C800" s="93">
        <f t="shared" si="130"/>
        <v>0</v>
      </c>
      <c r="D800" s="93">
        <f t="shared" si="131"/>
        <v>0</v>
      </c>
      <c r="E800" s="93">
        <f t="shared" si="132"/>
        <v>0</v>
      </c>
      <c r="F800" s="93" t="str">
        <f t="shared" si="124"/>
        <v/>
      </c>
      <c r="G800" s="93" t="str">
        <f t="shared" si="125"/>
        <v/>
      </c>
      <c r="H800" s="93" t="str">
        <f t="shared" si="126"/>
        <v/>
      </c>
      <c r="I800" s="93" t="str">
        <f t="shared" si="127"/>
        <v/>
      </c>
      <c r="J800" s="93" t="str">
        <f t="shared" si="128"/>
        <v/>
      </c>
      <c r="K800" s="93" t="str">
        <f t="shared" si="129"/>
        <v/>
      </c>
    </row>
    <row r="801" spans="1:11" x14ac:dyDescent="0.25">
      <c r="A801" s="93">
        <f t="shared" si="123"/>
        <v>2</v>
      </c>
      <c r="B801" s="101">
        <v>197.5</v>
      </c>
      <c r="C801" s="93">
        <f t="shared" si="130"/>
        <v>0</v>
      </c>
      <c r="D801" s="93">
        <f t="shared" si="131"/>
        <v>0</v>
      </c>
      <c r="E801" s="93">
        <f t="shared" si="132"/>
        <v>0</v>
      </c>
      <c r="F801" s="93" t="str">
        <f t="shared" si="124"/>
        <v/>
      </c>
      <c r="G801" s="93" t="str">
        <f t="shared" si="125"/>
        <v/>
      </c>
      <c r="H801" s="93" t="str">
        <f t="shared" si="126"/>
        <v/>
      </c>
      <c r="I801" s="93" t="str">
        <f t="shared" si="127"/>
        <v/>
      </c>
      <c r="J801" s="93" t="str">
        <f t="shared" si="128"/>
        <v/>
      </c>
      <c r="K801" s="93" t="str">
        <f t="shared" si="129"/>
        <v/>
      </c>
    </row>
    <row r="802" spans="1:11" x14ac:dyDescent="0.25">
      <c r="A802" s="93">
        <f t="shared" si="123"/>
        <v>2</v>
      </c>
      <c r="B802" s="101">
        <v>197.75</v>
      </c>
      <c r="C802" s="93">
        <f t="shared" si="130"/>
        <v>0</v>
      </c>
      <c r="D802" s="93">
        <f t="shared" si="131"/>
        <v>0</v>
      </c>
      <c r="E802" s="93">
        <f t="shared" si="132"/>
        <v>0</v>
      </c>
      <c r="F802" s="93" t="str">
        <f t="shared" si="124"/>
        <v/>
      </c>
      <c r="G802" s="93" t="str">
        <f t="shared" si="125"/>
        <v/>
      </c>
      <c r="H802" s="93" t="str">
        <f t="shared" si="126"/>
        <v/>
      </c>
      <c r="I802" s="93" t="str">
        <f t="shared" si="127"/>
        <v/>
      </c>
      <c r="J802" s="93" t="str">
        <f t="shared" si="128"/>
        <v/>
      </c>
      <c r="K802" s="93" t="str">
        <f t="shared" si="129"/>
        <v/>
      </c>
    </row>
    <row r="803" spans="1:11" x14ac:dyDescent="0.25">
      <c r="A803" s="93">
        <f t="shared" si="123"/>
        <v>2</v>
      </c>
      <c r="B803" s="101">
        <v>198</v>
      </c>
      <c r="C803" s="93">
        <f t="shared" si="130"/>
        <v>0</v>
      </c>
      <c r="D803" s="93">
        <f t="shared" si="131"/>
        <v>0</v>
      </c>
      <c r="E803" s="93">
        <f t="shared" si="132"/>
        <v>0</v>
      </c>
      <c r="F803" s="93" t="str">
        <f t="shared" si="124"/>
        <v/>
      </c>
      <c r="G803" s="93" t="str">
        <f t="shared" si="125"/>
        <v/>
      </c>
      <c r="H803" s="93" t="str">
        <f t="shared" si="126"/>
        <v/>
      </c>
      <c r="I803" s="93" t="str">
        <f t="shared" si="127"/>
        <v/>
      </c>
      <c r="J803" s="93" t="str">
        <f t="shared" si="128"/>
        <v/>
      </c>
      <c r="K803" s="93" t="str">
        <f t="shared" si="129"/>
        <v/>
      </c>
    </row>
    <row r="804" spans="1:11" x14ac:dyDescent="0.25">
      <c r="A804" s="93">
        <f t="shared" si="123"/>
        <v>2</v>
      </c>
      <c r="B804" s="101">
        <v>198.25</v>
      </c>
      <c r="C804" s="93">
        <f t="shared" si="130"/>
        <v>0</v>
      </c>
      <c r="D804" s="93">
        <f t="shared" si="131"/>
        <v>0</v>
      </c>
      <c r="E804" s="93">
        <f t="shared" si="132"/>
        <v>0</v>
      </c>
      <c r="F804" s="93" t="str">
        <f t="shared" si="124"/>
        <v/>
      </c>
      <c r="G804" s="93" t="str">
        <f t="shared" si="125"/>
        <v/>
      </c>
      <c r="H804" s="93" t="str">
        <f t="shared" si="126"/>
        <v/>
      </c>
      <c r="I804" s="93" t="str">
        <f t="shared" si="127"/>
        <v/>
      </c>
      <c r="J804" s="93" t="str">
        <f t="shared" si="128"/>
        <v/>
      </c>
      <c r="K804" s="93" t="str">
        <f t="shared" si="129"/>
        <v/>
      </c>
    </row>
    <row r="805" spans="1:11" x14ac:dyDescent="0.25">
      <c r="A805" s="93">
        <f t="shared" si="123"/>
        <v>2</v>
      </c>
      <c r="B805" s="101">
        <v>198.5</v>
      </c>
      <c r="C805" s="93">
        <f t="shared" si="130"/>
        <v>0</v>
      </c>
      <c r="D805" s="93">
        <f t="shared" si="131"/>
        <v>0</v>
      </c>
      <c r="E805" s="93">
        <f t="shared" si="132"/>
        <v>0</v>
      </c>
      <c r="F805" s="93" t="str">
        <f t="shared" si="124"/>
        <v/>
      </c>
      <c r="G805" s="93" t="str">
        <f t="shared" si="125"/>
        <v/>
      </c>
      <c r="H805" s="93" t="str">
        <f t="shared" si="126"/>
        <v/>
      </c>
      <c r="I805" s="93" t="str">
        <f t="shared" si="127"/>
        <v/>
      </c>
      <c r="J805" s="93" t="str">
        <f t="shared" si="128"/>
        <v/>
      </c>
      <c r="K805" s="93" t="str">
        <f t="shared" si="129"/>
        <v/>
      </c>
    </row>
    <row r="806" spans="1:11" x14ac:dyDescent="0.25">
      <c r="A806" s="93">
        <f t="shared" si="123"/>
        <v>2</v>
      </c>
      <c r="B806" s="101">
        <v>198.75</v>
      </c>
      <c r="C806" s="93">
        <f t="shared" si="130"/>
        <v>0</v>
      </c>
      <c r="D806" s="93">
        <f t="shared" si="131"/>
        <v>0</v>
      </c>
      <c r="E806" s="93">
        <f t="shared" si="132"/>
        <v>0</v>
      </c>
      <c r="F806" s="93" t="str">
        <f t="shared" si="124"/>
        <v/>
      </c>
      <c r="G806" s="93" t="str">
        <f t="shared" si="125"/>
        <v/>
      </c>
      <c r="H806" s="93" t="str">
        <f t="shared" si="126"/>
        <v/>
      </c>
      <c r="I806" s="93" t="str">
        <f t="shared" si="127"/>
        <v/>
      </c>
      <c r="J806" s="93" t="str">
        <f t="shared" si="128"/>
        <v/>
      </c>
      <c r="K806" s="93" t="str">
        <f t="shared" si="129"/>
        <v/>
      </c>
    </row>
    <row r="807" spans="1:11" x14ac:dyDescent="0.25">
      <c r="A807" s="93">
        <f t="shared" si="123"/>
        <v>2</v>
      </c>
      <c r="B807" s="101">
        <v>199</v>
      </c>
      <c r="C807" s="93">
        <f t="shared" si="130"/>
        <v>0</v>
      </c>
      <c r="D807" s="93">
        <f t="shared" si="131"/>
        <v>0</v>
      </c>
      <c r="E807" s="93">
        <f t="shared" si="132"/>
        <v>0</v>
      </c>
      <c r="F807" s="93" t="str">
        <f t="shared" si="124"/>
        <v/>
      </c>
      <c r="G807" s="93" t="str">
        <f t="shared" si="125"/>
        <v/>
      </c>
      <c r="H807" s="93" t="str">
        <f t="shared" si="126"/>
        <v/>
      </c>
      <c r="I807" s="93" t="str">
        <f t="shared" si="127"/>
        <v/>
      </c>
      <c r="J807" s="93" t="str">
        <f t="shared" si="128"/>
        <v/>
      </c>
      <c r="K807" s="93" t="str">
        <f t="shared" si="129"/>
        <v/>
      </c>
    </row>
    <row r="808" spans="1:11" x14ac:dyDescent="0.25">
      <c r="A808" s="93">
        <f t="shared" si="123"/>
        <v>2</v>
      </c>
      <c r="B808" s="101">
        <v>199.25</v>
      </c>
      <c r="C808" s="93">
        <f t="shared" si="130"/>
        <v>0</v>
      </c>
      <c r="D808" s="93">
        <f t="shared" si="131"/>
        <v>0</v>
      </c>
      <c r="E808" s="93">
        <f t="shared" si="132"/>
        <v>0</v>
      </c>
      <c r="F808" s="93" t="str">
        <f t="shared" si="124"/>
        <v/>
      </c>
      <c r="G808" s="93" t="str">
        <f t="shared" si="125"/>
        <v/>
      </c>
      <c r="H808" s="93" t="str">
        <f t="shared" si="126"/>
        <v/>
      </c>
      <c r="I808" s="93" t="str">
        <f t="shared" si="127"/>
        <v/>
      </c>
      <c r="J808" s="93" t="str">
        <f t="shared" si="128"/>
        <v/>
      </c>
      <c r="K808" s="93" t="str">
        <f t="shared" si="129"/>
        <v/>
      </c>
    </row>
    <row r="809" spans="1:11" x14ac:dyDescent="0.25">
      <c r="A809" s="93">
        <f t="shared" si="123"/>
        <v>2</v>
      </c>
      <c r="B809" s="101">
        <v>199.5</v>
      </c>
      <c r="C809" s="93">
        <f t="shared" si="130"/>
        <v>0</v>
      </c>
      <c r="D809" s="93">
        <f t="shared" si="131"/>
        <v>0</v>
      </c>
      <c r="E809" s="93">
        <f t="shared" si="132"/>
        <v>0</v>
      </c>
      <c r="F809" s="93" t="str">
        <f t="shared" si="124"/>
        <v/>
      </c>
      <c r="G809" s="93" t="str">
        <f t="shared" si="125"/>
        <v/>
      </c>
      <c r="H809" s="93" t="str">
        <f t="shared" si="126"/>
        <v/>
      </c>
      <c r="I809" s="93" t="str">
        <f t="shared" si="127"/>
        <v/>
      </c>
      <c r="J809" s="93" t="str">
        <f t="shared" si="128"/>
        <v/>
      </c>
      <c r="K809" s="93" t="str">
        <f t="shared" si="129"/>
        <v/>
      </c>
    </row>
    <row r="810" spans="1:11" x14ac:dyDescent="0.25">
      <c r="A810" s="93">
        <f t="shared" si="123"/>
        <v>2</v>
      </c>
      <c r="B810" s="101">
        <v>199.75</v>
      </c>
      <c r="C810" s="93">
        <f t="shared" si="130"/>
        <v>0</v>
      </c>
      <c r="D810" s="93">
        <f t="shared" si="131"/>
        <v>0</v>
      </c>
      <c r="E810" s="93">
        <f t="shared" si="132"/>
        <v>0</v>
      </c>
      <c r="F810" s="93" t="str">
        <f t="shared" si="124"/>
        <v/>
      </c>
      <c r="G810" s="93" t="str">
        <f t="shared" si="125"/>
        <v/>
      </c>
      <c r="H810" s="93" t="str">
        <f t="shared" si="126"/>
        <v/>
      </c>
      <c r="I810" s="93" t="str">
        <f t="shared" si="127"/>
        <v/>
      </c>
      <c r="J810" s="93" t="str">
        <f t="shared" si="128"/>
        <v/>
      </c>
      <c r="K810" s="93" t="str">
        <f t="shared" si="129"/>
        <v/>
      </c>
    </row>
    <row r="811" spans="1:11" x14ac:dyDescent="0.25">
      <c r="A811" s="93">
        <f t="shared" si="123"/>
        <v>2</v>
      </c>
      <c r="B811" s="101">
        <v>200</v>
      </c>
      <c r="C811" s="93">
        <f t="shared" si="130"/>
        <v>0</v>
      </c>
      <c r="D811" s="93">
        <f t="shared" si="131"/>
        <v>0</v>
      </c>
      <c r="E811" s="93">
        <f t="shared" si="132"/>
        <v>0</v>
      </c>
      <c r="F811" s="93" t="str">
        <f t="shared" si="124"/>
        <v/>
      </c>
      <c r="G811" s="93" t="str">
        <f t="shared" si="125"/>
        <v/>
      </c>
      <c r="H811" s="93" t="str">
        <f t="shared" si="126"/>
        <v/>
      </c>
      <c r="I811" s="93" t="str">
        <f t="shared" si="127"/>
        <v/>
      </c>
      <c r="J811" s="93" t="str">
        <f t="shared" si="128"/>
        <v/>
      </c>
      <c r="K811" s="93" t="str">
        <f t="shared" si="129"/>
        <v/>
      </c>
    </row>
    <row r="812" spans="1:11" x14ac:dyDescent="0.25">
      <c r="A812" s="93">
        <f t="shared" si="123"/>
        <v>2</v>
      </c>
      <c r="B812" s="101">
        <v>200.25</v>
      </c>
      <c r="C812" s="93">
        <f t="shared" si="130"/>
        <v>0</v>
      </c>
      <c r="D812" s="93">
        <f t="shared" si="131"/>
        <v>0</v>
      </c>
      <c r="E812" s="93">
        <f t="shared" si="132"/>
        <v>0</v>
      </c>
      <c r="F812" s="93" t="str">
        <f t="shared" si="124"/>
        <v/>
      </c>
      <c r="G812" s="93" t="str">
        <f t="shared" si="125"/>
        <v/>
      </c>
      <c r="H812" s="93" t="str">
        <f t="shared" si="126"/>
        <v/>
      </c>
      <c r="I812" s="93" t="str">
        <f t="shared" si="127"/>
        <v/>
      </c>
      <c r="J812" s="93" t="str">
        <f t="shared" si="128"/>
        <v/>
      </c>
      <c r="K812" s="93" t="str">
        <f t="shared" si="129"/>
        <v/>
      </c>
    </row>
    <row r="813" spans="1:11" x14ac:dyDescent="0.25">
      <c r="A813" s="93">
        <f t="shared" si="123"/>
        <v>2</v>
      </c>
      <c r="B813" s="101">
        <v>200.5</v>
      </c>
      <c r="C813" s="93">
        <f t="shared" si="130"/>
        <v>0</v>
      </c>
      <c r="D813" s="93">
        <f t="shared" si="131"/>
        <v>0</v>
      </c>
      <c r="E813" s="93">
        <f t="shared" si="132"/>
        <v>0</v>
      </c>
      <c r="F813" s="93" t="str">
        <f t="shared" si="124"/>
        <v/>
      </c>
      <c r="G813" s="93" t="str">
        <f t="shared" si="125"/>
        <v/>
      </c>
      <c r="H813" s="93" t="str">
        <f t="shared" si="126"/>
        <v/>
      </c>
      <c r="I813" s="93" t="str">
        <f t="shared" si="127"/>
        <v/>
      </c>
      <c r="J813" s="93" t="str">
        <f t="shared" si="128"/>
        <v/>
      </c>
      <c r="K813" s="93" t="str">
        <f t="shared" si="129"/>
        <v/>
      </c>
    </row>
    <row r="814" spans="1:11" x14ac:dyDescent="0.25">
      <c r="A814" s="93">
        <f t="shared" si="123"/>
        <v>2</v>
      </c>
      <c r="B814" s="101">
        <v>200.75</v>
      </c>
      <c r="C814" s="93">
        <f t="shared" si="130"/>
        <v>0</v>
      </c>
      <c r="D814" s="93">
        <f t="shared" si="131"/>
        <v>0</v>
      </c>
      <c r="E814" s="93">
        <f t="shared" si="132"/>
        <v>0</v>
      </c>
      <c r="F814" s="93" t="str">
        <f t="shared" si="124"/>
        <v/>
      </c>
      <c r="G814" s="93" t="str">
        <f t="shared" si="125"/>
        <v/>
      </c>
      <c r="H814" s="93" t="str">
        <f t="shared" si="126"/>
        <v/>
      </c>
      <c r="I814" s="93" t="str">
        <f t="shared" si="127"/>
        <v/>
      </c>
      <c r="J814" s="93" t="str">
        <f t="shared" si="128"/>
        <v/>
      </c>
      <c r="K814" s="93" t="str">
        <f t="shared" si="129"/>
        <v/>
      </c>
    </row>
    <row r="815" spans="1:11" x14ac:dyDescent="0.25">
      <c r="A815" s="93">
        <f t="shared" si="123"/>
        <v>2</v>
      </c>
      <c r="B815" s="101">
        <v>201</v>
      </c>
      <c r="C815" s="93">
        <f t="shared" si="130"/>
        <v>0</v>
      </c>
      <c r="D815" s="93">
        <f t="shared" si="131"/>
        <v>0</v>
      </c>
      <c r="E815" s="93">
        <f t="shared" si="132"/>
        <v>0</v>
      </c>
      <c r="F815" s="93" t="str">
        <f t="shared" si="124"/>
        <v/>
      </c>
      <c r="G815" s="93" t="str">
        <f t="shared" si="125"/>
        <v/>
      </c>
      <c r="H815" s="93" t="str">
        <f t="shared" si="126"/>
        <v/>
      </c>
      <c r="I815" s="93" t="str">
        <f t="shared" si="127"/>
        <v/>
      </c>
      <c r="J815" s="93" t="str">
        <f t="shared" si="128"/>
        <v/>
      </c>
      <c r="K815" s="93" t="str">
        <f t="shared" si="129"/>
        <v/>
      </c>
    </row>
    <row r="816" spans="1:11" x14ac:dyDescent="0.25">
      <c r="A816" s="93">
        <f t="shared" si="123"/>
        <v>2</v>
      </c>
      <c r="B816" s="101">
        <v>201.25</v>
      </c>
      <c r="C816" s="93">
        <f t="shared" si="130"/>
        <v>0</v>
      </c>
      <c r="D816" s="93">
        <f t="shared" si="131"/>
        <v>0</v>
      </c>
      <c r="E816" s="93">
        <f t="shared" si="132"/>
        <v>0</v>
      </c>
      <c r="F816" s="93" t="str">
        <f t="shared" si="124"/>
        <v/>
      </c>
      <c r="G816" s="93" t="str">
        <f t="shared" si="125"/>
        <v/>
      </c>
      <c r="H816" s="93" t="str">
        <f t="shared" si="126"/>
        <v/>
      </c>
      <c r="I816" s="93" t="str">
        <f t="shared" si="127"/>
        <v/>
      </c>
      <c r="J816" s="93" t="str">
        <f t="shared" si="128"/>
        <v/>
      </c>
      <c r="K816" s="93" t="str">
        <f t="shared" si="129"/>
        <v/>
      </c>
    </row>
    <row r="817" spans="1:11" x14ac:dyDescent="0.25">
      <c r="A817" s="93">
        <f t="shared" si="123"/>
        <v>2</v>
      </c>
      <c r="B817" s="101">
        <v>201.5</v>
      </c>
      <c r="C817" s="93">
        <f t="shared" si="130"/>
        <v>0</v>
      </c>
      <c r="D817" s="93">
        <f t="shared" si="131"/>
        <v>0</v>
      </c>
      <c r="E817" s="93">
        <f t="shared" si="132"/>
        <v>0</v>
      </c>
      <c r="F817" s="93" t="str">
        <f t="shared" si="124"/>
        <v/>
      </c>
      <c r="G817" s="93" t="str">
        <f t="shared" si="125"/>
        <v/>
      </c>
      <c r="H817" s="93" t="str">
        <f t="shared" si="126"/>
        <v/>
      </c>
      <c r="I817" s="93" t="str">
        <f t="shared" si="127"/>
        <v/>
      </c>
      <c r="J817" s="93" t="str">
        <f t="shared" si="128"/>
        <v/>
      </c>
      <c r="K817" s="93" t="str">
        <f t="shared" si="129"/>
        <v/>
      </c>
    </row>
    <row r="818" spans="1:11" x14ac:dyDescent="0.25">
      <c r="A818" s="93">
        <f t="shared" si="123"/>
        <v>2</v>
      </c>
      <c r="B818" s="101">
        <v>201.75</v>
      </c>
      <c r="C818" s="93">
        <f t="shared" si="130"/>
        <v>0</v>
      </c>
      <c r="D818" s="93">
        <f t="shared" si="131"/>
        <v>0</v>
      </c>
      <c r="E818" s="93">
        <f t="shared" si="132"/>
        <v>0</v>
      </c>
      <c r="F818" s="93" t="str">
        <f t="shared" si="124"/>
        <v/>
      </c>
      <c r="G818" s="93" t="str">
        <f t="shared" si="125"/>
        <v/>
      </c>
      <c r="H818" s="93" t="str">
        <f t="shared" si="126"/>
        <v/>
      </c>
      <c r="I818" s="93" t="str">
        <f t="shared" si="127"/>
        <v/>
      </c>
      <c r="J818" s="93" t="str">
        <f t="shared" si="128"/>
        <v/>
      </c>
      <c r="K818" s="93" t="str">
        <f t="shared" si="129"/>
        <v/>
      </c>
    </row>
    <row r="819" spans="1:11" x14ac:dyDescent="0.25">
      <c r="A819" s="93">
        <f t="shared" si="123"/>
        <v>2</v>
      </c>
      <c r="B819" s="101">
        <v>202</v>
      </c>
      <c r="C819" s="93">
        <f t="shared" si="130"/>
        <v>0</v>
      </c>
      <c r="D819" s="93">
        <f t="shared" si="131"/>
        <v>0</v>
      </c>
      <c r="E819" s="93">
        <f t="shared" si="132"/>
        <v>0</v>
      </c>
      <c r="F819" s="93" t="str">
        <f t="shared" si="124"/>
        <v/>
      </c>
      <c r="G819" s="93" t="str">
        <f t="shared" si="125"/>
        <v/>
      </c>
      <c r="H819" s="93" t="str">
        <f t="shared" si="126"/>
        <v/>
      </c>
      <c r="I819" s="93" t="str">
        <f t="shared" si="127"/>
        <v/>
      </c>
      <c r="J819" s="93" t="str">
        <f t="shared" si="128"/>
        <v/>
      </c>
      <c r="K819" s="93" t="str">
        <f t="shared" si="129"/>
        <v/>
      </c>
    </row>
    <row r="820" spans="1:11" x14ac:dyDescent="0.25">
      <c r="A820" s="93">
        <f t="shared" si="123"/>
        <v>2</v>
      </c>
      <c r="B820" s="101">
        <v>202.25</v>
      </c>
      <c r="C820" s="93">
        <f t="shared" si="130"/>
        <v>0</v>
      </c>
      <c r="D820" s="93">
        <f t="shared" si="131"/>
        <v>0</v>
      </c>
      <c r="E820" s="93">
        <f t="shared" si="132"/>
        <v>0</v>
      </c>
      <c r="F820" s="93" t="str">
        <f t="shared" si="124"/>
        <v/>
      </c>
      <c r="G820" s="93" t="str">
        <f t="shared" si="125"/>
        <v/>
      </c>
      <c r="H820" s="93" t="str">
        <f t="shared" si="126"/>
        <v/>
      </c>
      <c r="I820" s="93" t="str">
        <f t="shared" si="127"/>
        <v/>
      </c>
      <c r="J820" s="93" t="str">
        <f t="shared" si="128"/>
        <v/>
      </c>
      <c r="K820" s="93" t="str">
        <f t="shared" si="129"/>
        <v/>
      </c>
    </row>
    <row r="821" spans="1:11" x14ac:dyDescent="0.25">
      <c r="A821" s="93">
        <f t="shared" si="123"/>
        <v>2</v>
      </c>
      <c r="B821" s="101">
        <v>202.5</v>
      </c>
      <c r="C821" s="93">
        <f t="shared" si="130"/>
        <v>0</v>
      </c>
      <c r="D821" s="93">
        <f t="shared" si="131"/>
        <v>0</v>
      </c>
      <c r="E821" s="93">
        <f t="shared" si="132"/>
        <v>0</v>
      </c>
      <c r="F821" s="93" t="str">
        <f t="shared" si="124"/>
        <v/>
      </c>
      <c r="G821" s="93" t="str">
        <f t="shared" si="125"/>
        <v/>
      </c>
      <c r="H821" s="93" t="str">
        <f t="shared" si="126"/>
        <v/>
      </c>
      <c r="I821" s="93" t="str">
        <f t="shared" si="127"/>
        <v/>
      </c>
      <c r="J821" s="93" t="str">
        <f t="shared" si="128"/>
        <v/>
      </c>
      <c r="K821" s="93" t="str">
        <f t="shared" si="129"/>
        <v/>
      </c>
    </row>
    <row r="822" spans="1:11" x14ac:dyDescent="0.25">
      <c r="A822" s="93">
        <f t="shared" si="123"/>
        <v>2</v>
      </c>
      <c r="B822" s="101">
        <v>202.75</v>
      </c>
      <c r="C822" s="93">
        <f t="shared" si="130"/>
        <v>0</v>
      </c>
      <c r="D822" s="93">
        <f t="shared" si="131"/>
        <v>0</v>
      </c>
      <c r="E822" s="93">
        <f t="shared" si="132"/>
        <v>0</v>
      </c>
      <c r="F822" s="93" t="str">
        <f t="shared" si="124"/>
        <v/>
      </c>
      <c r="G822" s="93" t="str">
        <f t="shared" si="125"/>
        <v/>
      </c>
      <c r="H822" s="93" t="str">
        <f t="shared" si="126"/>
        <v/>
      </c>
      <c r="I822" s="93" t="str">
        <f t="shared" si="127"/>
        <v/>
      </c>
      <c r="J822" s="93" t="str">
        <f t="shared" si="128"/>
        <v/>
      </c>
      <c r="K822" s="93" t="str">
        <f t="shared" si="129"/>
        <v/>
      </c>
    </row>
    <row r="823" spans="1:11" x14ac:dyDescent="0.25">
      <c r="A823" s="93">
        <f t="shared" si="123"/>
        <v>2</v>
      </c>
      <c r="B823" s="101">
        <v>203</v>
      </c>
      <c r="C823" s="93">
        <f t="shared" si="130"/>
        <v>0</v>
      </c>
      <c r="D823" s="93">
        <f t="shared" si="131"/>
        <v>0</v>
      </c>
      <c r="E823" s="93">
        <f t="shared" si="132"/>
        <v>0</v>
      </c>
      <c r="F823" s="93" t="str">
        <f t="shared" si="124"/>
        <v/>
      </c>
      <c r="G823" s="93" t="str">
        <f t="shared" si="125"/>
        <v/>
      </c>
      <c r="H823" s="93" t="str">
        <f t="shared" si="126"/>
        <v/>
      </c>
      <c r="I823" s="93" t="str">
        <f t="shared" si="127"/>
        <v/>
      </c>
      <c r="J823" s="93" t="str">
        <f t="shared" si="128"/>
        <v/>
      </c>
      <c r="K823" s="93" t="str">
        <f t="shared" si="129"/>
        <v/>
      </c>
    </row>
    <row r="824" spans="1:11" x14ac:dyDescent="0.25">
      <c r="A824" s="93">
        <f t="shared" si="123"/>
        <v>2</v>
      </c>
      <c r="B824" s="101">
        <v>203.25</v>
      </c>
      <c r="C824" s="93">
        <f t="shared" si="130"/>
        <v>0</v>
      </c>
      <c r="D824" s="93">
        <f t="shared" si="131"/>
        <v>0</v>
      </c>
      <c r="E824" s="93">
        <f t="shared" si="132"/>
        <v>0</v>
      </c>
      <c r="F824" s="93" t="str">
        <f t="shared" si="124"/>
        <v/>
      </c>
      <c r="G824" s="93" t="str">
        <f t="shared" si="125"/>
        <v/>
      </c>
      <c r="H824" s="93" t="str">
        <f t="shared" si="126"/>
        <v/>
      </c>
      <c r="I824" s="93" t="str">
        <f t="shared" si="127"/>
        <v/>
      </c>
      <c r="J824" s="93" t="str">
        <f t="shared" si="128"/>
        <v/>
      </c>
      <c r="K824" s="93" t="str">
        <f t="shared" si="129"/>
        <v/>
      </c>
    </row>
    <row r="825" spans="1:11" x14ac:dyDescent="0.25">
      <c r="A825" s="93">
        <f t="shared" si="123"/>
        <v>2</v>
      </c>
      <c r="B825" s="101">
        <v>203.5</v>
      </c>
      <c r="C825" s="93">
        <f t="shared" si="130"/>
        <v>0</v>
      </c>
      <c r="D825" s="93">
        <f t="shared" si="131"/>
        <v>0</v>
      </c>
      <c r="E825" s="93">
        <f t="shared" si="132"/>
        <v>0</v>
      </c>
      <c r="F825" s="93" t="str">
        <f t="shared" si="124"/>
        <v/>
      </c>
      <c r="G825" s="93" t="str">
        <f t="shared" si="125"/>
        <v/>
      </c>
      <c r="H825" s="93" t="str">
        <f t="shared" si="126"/>
        <v/>
      </c>
      <c r="I825" s="93" t="str">
        <f t="shared" si="127"/>
        <v/>
      </c>
      <c r="J825" s="93" t="str">
        <f t="shared" si="128"/>
        <v/>
      </c>
      <c r="K825" s="93" t="str">
        <f t="shared" si="129"/>
        <v/>
      </c>
    </row>
    <row r="826" spans="1:11" x14ac:dyDescent="0.25">
      <c r="A826" s="93">
        <f t="shared" si="123"/>
        <v>2</v>
      </c>
      <c r="B826" s="101">
        <v>203.75</v>
      </c>
      <c r="C826" s="93">
        <f t="shared" si="130"/>
        <v>0</v>
      </c>
      <c r="D826" s="93">
        <f t="shared" si="131"/>
        <v>0</v>
      </c>
      <c r="E826" s="93">
        <f t="shared" si="132"/>
        <v>0</v>
      </c>
      <c r="F826" s="93" t="str">
        <f t="shared" si="124"/>
        <v/>
      </c>
      <c r="G826" s="93" t="str">
        <f t="shared" si="125"/>
        <v/>
      </c>
      <c r="H826" s="93" t="str">
        <f t="shared" si="126"/>
        <v/>
      </c>
      <c r="I826" s="93" t="str">
        <f t="shared" si="127"/>
        <v/>
      </c>
      <c r="J826" s="93" t="str">
        <f t="shared" si="128"/>
        <v/>
      </c>
      <c r="K826" s="93" t="str">
        <f t="shared" si="129"/>
        <v/>
      </c>
    </row>
    <row r="827" spans="1:11" x14ac:dyDescent="0.25">
      <c r="A827" s="93">
        <f t="shared" si="123"/>
        <v>2</v>
      </c>
      <c r="B827" s="101">
        <v>204</v>
      </c>
      <c r="C827" s="93">
        <f t="shared" si="130"/>
        <v>0</v>
      </c>
      <c r="D827" s="93">
        <f t="shared" si="131"/>
        <v>0</v>
      </c>
      <c r="E827" s="93">
        <f t="shared" si="132"/>
        <v>0</v>
      </c>
      <c r="F827" s="93" t="str">
        <f t="shared" si="124"/>
        <v/>
      </c>
      <c r="G827" s="93" t="str">
        <f t="shared" si="125"/>
        <v/>
      </c>
      <c r="H827" s="93" t="str">
        <f t="shared" si="126"/>
        <v/>
      </c>
      <c r="I827" s="93" t="str">
        <f t="shared" si="127"/>
        <v/>
      </c>
      <c r="J827" s="93" t="str">
        <f t="shared" si="128"/>
        <v/>
      </c>
      <c r="K827" s="93" t="str">
        <f t="shared" si="129"/>
        <v/>
      </c>
    </row>
    <row r="828" spans="1:11" x14ac:dyDescent="0.25">
      <c r="A828" s="93">
        <f t="shared" si="123"/>
        <v>2</v>
      </c>
      <c r="B828" s="101">
        <v>204.25</v>
      </c>
      <c r="C828" s="93">
        <f t="shared" si="130"/>
        <v>0</v>
      </c>
      <c r="D828" s="93">
        <f t="shared" si="131"/>
        <v>0</v>
      </c>
      <c r="E828" s="93">
        <f t="shared" si="132"/>
        <v>0</v>
      </c>
      <c r="F828" s="93" t="str">
        <f t="shared" si="124"/>
        <v/>
      </c>
      <c r="G828" s="93" t="str">
        <f t="shared" si="125"/>
        <v/>
      </c>
      <c r="H828" s="93" t="str">
        <f t="shared" si="126"/>
        <v/>
      </c>
      <c r="I828" s="93" t="str">
        <f t="shared" si="127"/>
        <v/>
      </c>
      <c r="J828" s="93" t="str">
        <f t="shared" si="128"/>
        <v/>
      </c>
      <c r="K828" s="93" t="str">
        <f t="shared" si="129"/>
        <v/>
      </c>
    </row>
    <row r="829" spans="1:11" x14ac:dyDescent="0.25">
      <c r="A829" s="93">
        <f t="shared" si="123"/>
        <v>2</v>
      </c>
      <c r="B829" s="101">
        <v>204.5</v>
      </c>
      <c r="C829" s="93">
        <f t="shared" si="130"/>
        <v>0</v>
      </c>
      <c r="D829" s="93">
        <f t="shared" si="131"/>
        <v>0</v>
      </c>
      <c r="E829" s="93">
        <f t="shared" si="132"/>
        <v>0</v>
      </c>
      <c r="F829" s="93" t="str">
        <f t="shared" si="124"/>
        <v/>
      </c>
      <c r="G829" s="93" t="str">
        <f t="shared" si="125"/>
        <v/>
      </c>
      <c r="H829" s="93" t="str">
        <f t="shared" si="126"/>
        <v/>
      </c>
      <c r="I829" s="93" t="str">
        <f t="shared" si="127"/>
        <v/>
      </c>
      <c r="J829" s="93" t="str">
        <f t="shared" si="128"/>
        <v/>
      </c>
      <c r="K829" s="93" t="str">
        <f t="shared" si="129"/>
        <v/>
      </c>
    </row>
    <row r="830" spans="1:11" x14ac:dyDescent="0.25">
      <c r="A830" s="93">
        <f t="shared" si="123"/>
        <v>2</v>
      </c>
      <c r="B830" s="101">
        <v>204.75</v>
      </c>
      <c r="C830" s="93">
        <f t="shared" si="130"/>
        <v>0</v>
      </c>
      <c r="D830" s="93">
        <f t="shared" si="131"/>
        <v>0</v>
      </c>
      <c r="E830" s="93">
        <f t="shared" si="132"/>
        <v>0</v>
      </c>
      <c r="F830" s="93" t="str">
        <f t="shared" si="124"/>
        <v/>
      </c>
      <c r="G830" s="93" t="str">
        <f t="shared" si="125"/>
        <v/>
      </c>
      <c r="H830" s="93" t="str">
        <f t="shared" si="126"/>
        <v/>
      </c>
      <c r="I830" s="93" t="str">
        <f t="shared" si="127"/>
        <v/>
      </c>
      <c r="J830" s="93" t="str">
        <f t="shared" si="128"/>
        <v/>
      </c>
      <c r="K830" s="93" t="str">
        <f t="shared" si="129"/>
        <v/>
      </c>
    </row>
    <row r="831" spans="1:11" x14ac:dyDescent="0.25">
      <c r="A831" s="93">
        <f t="shared" si="123"/>
        <v>2</v>
      </c>
      <c r="B831" s="101">
        <v>205</v>
      </c>
      <c r="C831" s="93">
        <f t="shared" si="130"/>
        <v>0</v>
      </c>
      <c r="D831" s="93">
        <f t="shared" si="131"/>
        <v>0</v>
      </c>
      <c r="E831" s="93">
        <f t="shared" si="132"/>
        <v>0</v>
      </c>
      <c r="F831" s="93" t="str">
        <f t="shared" si="124"/>
        <v/>
      </c>
      <c r="G831" s="93" t="str">
        <f t="shared" si="125"/>
        <v/>
      </c>
      <c r="H831" s="93" t="str">
        <f t="shared" si="126"/>
        <v/>
      </c>
      <c r="I831" s="93" t="str">
        <f t="shared" si="127"/>
        <v/>
      </c>
      <c r="J831" s="93" t="str">
        <f t="shared" si="128"/>
        <v/>
      </c>
      <c r="K831" s="93" t="str">
        <f t="shared" si="129"/>
        <v/>
      </c>
    </row>
    <row r="832" spans="1:11" x14ac:dyDescent="0.25">
      <c r="A832" s="93">
        <f t="shared" si="123"/>
        <v>2</v>
      </c>
      <c r="B832" s="101">
        <v>205.25</v>
      </c>
      <c r="C832" s="93">
        <f t="shared" si="130"/>
        <v>0</v>
      </c>
      <c r="D832" s="93">
        <f t="shared" si="131"/>
        <v>0</v>
      </c>
      <c r="E832" s="93">
        <f t="shared" si="132"/>
        <v>0</v>
      </c>
      <c r="F832" s="93" t="str">
        <f t="shared" si="124"/>
        <v/>
      </c>
      <c r="G832" s="93" t="str">
        <f t="shared" si="125"/>
        <v/>
      </c>
      <c r="H832" s="93" t="str">
        <f t="shared" si="126"/>
        <v/>
      </c>
      <c r="I832" s="93" t="str">
        <f t="shared" si="127"/>
        <v/>
      </c>
      <c r="J832" s="93" t="str">
        <f t="shared" si="128"/>
        <v/>
      </c>
      <c r="K832" s="93" t="str">
        <f t="shared" si="129"/>
        <v/>
      </c>
    </row>
    <row r="833" spans="1:11" x14ac:dyDescent="0.25">
      <c r="A833" s="93">
        <f t="shared" si="123"/>
        <v>2</v>
      </c>
      <c r="B833" s="101">
        <v>205.5</v>
      </c>
      <c r="C833" s="93">
        <f t="shared" si="130"/>
        <v>0</v>
      </c>
      <c r="D833" s="93">
        <f t="shared" si="131"/>
        <v>0</v>
      </c>
      <c r="E833" s="93">
        <f t="shared" si="132"/>
        <v>0</v>
      </c>
      <c r="F833" s="93" t="str">
        <f t="shared" si="124"/>
        <v/>
      </c>
      <c r="G833" s="93" t="str">
        <f t="shared" si="125"/>
        <v/>
      </c>
      <c r="H833" s="93" t="str">
        <f t="shared" si="126"/>
        <v/>
      </c>
      <c r="I833" s="93" t="str">
        <f t="shared" si="127"/>
        <v/>
      </c>
      <c r="J833" s="93" t="str">
        <f t="shared" si="128"/>
        <v/>
      </c>
      <c r="K833" s="93" t="str">
        <f t="shared" si="129"/>
        <v/>
      </c>
    </row>
    <row r="834" spans="1:11" x14ac:dyDescent="0.25">
      <c r="A834" s="93">
        <f t="shared" si="123"/>
        <v>2</v>
      </c>
      <c r="B834" s="101">
        <v>205.75</v>
      </c>
      <c r="C834" s="93">
        <f t="shared" si="130"/>
        <v>0</v>
      </c>
      <c r="D834" s="93">
        <f t="shared" si="131"/>
        <v>0</v>
      </c>
      <c r="E834" s="93">
        <f t="shared" si="132"/>
        <v>0</v>
      </c>
      <c r="F834" s="93" t="str">
        <f t="shared" si="124"/>
        <v/>
      </c>
      <c r="G834" s="93" t="str">
        <f t="shared" si="125"/>
        <v/>
      </c>
      <c r="H834" s="93" t="str">
        <f t="shared" si="126"/>
        <v/>
      </c>
      <c r="I834" s="93" t="str">
        <f t="shared" si="127"/>
        <v/>
      </c>
      <c r="J834" s="93" t="str">
        <f t="shared" si="128"/>
        <v/>
      </c>
      <c r="K834" s="93" t="str">
        <f t="shared" si="129"/>
        <v/>
      </c>
    </row>
    <row r="835" spans="1:11" x14ac:dyDescent="0.25">
      <c r="A835" s="93">
        <f t="shared" si="123"/>
        <v>2</v>
      </c>
      <c r="B835" s="101">
        <v>206</v>
      </c>
      <c r="C835" s="93">
        <f t="shared" si="130"/>
        <v>0</v>
      </c>
      <c r="D835" s="93">
        <f t="shared" si="131"/>
        <v>0</v>
      </c>
      <c r="E835" s="93">
        <f t="shared" si="132"/>
        <v>0</v>
      </c>
      <c r="F835" s="93" t="str">
        <f t="shared" si="124"/>
        <v/>
      </c>
      <c r="G835" s="93" t="str">
        <f t="shared" si="125"/>
        <v/>
      </c>
      <c r="H835" s="93" t="str">
        <f t="shared" si="126"/>
        <v/>
      </c>
      <c r="I835" s="93" t="str">
        <f t="shared" si="127"/>
        <v/>
      </c>
      <c r="J835" s="93" t="str">
        <f t="shared" si="128"/>
        <v/>
      </c>
      <c r="K835" s="93" t="str">
        <f t="shared" si="129"/>
        <v/>
      </c>
    </row>
    <row r="836" spans="1:11" x14ac:dyDescent="0.25">
      <c r="A836" s="93">
        <f t="shared" si="123"/>
        <v>2</v>
      </c>
      <c r="B836" s="101">
        <v>206.25</v>
      </c>
      <c r="C836" s="93">
        <f t="shared" si="130"/>
        <v>0</v>
      </c>
      <c r="D836" s="93">
        <f t="shared" si="131"/>
        <v>0</v>
      </c>
      <c r="E836" s="93">
        <f t="shared" si="132"/>
        <v>0</v>
      </c>
      <c r="F836" s="93" t="str">
        <f t="shared" si="124"/>
        <v/>
      </c>
      <c r="G836" s="93" t="str">
        <f t="shared" si="125"/>
        <v/>
      </c>
      <c r="H836" s="93" t="str">
        <f t="shared" si="126"/>
        <v/>
      </c>
      <c r="I836" s="93" t="str">
        <f t="shared" si="127"/>
        <v/>
      </c>
      <c r="J836" s="93" t="str">
        <f t="shared" si="128"/>
        <v/>
      </c>
      <c r="K836" s="93" t="str">
        <f t="shared" si="129"/>
        <v/>
      </c>
    </row>
    <row r="837" spans="1:11" x14ac:dyDescent="0.25">
      <c r="A837" s="93">
        <f t="shared" si="123"/>
        <v>2</v>
      </c>
      <c r="B837" s="101">
        <v>206.5</v>
      </c>
      <c r="C837" s="93">
        <f t="shared" si="130"/>
        <v>0</v>
      </c>
      <c r="D837" s="93">
        <f t="shared" si="131"/>
        <v>0</v>
      </c>
      <c r="E837" s="93">
        <f t="shared" si="132"/>
        <v>0</v>
      </c>
      <c r="F837" s="93" t="str">
        <f t="shared" si="124"/>
        <v/>
      </c>
      <c r="G837" s="93" t="str">
        <f t="shared" si="125"/>
        <v/>
      </c>
      <c r="H837" s="93" t="str">
        <f t="shared" si="126"/>
        <v/>
      </c>
      <c r="I837" s="93" t="str">
        <f t="shared" si="127"/>
        <v/>
      </c>
      <c r="J837" s="93" t="str">
        <f t="shared" si="128"/>
        <v/>
      </c>
      <c r="K837" s="93" t="str">
        <f t="shared" si="129"/>
        <v/>
      </c>
    </row>
    <row r="838" spans="1:11" x14ac:dyDescent="0.25">
      <c r="A838" s="93">
        <f t="shared" si="123"/>
        <v>2</v>
      </c>
      <c r="B838" s="101">
        <v>206.75</v>
      </c>
      <c r="C838" s="93">
        <f t="shared" si="130"/>
        <v>0</v>
      </c>
      <c r="D838" s="93">
        <f t="shared" si="131"/>
        <v>0</v>
      </c>
      <c r="E838" s="93">
        <f t="shared" si="132"/>
        <v>0</v>
      </c>
      <c r="F838" s="93" t="str">
        <f t="shared" si="124"/>
        <v/>
      </c>
      <c r="G838" s="93" t="str">
        <f t="shared" si="125"/>
        <v/>
      </c>
      <c r="H838" s="93" t="str">
        <f t="shared" si="126"/>
        <v/>
      </c>
      <c r="I838" s="93" t="str">
        <f t="shared" si="127"/>
        <v/>
      </c>
      <c r="J838" s="93" t="str">
        <f t="shared" si="128"/>
        <v/>
      </c>
      <c r="K838" s="93" t="str">
        <f t="shared" si="129"/>
        <v/>
      </c>
    </row>
    <row r="839" spans="1:11" x14ac:dyDescent="0.25">
      <c r="A839" s="93">
        <f t="shared" si="123"/>
        <v>2</v>
      </c>
      <c r="B839" s="101">
        <v>207</v>
      </c>
      <c r="C839" s="93">
        <f t="shared" si="130"/>
        <v>0</v>
      </c>
      <c r="D839" s="93">
        <f t="shared" si="131"/>
        <v>0</v>
      </c>
      <c r="E839" s="93">
        <f t="shared" si="132"/>
        <v>0</v>
      </c>
      <c r="F839" s="93" t="str">
        <f t="shared" si="124"/>
        <v/>
      </c>
      <c r="G839" s="93" t="str">
        <f t="shared" si="125"/>
        <v/>
      </c>
      <c r="H839" s="93" t="str">
        <f t="shared" si="126"/>
        <v/>
      </c>
      <c r="I839" s="93" t="str">
        <f t="shared" si="127"/>
        <v/>
      </c>
      <c r="J839" s="93" t="str">
        <f t="shared" si="128"/>
        <v/>
      </c>
      <c r="K839" s="93" t="str">
        <f t="shared" si="129"/>
        <v/>
      </c>
    </row>
    <row r="840" spans="1:11" x14ac:dyDescent="0.25">
      <c r="A840" s="93">
        <f t="shared" si="123"/>
        <v>2</v>
      </c>
      <c r="B840" s="101">
        <v>207.25</v>
      </c>
      <c r="C840" s="93">
        <f t="shared" si="130"/>
        <v>0</v>
      </c>
      <c r="D840" s="93">
        <f t="shared" si="131"/>
        <v>0</v>
      </c>
      <c r="E840" s="93">
        <f t="shared" si="132"/>
        <v>0</v>
      </c>
      <c r="F840" s="93" t="str">
        <f t="shared" si="124"/>
        <v/>
      </c>
      <c r="G840" s="93" t="str">
        <f t="shared" si="125"/>
        <v/>
      </c>
      <c r="H840" s="93" t="str">
        <f t="shared" si="126"/>
        <v/>
      </c>
      <c r="I840" s="93" t="str">
        <f t="shared" si="127"/>
        <v/>
      </c>
      <c r="J840" s="93" t="str">
        <f t="shared" si="128"/>
        <v/>
      </c>
      <c r="K840" s="93" t="str">
        <f t="shared" si="129"/>
        <v/>
      </c>
    </row>
    <row r="841" spans="1:11" x14ac:dyDescent="0.25">
      <c r="A841" s="93">
        <f t="shared" si="123"/>
        <v>2</v>
      </c>
      <c r="B841" s="101">
        <v>207.5</v>
      </c>
      <c r="C841" s="93">
        <f t="shared" si="130"/>
        <v>0</v>
      </c>
      <c r="D841" s="93">
        <f t="shared" si="131"/>
        <v>0</v>
      </c>
      <c r="E841" s="93">
        <f t="shared" si="132"/>
        <v>0</v>
      </c>
      <c r="F841" s="93" t="str">
        <f t="shared" si="124"/>
        <v/>
      </c>
      <c r="G841" s="93" t="str">
        <f t="shared" si="125"/>
        <v/>
      </c>
      <c r="H841" s="93" t="str">
        <f t="shared" si="126"/>
        <v/>
      </c>
      <c r="I841" s="93" t="str">
        <f t="shared" si="127"/>
        <v/>
      </c>
      <c r="J841" s="93" t="str">
        <f t="shared" si="128"/>
        <v/>
      </c>
      <c r="K841" s="93" t="str">
        <f t="shared" si="129"/>
        <v/>
      </c>
    </row>
    <row r="842" spans="1:11" x14ac:dyDescent="0.25">
      <c r="A842" s="93">
        <f t="shared" si="123"/>
        <v>2</v>
      </c>
      <c r="B842" s="101">
        <v>207.75</v>
      </c>
      <c r="C842" s="93">
        <f t="shared" si="130"/>
        <v>0</v>
      </c>
      <c r="D842" s="93">
        <f t="shared" si="131"/>
        <v>0</v>
      </c>
      <c r="E842" s="93">
        <f t="shared" si="132"/>
        <v>0</v>
      </c>
      <c r="F842" s="93" t="str">
        <f t="shared" si="124"/>
        <v/>
      </c>
      <c r="G842" s="93" t="str">
        <f t="shared" si="125"/>
        <v/>
      </c>
      <c r="H842" s="93" t="str">
        <f t="shared" si="126"/>
        <v/>
      </c>
      <c r="I842" s="93" t="str">
        <f t="shared" si="127"/>
        <v/>
      </c>
      <c r="J842" s="93" t="str">
        <f t="shared" si="128"/>
        <v/>
      </c>
      <c r="K842" s="93" t="str">
        <f t="shared" si="129"/>
        <v/>
      </c>
    </row>
    <row r="843" spans="1:11" x14ac:dyDescent="0.25">
      <c r="A843" s="93">
        <f t="shared" si="123"/>
        <v>2</v>
      </c>
      <c r="B843" s="101">
        <v>208</v>
      </c>
      <c r="C843" s="93">
        <f t="shared" si="130"/>
        <v>0</v>
      </c>
      <c r="D843" s="93">
        <f t="shared" si="131"/>
        <v>0</v>
      </c>
      <c r="E843" s="93">
        <f t="shared" si="132"/>
        <v>0</v>
      </c>
      <c r="F843" s="93" t="str">
        <f t="shared" si="124"/>
        <v/>
      </c>
      <c r="G843" s="93" t="str">
        <f t="shared" si="125"/>
        <v/>
      </c>
      <c r="H843" s="93" t="str">
        <f t="shared" si="126"/>
        <v/>
      </c>
      <c r="I843" s="93" t="str">
        <f t="shared" si="127"/>
        <v/>
      </c>
      <c r="J843" s="93" t="str">
        <f t="shared" si="128"/>
        <v/>
      </c>
      <c r="K843" s="93" t="str">
        <f t="shared" si="129"/>
        <v/>
      </c>
    </row>
    <row r="844" spans="1:11" x14ac:dyDescent="0.25">
      <c r="A844" s="93">
        <f t="shared" ref="A844:A907" si="133">IF(E844&lt;0.075,2,IF(AND(E844&gt;=0.075,E844&lt;=0.75),1,IF(E844&gt;0.75,0,"Error")))</f>
        <v>2</v>
      </c>
      <c r="B844" s="101">
        <v>208.25</v>
      </c>
      <c r="C844" s="93">
        <f t="shared" si="130"/>
        <v>0</v>
      </c>
      <c r="D844" s="93">
        <f t="shared" si="131"/>
        <v>0</v>
      </c>
      <c r="E844" s="93">
        <f t="shared" si="132"/>
        <v>0</v>
      </c>
      <c r="F844" s="93" t="str">
        <f t="shared" ref="F844:F907" si="134">IF(AND(A844=2,B844&lt;$J$4014),C844,"")</f>
        <v/>
      </c>
      <c r="G844" s="93" t="str">
        <f t="shared" ref="G844:G907" si="135">IF(AND(A844=2,B844&lt;$J$4014),D844,"")</f>
        <v/>
      </c>
      <c r="H844" s="93" t="str">
        <f t="shared" ref="H844:H907" si="136">IF(AND(A844=1,B844&lt;$J$4014),C844,"")</f>
        <v/>
      </c>
      <c r="I844" s="93" t="str">
        <f t="shared" ref="I844:I907" si="137">IF(AND(A844=1,B844&lt;$J$4014),D844,"")</f>
        <v/>
      </c>
      <c r="J844" s="93" t="str">
        <f t="shared" ref="J844:J907" si="138">IF(AND(A844=2,B844&lt;$J$4014),B844,"")</f>
        <v/>
      </c>
      <c r="K844" s="93" t="str">
        <f t="shared" ref="K844:K907" si="139">IF(AND(A844=1,B844&lt;$J$4014),B844,"")</f>
        <v/>
      </c>
    </row>
    <row r="845" spans="1:11" x14ac:dyDescent="0.25">
      <c r="A845" s="93">
        <f t="shared" si="133"/>
        <v>2</v>
      </c>
      <c r="B845" s="101">
        <v>208.5</v>
      </c>
      <c r="C845" s="93">
        <f t="shared" si="130"/>
        <v>0</v>
      </c>
      <c r="D845" s="93">
        <f t="shared" si="131"/>
        <v>0</v>
      </c>
      <c r="E845" s="93">
        <f t="shared" si="132"/>
        <v>0</v>
      </c>
      <c r="F845" s="93" t="str">
        <f t="shared" si="134"/>
        <v/>
      </c>
      <c r="G845" s="93" t="str">
        <f t="shared" si="135"/>
        <v/>
      </c>
      <c r="H845" s="93" t="str">
        <f t="shared" si="136"/>
        <v/>
      </c>
      <c r="I845" s="93" t="str">
        <f t="shared" si="137"/>
        <v/>
      </c>
      <c r="J845" s="93" t="str">
        <f t="shared" si="138"/>
        <v/>
      </c>
      <c r="K845" s="93" t="str">
        <f t="shared" si="139"/>
        <v/>
      </c>
    </row>
    <row r="846" spans="1:11" x14ac:dyDescent="0.25">
      <c r="A846" s="93">
        <f t="shared" si="133"/>
        <v>2</v>
      </c>
      <c r="B846" s="101">
        <v>208.75</v>
      </c>
      <c r="C846" s="93">
        <f t="shared" si="130"/>
        <v>0</v>
      </c>
      <c r="D846" s="93">
        <f t="shared" si="131"/>
        <v>0</v>
      </c>
      <c r="E846" s="93">
        <f t="shared" si="132"/>
        <v>0</v>
      </c>
      <c r="F846" s="93" t="str">
        <f t="shared" si="134"/>
        <v/>
      </c>
      <c r="G846" s="93" t="str">
        <f t="shared" si="135"/>
        <v/>
      </c>
      <c r="H846" s="93" t="str">
        <f t="shared" si="136"/>
        <v/>
      </c>
      <c r="I846" s="93" t="str">
        <f t="shared" si="137"/>
        <v/>
      </c>
      <c r="J846" s="93" t="str">
        <f t="shared" si="138"/>
        <v/>
      </c>
      <c r="K846" s="93" t="str">
        <f t="shared" si="139"/>
        <v/>
      </c>
    </row>
    <row r="847" spans="1:11" x14ac:dyDescent="0.25">
      <c r="A847" s="93">
        <f t="shared" si="133"/>
        <v>2</v>
      </c>
      <c r="B847" s="101">
        <v>209</v>
      </c>
      <c r="C847" s="93">
        <f t="shared" si="130"/>
        <v>0</v>
      </c>
      <c r="D847" s="93">
        <f t="shared" si="131"/>
        <v>0</v>
      </c>
      <c r="E847" s="93">
        <f t="shared" si="132"/>
        <v>0</v>
      </c>
      <c r="F847" s="93" t="str">
        <f t="shared" si="134"/>
        <v/>
      </c>
      <c r="G847" s="93" t="str">
        <f t="shared" si="135"/>
        <v/>
      </c>
      <c r="H847" s="93" t="str">
        <f t="shared" si="136"/>
        <v/>
      </c>
      <c r="I847" s="93" t="str">
        <f t="shared" si="137"/>
        <v/>
      </c>
      <c r="J847" s="93" t="str">
        <f t="shared" si="138"/>
        <v/>
      </c>
      <c r="K847" s="93" t="str">
        <f t="shared" si="139"/>
        <v/>
      </c>
    </row>
    <row r="848" spans="1:11" x14ac:dyDescent="0.25">
      <c r="A848" s="93">
        <f t="shared" si="133"/>
        <v>2</v>
      </c>
      <c r="B848" s="101">
        <v>209.25</v>
      </c>
      <c r="C848" s="93">
        <f t="shared" si="130"/>
        <v>0</v>
      </c>
      <c r="D848" s="93">
        <f t="shared" si="131"/>
        <v>0</v>
      </c>
      <c r="E848" s="93">
        <f t="shared" si="132"/>
        <v>0</v>
      </c>
      <c r="F848" s="93" t="str">
        <f t="shared" si="134"/>
        <v/>
      </c>
      <c r="G848" s="93" t="str">
        <f t="shared" si="135"/>
        <v/>
      </c>
      <c r="H848" s="93" t="str">
        <f t="shared" si="136"/>
        <v/>
      </c>
      <c r="I848" s="93" t="str">
        <f t="shared" si="137"/>
        <v/>
      </c>
      <c r="J848" s="93" t="str">
        <f t="shared" si="138"/>
        <v/>
      </c>
      <c r="K848" s="93" t="str">
        <f t="shared" si="139"/>
        <v/>
      </c>
    </row>
    <row r="849" spans="1:11" x14ac:dyDescent="0.25">
      <c r="A849" s="93">
        <f t="shared" si="133"/>
        <v>2</v>
      </c>
      <c r="B849" s="101">
        <v>209.5</v>
      </c>
      <c r="C849" s="93">
        <f t="shared" si="130"/>
        <v>0</v>
      </c>
      <c r="D849" s="93">
        <f t="shared" si="131"/>
        <v>0</v>
      </c>
      <c r="E849" s="93">
        <f t="shared" si="132"/>
        <v>0</v>
      </c>
      <c r="F849" s="93" t="str">
        <f t="shared" si="134"/>
        <v/>
      </c>
      <c r="G849" s="93" t="str">
        <f t="shared" si="135"/>
        <v/>
      </c>
      <c r="H849" s="93" t="str">
        <f t="shared" si="136"/>
        <v/>
      </c>
      <c r="I849" s="93" t="str">
        <f t="shared" si="137"/>
        <v/>
      </c>
      <c r="J849" s="93" t="str">
        <f t="shared" si="138"/>
        <v/>
      </c>
      <c r="K849" s="93" t="str">
        <f t="shared" si="139"/>
        <v/>
      </c>
    </row>
    <row r="850" spans="1:11" x14ac:dyDescent="0.25">
      <c r="A850" s="93">
        <f t="shared" si="133"/>
        <v>2</v>
      </c>
      <c r="B850" s="101">
        <v>209.75</v>
      </c>
      <c r="C850" s="93">
        <f t="shared" si="130"/>
        <v>0</v>
      </c>
      <c r="D850" s="93">
        <f t="shared" si="131"/>
        <v>0</v>
      </c>
      <c r="E850" s="93">
        <f t="shared" si="132"/>
        <v>0</v>
      </c>
      <c r="F850" s="93" t="str">
        <f t="shared" si="134"/>
        <v/>
      </c>
      <c r="G850" s="93" t="str">
        <f t="shared" si="135"/>
        <v/>
      </c>
      <c r="H850" s="93" t="str">
        <f t="shared" si="136"/>
        <v/>
      </c>
      <c r="I850" s="93" t="str">
        <f t="shared" si="137"/>
        <v/>
      </c>
      <c r="J850" s="93" t="str">
        <f t="shared" si="138"/>
        <v/>
      </c>
      <c r="K850" s="93" t="str">
        <f t="shared" si="139"/>
        <v/>
      </c>
    </row>
    <row r="851" spans="1:11" x14ac:dyDescent="0.25">
      <c r="A851" s="93">
        <f t="shared" si="133"/>
        <v>2</v>
      </c>
      <c r="B851" s="101">
        <v>210</v>
      </c>
      <c r="C851" s="93">
        <f t="shared" si="130"/>
        <v>0</v>
      </c>
      <c r="D851" s="93">
        <f t="shared" si="131"/>
        <v>0</v>
      </c>
      <c r="E851" s="93">
        <f t="shared" si="132"/>
        <v>0</v>
      </c>
      <c r="F851" s="93" t="str">
        <f t="shared" si="134"/>
        <v/>
      </c>
      <c r="G851" s="93" t="str">
        <f t="shared" si="135"/>
        <v/>
      </c>
      <c r="H851" s="93" t="str">
        <f t="shared" si="136"/>
        <v/>
      </c>
      <c r="I851" s="93" t="str">
        <f t="shared" si="137"/>
        <v/>
      </c>
      <c r="J851" s="93" t="str">
        <f t="shared" si="138"/>
        <v/>
      </c>
      <c r="K851" s="93" t="str">
        <f t="shared" si="139"/>
        <v/>
      </c>
    </row>
    <row r="852" spans="1:11" x14ac:dyDescent="0.25">
      <c r="A852" s="93">
        <f t="shared" si="133"/>
        <v>2</v>
      </c>
      <c r="B852" s="101">
        <v>210.25</v>
      </c>
      <c r="C852" s="93">
        <f t="shared" ref="C852:C915" si="140">($H$7*(B852^5))+($J$7*(B852^4))+($L$7*(B852^3))+($N$7*(B852^2))+($P$7*B852)+$R$7</f>
        <v>0</v>
      </c>
      <c r="D852" s="93">
        <f t="shared" ref="D852:D915" si="141">$H$8+($J$8*(B852^1.85))</f>
        <v>0</v>
      </c>
      <c r="E852" s="93">
        <f t="shared" ref="E852:E915" si="142">ABS(C852-D852)</f>
        <v>0</v>
      </c>
      <c r="F852" s="93" t="str">
        <f t="shared" si="134"/>
        <v/>
      </c>
      <c r="G852" s="93" t="str">
        <f t="shared" si="135"/>
        <v/>
      </c>
      <c r="H852" s="93" t="str">
        <f t="shared" si="136"/>
        <v/>
      </c>
      <c r="I852" s="93" t="str">
        <f t="shared" si="137"/>
        <v/>
      </c>
      <c r="J852" s="93" t="str">
        <f t="shared" si="138"/>
        <v/>
      </c>
      <c r="K852" s="93" t="str">
        <f t="shared" si="139"/>
        <v/>
      </c>
    </row>
    <row r="853" spans="1:11" x14ac:dyDescent="0.25">
      <c r="A853" s="93">
        <f t="shared" si="133"/>
        <v>2</v>
      </c>
      <c r="B853" s="101">
        <v>210.5</v>
      </c>
      <c r="C853" s="93">
        <f t="shared" si="140"/>
        <v>0</v>
      </c>
      <c r="D853" s="93">
        <f t="shared" si="141"/>
        <v>0</v>
      </c>
      <c r="E853" s="93">
        <f t="shared" si="142"/>
        <v>0</v>
      </c>
      <c r="F853" s="93" t="str">
        <f t="shared" si="134"/>
        <v/>
      </c>
      <c r="G853" s="93" t="str">
        <f t="shared" si="135"/>
        <v/>
      </c>
      <c r="H853" s="93" t="str">
        <f t="shared" si="136"/>
        <v/>
      </c>
      <c r="I853" s="93" t="str">
        <f t="shared" si="137"/>
        <v/>
      </c>
      <c r="J853" s="93" t="str">
        <f t="shared" si="138"/>
        <v/>
      </c>
      <c r="K853" s="93" t="str">
        <f t="shared" si="139"/>
        <v/>
      </c>
    </row>
    <row r="854" spans="1:11" x14ac:dyDescent="0.25">
      <c r="A854" s="93">
        <f t="shared" si="133"/>
        <v>2</v>
      </c>
      <c r="B854" s="101">
        <v>210.75</v>
      </c>
      <c r="C854" s="93">
        <f t="shared" si="140"/>
        <v>0</v>
      </c>
      <c r="D854" s="93">
        <f t="shared" si="141"/>
        <v>0</v>
      </c>
      <c r="E854" s="93">
        <f t="shared" si="142"/>
        <v>0</v>
      </c>
      <c r="F854" s="93" t="str">
        <f t="shared" si="134"/>
        <v/>
      </c>
      <c r="G854" s="93" t="str">
        <f t="shared" si="135"/>
        <v/>
      </c>
      <c r="H854" s="93" t="str">
        <f t="shared" si="136"/>
        <v/>
      </c>
      <c r="I854" s="93" t="str">
        <f t="shared" si="137"/>
        <v/>
      </c>
      <c r="J854" s="93" t="str">
        <f t="shared" si="138"/>
        <v/>
      </c>
      <c r="K854" s="93" t="str">
        <f t="shared" si="139"/>
        <v/>
      </c>
    </row>
    <row r="855" spans="1:11" x14ac:dyDescent="0.25">
      <c r="A855" s="93">
        <f t="shared" si="133"/>
        <v>2</v>
      </c>
      <c r="B855" s="101">
        <v>211</v>
      </c>
      <c r="C855" s="93">
        <f t="shared" si="140"/>
        <v>0</v>
      </c>
      <c r="D855" s="93">
        <f t="shared" si="141"/>
        <v>0</v>
      </c>
      <c r="E855" s="93">
        <f t="shared" si="142"/>
        <v>0</v>
      </c>
      <c r="F855" s="93" t="str">
        <f t="shared" si="134"/>
        <v/>
      </c>
      <c r="G855" s="93" t="str">
        <f t="shared" si="135"/>
        <v/>
      </c>
      <c r="H855" s="93" t="str">
        <f t="shared" si="136"/>
        <v/>
      </c>
      <c r="I855" s="93" t="str">
        <f t="shared" si="137"/>
        <v/>
      </c>
      <c r="J855" s="93" t="str">
        <f t="shared" si="138"/>
        <v/>
      </c>
      <c r="K855" s="93" t="str">
        <f t="shared" si="139"/>
        <v/>
      </c>
    </row>
    <row r="856" spans="1:11" x14ac:dyDescent="0.25">
      <c r="A856" s="93">
        <f t="shared" si="133"/>
        <v>2</v>
      </c>
      <c r="B856" s="101">
        <v>211.25</v>
      </c>
      <c r="C856" s="93">
        <f t="shared" si="140"/>
        <v>0</v>
      </c>
      <c r="D856" s="93">
        <f t="shared" si="141"/>
        <v>0</v>
      </c>
      <c r="E856" s="93">
        <f t="shared" si="142"/>
        <v>0</v>
      </c>
      <c r="F856" s="93" t="str">
        <f t="shared" si="134"/>
        <v/>
      </c>
      <c r="G856" s="93" t="str">
        <f t="shared" si="135"/>
        <v/>
      </c>
      <c r="H856" s="93" t="str">
        <f t="shared" si="136"/>
        <v/>
      </c>
      <c r="I856" s="93" t="str">
        <f t="shared" si="137"/>
        <v/>
      </c>
      <c r="J856" s="93" t="str">
        <f t="shared" si="138"/>
        <v/>
      </c>
      <c r="K856" s="93" t="str">
        <f t="shared" si="139"/>
        <v/>
      </c>
    </row>
    <row r="857" spans="1:11" x14ac:dyDescent="0.25">
      <c r="A857" s="93">
        <f t="shared" si="133"/>
        <v>2</v>
      </c>
      <c r="B857" s="101">
        <v>211.5</v>
      </c>
      <c r="C857" s="93">
        <f t="shared" si="140"/>
        <v>0</v>
      </c>
      <c r="D857" s="93">
        <f t="shared" si="141"/>
        <v>0</v>
      </c>
      <c r="E857" s="93">
        <f t="shared" si="142"/>
        <v>0</v>
      </c>
      <c r="F857" s="93" t="str">
        <f t="shared" si="134"/>
        <v/>
      </c>
      <c r="G857" s="93" t="str">
        <f t="shared" si="135"/>
        <v/>
      </c>
      <c r="H857" s="93" t="str">
        <f t="shared" si="136"/>
        <v/>
      </c>
      <c r="I857" s="93" t="str">
        <f t="shared" si="137"/>
        <v/>
      </c>
      <c r="J857" s="93" t="str">
        <f t="shared" si="138"/>
        <v/>
      </c>
      <c r="K857" s="93" t="str">
        <f t="shared" si="139"/>
        <v/>
      </c>
    </row>
    <row r="858" spans="1:11" x14ac:dyDescent="0.25">
      <c r="A858" s="93">
        <f t="shared" si="133"/>
        <v>2</v>
      </c>
      <c r="B858" s="101">
        <v>211.75</v>
      </c>
      <c r="C858" s="93">
        <f t="shared" si="140"/>
        <v>0</v>
      </c>
      <c r="D858" s="93">
        <f t="shared" si="141"/>
        <v>0</v>
      </c>
      <c r="E858" s="93">
        <f t="shared" si="142"/>
        <v>0</v>
      </c>
      <c r="F858" s="93" t="str">
        <f t="shared" si="134"/>
        <v/>
      </c>
      <c r="G858" s="93" t="str">
        <f t="shared" si="135"/>
        <v/>
      </c>
      <c r="H858" s="93" t="str">
        <f t="shared" si="136"/>
        <v/>
      </c>
      <c r="I858" s="93" t="str">
        <f t="shared" si="137"/>
        <v/>
      </c>
      <c r="J858" s="93" t="str">
        <f t="shared" si="138"/>
        <v/>
      </c>
      <c r="K858" s="93" t="str">
        <f t="shared" si="139"/>
        <v/>
      </c>
    </row>
    <row r="859" spans="1:11" x14ac:dyDescent="0.25">
      <c r="A859" s="93">
        <f t="shared" si="133"/>
        <v>2</v>
      </c>
      <c r="B859" s="101">
        <v>212</v>
      </c>
      <c r="C859" s="93">
        <f t="shared" si="140"/>
        <v>0</v>
      </c>
      <c r="D859" s="93">
        <f t="shared" si="141"/>
        <v>0</v>
      </c>
      <c r="E859" s="93">
        <f t="shared" si="142"/>
        <v>0</v>
      </c>
      <c r="F859" s="93" t="str">
        <f t="shared" si="134"/>
        <v/>
      </c>
      <c r="G859" s="93" t="str">
        <f t="shared" si="135"/>
        <v/>
      </c>
      <c r="H859" s="93" t="str">
        <f t="shared" si="136"/>
        <v/>
      </c>
      <c r="I859" s="93" t="str">
        <f t="shared" si="137"/>
        <v/>
      </c>
      <c r="J859" s="93" t="str">
        <f t="shared" si="138"/>
        <v/>
      </c>
      <c r="K859" s="93" t="str">
        <f t="shared" si="139"/>
        <v/>
      </c>
    </row>
    <row r="860" spans="1:11" x14ac:dyDescent="0.25">
      <c r="A860" s="93">
        <f t="shared" si="133"/>
        <v>2</v>
      </c>
      <c r="B860" s="101">
        <v>212.25</v>
      </c>
      <c r="C860" s="93">
        <f t="shared" si="140"/>
        <v>0</v>
      </c>
      <c r="D860" s="93">
        <f t="shared" si="141"/>
        <v>0</v>
      </c>
      <c r="E860" s="93">
        <f t="shared" si="142"/>
        <v>0</v>
      </c>
      <c r="F860" s="93" t="str">
        <f t="shared" si="134"/>
        <v/>
      </c>
      <c r="G860" s="93" t="str">
        <f t="shared" si="135"/>
        <v/>
      </c>
      <c r="H860" s="93" t="str">
        <f t="shared" si="136"/>
        <v/>
      </c>
      <c r="I860" s="93" t="str">
        <f t="shared" si="137"/>
        <v/>
      </c>
      <c r="J860" s="93" t="str">
        <f t="shared" si="138"/>
        <v/>
      </c>
      <c r="K860" s="93" t="str">
        <f t="shared" si="139"/>
        <v/>
      </c>
    </row>
    <row r="861" spans="1:11" x14ac:dyDescent="0.25">
      <c r="A861" s="93">
        <f t="shared" si="133"/>
        <v>2</v>
      </c>
      <c r="B861" s="101">
        <v>212.5</v>
      </c>
      <c r="C861" s="93">
        <f t="shared" si="140"/>
        <v>0</v>
      </c>
      <c r="D861" s="93">
        <f t="shared" si="141"/>
        <v>0</v>
      </c>
      <c r="E861" s="93">
        <f t="shared" si="142"/>
        <v>0</v>
      </c>
      <c r="F861" s="93" t="str">
        <f t="shared" si="134"/>
        <v/>
      </c>
      <c r="G861" s="93" t="str">
        <f t="shared" si="135"/>
        <v/>
      </c>
      <c r="H861" s="93" t="str">
        <f t="shared" si="136"/>
        <v/>
      </c>
      <c r="I861" s="93" t="str">
        <f t="shared" si="137"/>
        <v/>
      </c>
      <c r="J861" s="93" t="str">
        <f t="shared" si="138"/>
        <v/>
      </c>
      <c r="K861" s="93" t="str">
        <f t="shared" si="139"/>
        <v/>
      </c>
    </row>
    <row r="862" spans="1:11" x14ac:dyDescent="0.25">
      <c r="A862" s="93">
        <f t="shared" si="133"/>
        <v>2</v>
      </c>
      <c r="B862" s="101">
        <v>212.75</v>
      </c>
      <c r="C862" s="93">
        <f t="shared" si="140"/>
        <v>0</v>
      </c>
      <c r="D862" s="93">
        <f t="shared" si="141"/>
        <v>0</v>
      </c>
      <c r="E862" s="93">
        <f t="shared" si="142"/>
        <v>0</v>
      </c>
      <c r="F862" s="93" t="str">
        <f t="shared" si="134"/>
        <v/>
      </c>
      <c r="G862" s="93" t="str">
        <f t="shared" si="135"/>
        <v/>
      </c>
      <c r="H862" s="93" t="str">
        <f t="shared" si="136"/>
        <v/>
      </c>
      <c r="I862" s="93" t="str">
        <f t="shared" si="137"/>
        <v/>
      </c>
      <c r="J862" s="93" t="str">
        <f t="shared" si="138"/>
        <v/>
      </c>
      <c r="K862" s="93" t="str">
        <f t="shared" si="139"/>
        <v/>
      </c>
    </row>
    <row r="863" spans="1:11" x14ac:dyDescent="0.25">
      <c r="A863" s="93">
        <f t="shared" si="133"/>
        <v>2</v>
      </c>
      <c r="B863" s="101">
        <v>213</v>
      </c>
      <c r="C863" s="93">
        <f t="shared" si="140"/>
        <v>0</v>
      </c>
      <c r="D863" s="93">
        <f t="shared" si="141"/>
        <v>0</v>
      </c>
      <c r="E863" s="93">
        <f t="shared" si="142"/>
        <v>0</v>
      </c>
      <c r="F863" s="93" t="str">
        <f t="shared" si="134"/>
        <v/>
      </c>
      <c r="G863" s="93" t="str">
        <f t="shared" si="135"/>
        <v/>
      </c>
      <c r="H863" s="93" t="str">
        <f t="shared" si="136"/>
        <v/>
      </c>
      <c r="I863" s="93" t="str">
        <f t="shared" si="137"/>
        <v/>
      </c>
      <c r="J863" s="93" t="str">
        <f t="shared" si="138"/>
        <v/>
      </c>
      <c r="K863" s="93" t="str">
        <f t="shared" si="139"/>
        <v/>
      </c>
    </row>
    <row r="864" spans="1:11" x14ac:dyDescent="0.25">
      <c r="A864" s="93">
        <f t="shared" si="133"/>
        <v>2</v>
      </c>
      <c r="B864" s="101">
        <v>213.25</v>
      </c>
      <c r="C864" s="93">
        <f t="shared" si="140"/>
        <v>0</v>
      </c>
      <c r="D864" s="93">
        <f t="shared" si="141"/>
        <v>0</v>
      </c>
      <c r="E864" s="93">
        <f t="shared" si="142"/>
        <v>0</v>
      </c>
      <c r="F864" s="93" t="str">
        <f t="shared" si="134"/>
        <v/>
      </c>
      <c r="G864" s="93" t="str">
        <f t="shared" si="135"/>
        <v/>
      </c>
      <c r="H864" s="93" t="str">
        <f t="shared" si="136"/>
        <v/>
      </c>
      <c r="I864" s="93" t="str">
        <f t="shared" si="137"/>
        <v/>
      </c>
      <c r="J864" s="93" t="str">
        <f t="shared" si="138"/>
        <v/>
      </c>
      <c r="K864" s="93" t="str">
        <f t="shared" si="139"/>
        <v/>
      </c>
    </row>
    <row r="865" spans="1:11" x14ac:dyDescent="0.25">
      <c r="A865" s="93">
        <f t="shared" si="133"/>
        <v>2</v>
      </c>
      <c r="B865" s="101">
        <v>213.5</v>
      </c>
      <c r="C865" s="93">
        <f t="shared" si="140"/>
        <v>0</v>
      </c>
      <c r="D865" s="93">
        <f t="shared" si="141"/>
        <v>0</v>
      </c>
      <c r="E865" s="93">
        <f t="shared" si="142"/>
        <v>0</v>
      </c>
      <c r="F865" s="93" t="str">
        <f t="shared" si="134"/>
        <v/>
      </c>
      <c r="G865" s="93" t="str">
        <f t="shared" si="135"/>
        <v/>
      </c>
      <c r="H865" s="93" t="str">
        <f t="shared" si="136"/>
        <v/>
      </c>
      <c r="I865" s="93" t="str">
        <f t="shared" si="137"/>
        <v/>
      </c>
      <c r="J865" s="93" t="str">
        <f t="shared" si="138"/>
        <v/>
      </c>
      <c r="K865" s="93" t="str">
        <f t="shared" si="139"/>
        <v/>
      </c>
    </row>
    <row r="866" spans="1:11" x14ac:dyDescent="0.25">
      <c r="A866" s="93">
        <f t="shared" si="133"/>
        <v>2</v>
      </c>
      <c r="B866" s="101">
        <v>213.75</v>
      </c>
      <c r="C866" s="93">
        <f t="shared" si="140"/>
        <v>0</v>
      </c>
      <c r="D866" s="93">
        <f t="shared" si="141"/>
        <v>0</v>
      </c>
      <c r="E866" s="93">
        <f t="shared" si="142"/>
        <v>0</v>
      </c>
      <c r="F866" s="93" t="str">
        <f t="shared" si="134"/>
        <v/>
      </c>
      <c r="G866" s="93" t="str">
        <f t="shared" si="135"/>
        <v/>
      </c>
      <c r="H866" s="93" t="str">
        <f t="shared" si="136"/>
        <v/>
      </c>
      <c r="I866" s="93" t="str">
        <f t="shared" si="137"/>
        <v/>
      </c>
      <c r="J866" s="93" t="str">
        <f t="shared" si="138"/>
        <v/>
      </c>
      <c r="K866" s="93" t="str">
        <f t="shared" si="139"/>
        <v/>
      </c>
    </row>
    <row r="867" spans="1:11" x14ac:dyDescent="0.25">
      <c r="A867" s="93">
        <f t="shared" si="133"/>
        <v>2</v>
      </c>
      <c r="B867" s="101">
        <v>214</v>
      </c>
      <c r="C867" s="93">
        <f t="shared" si="140"/>
        <v>0</v>
      </c>
      <c r="D867" s="93">
        <f t="shared" si="141"/>
        <v>0</v>
      </c>
      <c r="E867" s="93">
        <f t="shared" si="142"/>
        <v>0</v>
      </c>
      <c r="F867" s="93" t="str">
        <f t="shared" si="134"/>
        <v/>
      </c>
      <c r="G867" s="93" t="str">
        <f t="shared" si="135"/>
        <v/>
      </c>
      <c r="H867" s="93" t="str">
        <f t="shared" si="136"/>
        <v/>
      </c>
      <c r="I867" s="93" t="str">
        <f t="shared" si="137"/>
        <v/>
      </c>
      <c r="J867" s="93" t="str">
        <f t="shared" si="138"/>
        <v/>
      </c>
      <c r="K867" s="93" t="str">
        <f t="shared" si="139"/>
        <v/>
      </c>
    </row>
    <row r="868" spans="1:11" x14ac:dyDescent="0.25">
      <c r="A868" s="93">
        <f t="shared" si="133"/>
        <v>2</v>
      </c>
      <c r="B868" s="101">
        <v>214.25</v>
      </c>
      <c r="C868" s="93">
        <f t="shared" si="140"/>
        <v>0</v>
      </c>
      <c r="D868" s="93">
        <f t="shared" si="141"/>
        <v>0</v>
      </c>
      <c r="E868" s="93">
        <f t="shared" si="142"/>
        <v>0</v>
      </c>
      <c r="F868" s="93" t="str">
        <f t="shared" si="134"/>
        <v/>
      </c>
      <c r="G868" s="93" t="str">
        <f t="shared" si="135"/>
        <v/>
      </c>
      <c r="H868" s="93" t="str">
        <f t="shared" si="136"/>
        <v/>
      </c>
      <c r="I868" s="93" t="str">
        <f t="shared" si="137"/>
        <v/>
      </c>
      <c r="J868" s="93" t="str">
        <f t="shared" si="138"/>
        <v/>
      </c>
      <c r="K868" s="93" t="str">
        <f t="shared" si="139"/>
        <v/>
      </c>
    </row>
    <row r="869" spans="1:11" x14ac:dyDescent="0.25">
      <c r="A869" s="93">
        <f t="shared" si="133"/>
        <v>2</v>
      </c>
      <c r="B869" s="101">
        <v>214.5</v>
      </c>
      <c r="C869" s="93">
        <f t="shared" si="140"/>
        <v>0</v>
      </c>
      <c r="D869" s="93">
        <f t="shared" si="141"/>
        <v>0</v>
      </c>
      <c r="E869" s="93">
        <f t="shared" si="142"/>
        <v>0</v>
      </c>
      <c r="F869" s="93" t="str">
        <f t="shared" si="134"/>
        <v/>
      </c>
      <c r="G869" s="93" t="str">
        <f t="shared" si="135"/>
        <v/>
      </c>
      <c r="H869" s="93" t="str">
        <f t="shared" si="136"/>
        <v/>
      </c>
      <c r="I869" s="93" t="str">
        <f t="shared" si="137"/>
        <v/>
      </c>
      <c r="J869" s="93" t="str">
        <f t="shared" si="138"/>
        <v/>
      </c>
      <c r="K869" s="93" t="str">
        <f t="shared" si="139"/>
        <v/>
      </c>
    </row>
    <row r="870" spans="1:11" x14ac:dyDescent="0.25">
      <c r="A870" s="93">
        <f t="shared" si="133"/>
        <v>2</v>
      </c>
      <c r="B870" s="101">
        <v>214.75</v>
      </c>
      <c r="C870" s="93">
        <f t="shared" si="140"/>
        <v>0</v>
      </c>
      <c r="D870" s="93">
        <f t="shared" si="141"/>
        <v>0</v>
      </c>
      <c r="E870" s="93">
        <f t="shared" si="142"/>
        <v>0</v>
      </c>
      <c r="F870" s="93" t="str">
        <f t="shared" si="134"/>
        <v/>
      </c>
      <c r="G870" s="93" t="str">
        <f t="shared" si="135"/>
        <v/>
      </c>
      <c r="H870" s="93" t="str">
        <f t="shared" si="136"/>
        <v/>
      </c>
      <c r="I870" s="93" t="str">
        <f t="shared" si="137"/>
        <v/>
      </c>
      <c r="J870" s="93" t="str">
        <f t="shared" si="138"/>
        <v/>
      </c>
      <c r="K870" s="93" t="str">
        <f t="shared" si="139"/>
        <v/>
      </c>
    </row>
    <row r="871" spans="1:11" x14ac:dyDescent="0.25">
      <c r="A871" s="93">
        <f t="shared" si="133"/>
        <v>2</v>
      </c>
      <c r="B871" s="101">
        <v>215</v>
      </c>
      <c r="C871" s="93">
        <f t="shared" si="140"/>
        <v>0</v>
      </c>
      <c r="D871" s="93">
        <f t="shared" si="141"/>
        <v>0</v>
      </c>
      <c r="E871" s="93">
        <f t="shared" si="142"/>
        <v>0</v>
      </c>
      <c r="F871" s="93" t="str">
        <f t="shared" si="134"/>
        <v/>
      </c>
      <c r="G871" s="93" t="str">
        <f t="shared" si="135"/>
        <v/>
      </c>
      <c r="H871" s="93" t="str">
        <f t="shared" si="136"/>
        <v/>
      </c>
      <c r="I871" s="93" t="str">
        <f t="shared" si="137"/>
        <v/>
      </c>
      <c r="J871" s="93" t="str">
        <f t="shared" si="138"/>
        <v/>
      </c>
      <c r="K871" s="93" t="str">
        <f t="shared" si="139"/>
        <v/>
      </c>
    </row>
    <row r="872" spans="1:11" x14ac:dyDescent="0.25">
      <c r="A872" s="93">
        <f t="shared" si="133"/>
        <v>2</v>
      </c>
      <c r="B872" s="101">
        <v>215.25</v>
      </c>
      <c r="C872" s="93">
        <f t="shared" si="140"/>
        <v>0</v>
      </c>
      <c r="D872" s="93">
        <f t="shared" si="141"/>
        <v>0</v>
      </c>
      <c r="E872" s="93">
        <f t="shared" si="142"/>
        <v>0</v>
      </c>
      <c r="F872" s="93" t="str">
        <f t="shared" si="134"/>
        <v/>
      </c>
      <c r="G872" s="93" t="str">
        <f t="shared" si="135"/>
        <v/>
      </c>
      <c r="H872" s="93" t="str">
        <f t="shared" si="136"/>
        <v/>
      </c>
      <c r="I872" s="93" t="str">
        <f t="shared" si="137"/>
        <v/>
      </c>
      <c r="J872" s="93" t="str">
        <f t="shared" si="138"/>
        <v/>
      </c>
      <c r="K872" s="93" t="str">
        <f t="shared" si="139"/>
        <v/>
      </c>
    </row>
    <row r="873" spans="1:11" x14ac:dyDescent="0.25">
      <c r="A873" s="93">
        <f t="shared" si="133"/>
        <v>2</v>
      </c>
      <c r="B873" s="101">
        <v>215.5</v>
      </c>
      <c r="C873" s="93">
        <f t="shared" si="140"/>
        <v>0</v>
      </c>
      <c r="D873" s="93">
        <f t="shared" si="141"/>
        <v>0</v>
      </c>
      <c r="E873" s="93">
        <f t="shared" si="142"/>
        <v>0</v>
      </c>
      <c r="F873" s="93" t="str">
        <f t="shared" si="134"/>
        <v/>
      </c>
      <c r="G873" s="93" t="str">
        <f t="shared" si="135"/>
        <v/>
      </c>
      <c r="H873" s="93" t="str">
        <f t="shared" si="136"/>
        <v/>
      </c>
      <c r="I873" s="93" t="str">
        <f t="shared" si="137"/>
        <v/>
      </c>
      <c r="J873" s="93" t="str">
        <f t="shared" si="138"/>
        <v/>
      </c>
      <c r="K873" s="93" t="str">
        <f t="shared" si="139"/>
        <v/>
      </c>
    </row>
    <row r="874" spans="1:11" x14ac:dyDescent="0.25">
      <c r="A874" s="93">
        <f t="shared" si="133"/>
        <v>2</v>
      </c>
      <c r="B874" s="101">
        <v>215.75</v>
      </c>
      <c r="C874" s="93">
        <f t="shared" si="140"/>
        <v>0</v>
      </c>
      <c r="D874" s="93">
        <f t="shared" si="141"/>
        <v>0</v>
      </c>
      <c r="E874" s="93">
        <f t="shared" si="142"/>
        <v>0</v>
      </c>
      <c r="F874" s="93" t="str">
        <f t="shared" si="134"/>
        <v/>
      </c>
      <c r="G874" s="93" t="str">
        <f t="shared" si="135"/>
        <v/>
      </c>
      <c r="H874" s="93" t="str">
        <f t="shared" si="136"/>
        <v/>
      </c>
      <c r="I874" s="93" t="str">
        <f t="shared" si="137"/>
        <v/>
      </c>
      <c r="J874" s="93" t="str">
        <f t="shared" si="138"/>
        <v/>
      </c>
      <c r="K874" s="93" t="str">
        <f t="shared" si="139"/>
        <v/>
      </c>
    </row>
    <row r="875" spans="1:11" x14ac:dyDescent="0.25">
      <c r="A875" s="93">
        <f t="shared" si="133"/>
        <v>2</v>
      </c>
      <c r="B875" s="101">
        <v>216</v>
      </c>
      <c r="C875" s="93">
        <f t="shared" si="140"/>
        <v>0</v>
      </c>
      <c r="D875" s="93">
        <f t="shared" si="141"/>
        <v>0</v>
      </c>
      <c r="E875" s="93">
        <f t="shared" si="142"/>
        <v>0</v>
      </c>
      <c r="F875" s="93" t="str">
        <f t="shared" si="134"/>
        <v/>
      </c>
      <c r="G875" s="93" t="str">
        <f t="shared" si="135"/>
        <v/>
      </c>
      <c r="H875" s="93" t="str">
        <f t="shared" si="136"/>
        <v/>
      </c>
      <c r="I875" s="93" t="str">
        <f t="shared" si="137"/>
        <v/>
      </c>
      <c r="J875" s="93" t="str">
        <f t="shared" si="138"/>
        <v/>
      </c>
      <c r="K875" s="93" t="str">
        <f t="shared" si="139"/>
        <v/>
      </c>
    </row>
    <row r="876" spans="1:11" x14ac:dyDescent="0.25">
      <c r="A876" s="93">
        <f t="shared" si="133"/>
        <v>2</v>
      </c>
      <c r="B876" s="101">
        <v>216.25</v>
      </c>
      <c r="C876" s="93">
        <f t="shared" si="140"/>
        <v>0</v>
      </c>
      <c r="D876" s="93">
        <f t="shared" si="141"/>
        <v>0</v>
      </c>
      <c r="E876" s="93">
        <f t="shared" si="142"/>
        <v>0</v>
      </c>
      <c r="F876" s="93" t="str">
        <f t="shared" si="134"/>
        <v/>
      </c>
      <c r="G876" s="93" t="str">
        <f t="shared" si="135"/>
        <v/>
      </c>
      <c r="H876" s="93" t="str">
        <f t="shared" si="136"/>
        <v/>
      </c>
      <c r="I876" s="93" t="str">
        <f t="shared" si="137"/>
        <v/>
      </c>
      <c r="J876" s="93" t="str">
        <f t="shared" si="138"/>
        <v/>
      </c>
      <c r="K876" s="93" t="str">
        <f t="shared" si="139"/>
        <v/>
      </c>
    </row>
    <row r="877" spans="1:11" x14ac:dyDescent="0.25">
      <c r="A877" s="93">
        <f t="shared" si="133"/>
        <v>2</v>
      </c>
      <c r="B877" s="101">
        <v>216.5</v>
      </c>
      <c r="C877" s="93">
        <f t="shared" si="140"/>
        <v>0</v>
      </c>
      <c r="D877" s="93">
        <f t="shared" si="141"/>
        <v>0</v>
      </c>
      <c r="E877" s="93">
        <f t="shared" si="142"/>
        <v>0</v>
      </c>
      <c r="F877" s="93" t="str">
        <f t="shared" si="134"/>
        <v/>
      </c>
      <c r="G877" s="93" t="str">
        <f t="shared" si="135"/>
        <v/>
      </c>
      <c r="H877" s="93" t="str">
        <f t="shared" si="136"/>
        <v/>
      </c>
      <c r="I877" s="93" t="str">
        <f t="shared" si="137"/>
        <v/>
      </c>
      <c r="J877" s="93" t="str">
        <f t="shared" si="138"/>
        <v/>
      </c>
      <c r="K877" s="93" t="str">
        <f t="shared" si="139"/>
        <v/>
      </c>
    </row>
    <row r="878" spans="1:11" x14ac:dyDescent="0.25">
      <c r="A878" s="93">
        <f t="shared" si="133"/>
        <v>2</v>
      </c>
      <c r="B878" s="101">
        <v>216.75</v>
      </c>
      <c r="C878" s="93">
        <f t="shared" si="140"/>
        <v>0</v>
      </c>
      <c r="D878" s="93">
        <f t="shared" si="141"/>
        <v>0</v>
      </c>
      <c r="E878" s="93">
        <f t="shared" si="142"/>
        <v>0</v>
      </c>
      <c r="F878" s="93" t="str">
        <f t="shared" si="134"/>
        <v/>
      </c>
      <c r="G878" s="93" t="str">
        <f t="shared" si="135"/>
        <v/>
      </c>
      <c r="H878" s="93" t="str">
        <f t="shared" si="136"/>
        <v/>
      </c>
      <c r="I878" s="93" t="str">
        <f t="shared" si="137"/>
        <v/>
      </c>
      <c r="J878" s="93" t="str">
        <f t="shared" si="138"/>
        <v/>
      </c>
      <c r="K878" s="93" t="str">
        <f t="shared" si="139"/>
        <v/>
      </c>
    </row>
    <row r="879" spans="1:11" x14ac:dyDescent="0.25">
      <c r="A879" s="93">
        <f t="shared" si="133"/>
        <v>2</v>
      </c>
      <c r="B879" s="101">
        <v>217</v>
      </c>
      <c r="C879" s="93">
        <f t="shared" si="140"/>
        <v>0</v>
      </c>
      <c r="D879" s="93">
        <f t="shared" si="141"/>
        <v>0</v>
      </c>
      <c r="E879" s="93">
        <f t="shared" si="142"/>
        <v>0</v>
      </c>
      <c r="F879" s="93" t="str">
        <f t="shared" si="134"/>
        <v/>
      </c>
      <c r="G879" s="93" t="str">
        <f t="shared" si="135"/>
        <v/>
      </c>
      <c r="H879" s="93" t="str">
        <f t="shared" si="136"/>
        <v/>
      </c>
      <c r="I879" s="93" t="str">
        <f t="shared" si="137"/>
        <v/>
      </c>
      <c r="J879" s="93" t="str">
        <f t="shared" si="138"/>
        <v/>
      </c>
      <c r="K879" s="93" t="str">
        <f t="shared" si="139"/>
        <v/>
      </c>
    </row>
    <row r="880" spans="1:11" x14ac:dyDescent="0.25">
      <c r="A880" s="93">
        <f t="shared" si="133"/>
        <v>2</v>
      </c>
      <c r="B880" s="101">
        <v>217.25</v>
      </c>
      <c r="C880" s="93">
        <f t="shared" si="140"/>
        <v>0</v>
      </c>
      <c r="D880" s="93">
        <f t="shared" si="141"/>
        <v>0</v>
      </c>
      <c r="E880" s="93">
        <f t="shared" si="142"/>
        <v>0</v>
      </c>
      <c r="F880" s="93" t="str">
        <f t="shared" si="134"/>
        <v/>
      </c>
      <c r="G880" s="93" t="str">
        <f t="shared" si="135"/>
        <v/>
      </c>
      <c r="H880" s="93" t="str">
        <f t="shared" si="136"/>
        <v/>
      </c>
      <c r="I880" s="93" t="str">
        <f t="shared" si="137"/>
        <v/>
      </c>
      <c r="J880" s="93" t="str">
        <f t="shared" si="138"/>
        <v/>
      </c>
      <c r="K880" s="93" t="str">
        <f t="shared" si="139"/>
        <v/>
      </c>
    </row>
    <row r="881" spans="1:11" x14ac:dyDescent="0.25">
      <c r="A881" s="93">
        <f t="shared" si="133"/>
        <v>2</v>
      </c>
      <c r="B881" s="101">
        <v>217.5</v>
      </c>
      <c r="C881" s="93">
        <f t="shared" si="140"/>
        <v>0</v>
      </c>
      <c r="D881" s="93">
        <f t="shared" si="141"/>
        <v>0</v>
      </c>
      <c r="E881" s="93">
        <f t="shared" si="142"/>
        <v>0</v>
      </c>
      <c r="F881" s="93" t="str">
        <f t="shared" si="134"/>
        <v/>
      </c>
      <c r="G881" s="93" t="str">
        <f t="shared" si="135"/>
        <v/>
      </c>
      <c r="H881" s="93" t="str">
        <f t="shared" si="136"/>
        <v/>
      </c>
      <c r="I881" s="93" t="str">
        <f t="shared" si="137"/>
        <v/>
      </c>
      <c r="J881" s="93" t="str">
        <f t="shared" si="138"/>
        <v/>
      </c>
      <c r="K881" s="93" t="str">
        <f t="shared" si="139"/>
        <v/>
      </c>
    </row>
    <row r="882" spans="1:11" x14ac:dyDescent="0.25">
      <c r="A882" s="93">
        <f t="shared" si="133"/>
        <v>2</v>
      </c>
      <c r="B882" s="101">
        <v>217.75</v>
      </c>
      <c r="C882" s="93">
        <f t="shared" si="140"/>
        <v>0</v>
      </c>
      <c r="D882" s="93">
        <f t="shared" si="141"/>
        <v>0</v>
      </c>
      <c r="E882" s="93">
        <f t="shared" si="142"/>
        <v>0</v>
      </c>
      <c r="F882" s="93" t="str">
        <f t="shared" si="134"/>
        <v/>
      </c>
      <c r="G882" s="93" t="str">
        <f t="shared" si="135"/>
        <v/>
      </c>
      <c r="H882" s="93" t="str">
        <f t="shared" si="136"/>
        <v/>
      </c>
      <c r="I882" s="93" t="str">
        <f t="shared" si="137"/>
        <v/>
      </c>
      <c r="J882" s="93" t="str">
        <f t="shared" si="138"/>
        <v/>
      </c>
      <c r="K882" s="93" t="str">
        <f t="shared" si="139"/>
        <v/>
      </c>
    </row>
    <row r="883" spans="1:11" x14ac:dyDescent="0.25">
      <c r="A883" s="93">
        <f t="shared" si="133"/>
        <v>2</v>
      </c>
      <c r="B883" s="101">
        <v>218</v>
      </c>
      <c r="C883" s="93">
        <f t="shared" si="140"/>
        <v>0</v>
      </c>
      <c r="D883" s="93">
        <f t="shared" si="141"/>
        <v>0</v>
      </c>
      <c r="E883" s="93">
        <f t="shared" si="142"/>
        <v>0</v>
      </c>
      <c r="F883" s="93" t="str">
        <f t="shared" si="134"/>
        <v/>
      </c>
      <c r="G883" s="93" t="str">
        <f t="shared" si="135"/>
        <v/>
      </c>
      <c r="H883" s="93" t="str">
        <f t="shared" si="136"/>
        <v/>
      </c>
      <c r="I883" s="93" t="str">
        <f t="shared" si="137"/>
        <v/>
      </c>
      <c r="J883" s="93" t="str">
        <f t="shared" si="138"/>
        <v/>
      </c>
      <c r="K883" s="93" t="str">
        <f t="shared" si="139"/>
        <v/>
      </c>
    </row>
    <row r="884" spans="1:11" x14ac:dyDescent="0.25">
      <c r="A884" s="93">
        <f t="shared" si="133"/>
        <v>2</v>
      </c>
      <c r="B884" s="101">
        <v>218.25</v>
      </c>
      <c r="C884" s="93">
        <f t="shared" si="140"/>
        <v>0</v>
      </c>
      <c r="D884" s="93">
        <f t="shared" si="141"/>
        <v>0</v>
      </c>
      <c r="E884" s="93">
        <f t="shared" si="142"/>
        <v>0</v>
      </c>
      <c r="F884" s="93" t="str">
        <f t="shared" si="134"/>
        <v/>
      </c>
      <c r="G884" s="93" t="str">
        <f t="shared" si="135"/>
        <v/>
      </c>
      <c r="H884" s="93" t="str">
        <f t="shared" si="136"/>
        <v/>
      </c>
      <c r="I884" s="93" t="str">
        <f t="shared" si="137"/>
        <v/>
      </c>
      <c r="J884" s="93" t="str">
        <f t="shared" si="138"/>
        <v/>
      </c>
      <c r="K884" s="93" t="str">
        <f t="shared" si="139"/>
        <v/>
      </c>
    </row>
    <row r="885" spans="1:11" x14ac:dyDescent="0.25">
      <c r="A885" s="93">
        <f t="shared" si="133"/>
        <v>2</v>
      </c>
      <c r="B885" s="101">
        <v>218.5</v>
      </c>
      <c r="C885" s="93">
        <f t="shared" si="140"/>
        <v>0</v>
      </c>
      <c r="D885" s="93">
        <f t="shared" si="141"/>
        <v>0</v>
      </c>
      <c r="E885" s="93">
        <f t="shared" si="142"/>
        <v>0</v>
      </c>
      <c r="F885" s="93" t="str">
        <f t="shared" si="134"/>
        <v/>
      </c>
      <c r="G885" s="93" t="str">
        <f t="shared" si="135"/>
        <v/>
      </c>
      <c r="H885" s="93" t="str">
        <f t="shared" si="136"/>
        <v/>
      </c>
      <c r="I885" s="93" t="str">
        <f t="shared" si="137"/>
        <v/>
      </c>
      <c r="J885" s="93" t="str">
        <f t="shared" si="138"/>
        <v/>
      </c>
      <c r="K885" s="93" t="str">
        <f t="shared" si="139"/>
        <v/>
      </c>
    </row>
    <row r="886" spans="1:11" x14ac:dyDescent="0.25">
      <c r="A886" s="93">
        <f t="shared" si="133"/>
        <v>2</v>
      </c>
      <c r="B886" s="101">
        <v>218.75</v>
      </c>
      <c r="C886" s="93">
        <f t="shared" si="140"/>
        <v>0</v>
      </c>
      <c r="D886" s="93">
        <f t="shared" si="141"/>
        <v>0</v>
      </c>
      <c r="E886" s="93">
        <f t="shared" si="142"/>
        <v>0</v>
      </c>
      <c r="F886" s="93" t="str">
        <f t="shared" si="134"/>
        <v/>
      </c>
      <c r="G886" s="93" t="str">
        <f t="shared" si="135"/>
        <v/>
      </c>
      <c r="H886" s="93" t="str">
        <f t="shared" si="136"/>
        <v/>
      </c>
      <c r="I886" s="93" t="str">
        <f t="shared" si="137"/>
        <v/>
      </c>
      <c r="J886" s="93" t="str">
        <f t="shared" si="138"/>
        <v/>
      </c>
      <c r="K886" s="93" t="str">
        <f t="shared" si="139"/>
        <v/>
      </c>
    </row>
    <row r="887" spans="1:11" x14ac:dyDescent="0.25">
      <c r="A887" s="93">
        <f t="shared" si="133"/>
        <v>2</v>
      </c>
      <c r="B887" s="101">
        <v>219</v>
      </c>
      <c r="C887" s="93">
        <f t="shared" si="140"/>
        <v>0</v>
      </c>
      <c r="D887" s="93">
        <f t="shared" si="141"/>
        <v>0</v>
      </c>
      <c r="E887" s="93">
        <f t="shared" si="142"/>
        <v>0</v>
      </c>
      <c r="F887" s="93" t="str">
        <f t="shared" si="134"/>
        <v/>
      </c>
      <c r="G887" s="93" t="str">
        <f t="shared" si="135"/>
        <v/>
      </c>
      <c r="H887" s="93" t="str">
        <f t="shared" si="136"/>
        <v/>
      </c>
      <c r="I887" s="93" t="str">
        <f t="shared" si="137"/>
        <v/>
      </c>
      <c r="J887" s="93" t="str">
        <f t="shared" si="138"/>
        <v/>
      </c>
      <c r="K887" s="93" t="str">
        <f t="shared" si="139"/>
        <v/>
      </c>
    </row>
    <row r="888" spans="1:11" x14ac:dyDescent="0.25">
      <c r="A888" s="93">
        <f t="shared" si="133"/>
        <v>2</v>
      </c>
      <c r="B888" s="101">
        <v>219.25</v>
      </c>
      <c r="C888" s="93">
        <f t="shared" si="140"/>
        <v>0</v>
      </c>
      <c r="D888" s="93">
        <f t="shared" si="141"/>
        <v>0</v>
      </c>
      <c r="E888" s="93">
        <f t="shared" si="142"/>
        <v>0</v>
      </c>
      <c r="F888" s="93" t="str">
        <f t="shared" si="134"/>
        <v/>
      </c>
      <c r="G888" s="93" t="str">
        <f t="shared" si="135"/>
        <v/>
      </c>
      <c r="H888" s="93" t="str">
        <f t="shared" si="136"/>
        <v/>
      </c>
      <c r="I888" s="93" t="str">
        <f t="shared" si="137"/>
        <v/>
      </c>
      <c r="J888" s="93" t="str">
        <f t="shared" si="138"/>
        <v/>
      </c>
      <c r="K888" s="93" t="str">
        <f t="shared" si="139"/>
        <v/>
      </c>
    </row>
    <row r="889" spans="1:11" x14ac:dyDescent="0.25">
      <c r="A889" s="93">
        <f t="shared" si="133"/>
        <v>2</v>
      </c>
      <c r="B889" s="101">
        <v>219.5</v>
      </c>
      <c r="C889" s="93">
        <f t="shared" si="140"/>
        <v>0</v>
      </c>
      <c r="D889" s="93">
        <f t="shared" si="141"/>
        <v>0</v>
      </c>
      <c r="E889" s="93">
        <f t="shared" si="142"/>
        <v>0</v>
      </c>
      <c r="F889" s="93" t="str">
        <f t="shared" si="134"/>
        <v/>
      </c>
      <c r="G889" s="93" t="str">
        <f t="shared" si="135"/>
        <v/>
      </c>
      <c r="H889" s="93" t="str">
        <f t="shared" si="136"/>
        <v/>
      </c>
      <c r="I889" s="93" t="str">
        <f t="shared" si="137"/>
        <v/>
      </c>
      <c r="J889" s="93" t="str">
        <f t="shared" si="138"/>
        <v/>
      </c>
      <c r="K889" s="93" t="str">
        <f t="shared" si="139"/>
        <v/>
      </c>
    </row>
    <row r="890" spans="1:11" x14ac:dyDescent="0.25">
      <c r="A890" s="93">
        <f t="shared" si="133"/>
        <v>2</v>
      </c>
      <c r="B890" s="101">
        <v>219.75</v>
      </c>
      <c r="C890" s="93">
        <f t="shared" si="140"/>
        <v>0</v>
      </c>
      <c r="D890" s="93">
        <f t="shared" si="141"/>
        <v>0</v>
      </c>
      <c r="E890" s="93">
        <f t="shared" si="142"/>
        <v>0</v>
      </c>
      <c r="F890" s="93" t="str">
        <f t="shared" si="134"/>
        <v/>
      </c>
      <c r="G890" s="93" t="str">
        <f t="shared" si="135"/>
        <v/>
      </c>
      <c r="H890" s="93" t="str">
        <f t="shared" si="136"/>
        <v/>
      </c>
      <c r="I890" s="93" t="str">
        <f t="shared" si="137"/>
        <v/>
      </c>
      <c r="J890" s="93" t="str">
        <f t="shared" si="138"/>
        <v/>
      </c>
      <c r="K890" s="93" t="str">
        <f t="shared" si="139"/>
        <v/>
      </c>
    </row>
    <row r="891" spans="1:11" x14ac:dyDescent="0.25">
      <c r="A891" s="93">
        <f t="shared" si="133"/>
        <v>2</v>
      </c>
      <c r="B891" s="101">
        <v>220</v>
      </c>
      <c r="C891" s="93">
        <f t="shared" si="140"/>
        <v>0</v>
      </c>
      <c r="D891" s="93">
        <f t="shared" si="141"/>
        <v>0</v>
      </c>
      <c r="E891" s="93">
        <f t="shared" si="142"/>
        <v>0</v>
      </c>
      <c r="F891" s="93" t="str">
        <f t="shared" si="134"/>
        <v/>
      </c>
      <c r="G891" s="93" t="str">
        <f t="shared" si="135"/>
        <v/>
      </c>
      <c r="H891" s="93" t="str">
        <f t="shared" si="136"/>
        <v/>
      </c>
      <c r="I891" s="93" t="str">
        <f t="shared" si="137"/>
        <v/>
      </c>
      <c r="J891" s="93" t="str">
        <f t="shared" si="138"/>
        <v/>
      </c>
      <c r="K891" s="93" t="str">
        <f t="shared" si="139"/>
        <v/>
      </c>
    </row>
    <row r="892" spans="1:11" x14ac:dyDescent="0.25">
      <c r="A892" s="93">
        <f t="shared" si="133"/>
        <v>2</v>
      </c>
      <c r="B892" s="101">
        <v>220.25</v>
      </c>
      <c r="C892" s="93">
        <f t="shared" si="140"/>
        <v>0</v>
      </c>
      <c r="D892" s="93">
        <f t="shared" si="141"/>
        <v>0</v>
      </c>
      <c r="E892" s="93">
        <f t="shared" si="142"/>
        <v>0</v>
      </c>
      <c r="F892" s="93" t="str">
        <f t="shared" si="134"/>
        <v/>
      </c>
      <c r="G892" s="93" t="str">
        <f t="shared" si="135"/>
        <v/>
      </c>
      <c r="H892" s="93" t="str">
        <f t="shared" si="136"/>
        <v/>
      </c>
      <c r="I892" s="93" t="str">
        <f t="shared" si="137"/>
        <v/>
      </c>
      <c r="J892" s="93" t="str">
        <f t="shared" si="138"/>
        <v/>
      </c>
      <c r="K892" s="93" t="str">
        <f t="shared" si="139"/>
        <v/>
      </c>
    </row>
    <row r="893" spans="1:11" x14ac:dyDescent="0.25">
      <c r="A893" s="93">
        <f t="shared" si="133"/>
        <v>2</v>
      </c>
      <c r="B893" s="101">
        <v>220.5</v>
      </c>
      <c r="C893" s="93">
        <f t="shared" si="140"/>
        <v>0</v>
      </c>
      <c r="D893" s="93">
        <f t="shared" si="141"/>
        <v>0</v>
      </c>
      <c r="E893" s="93">
        <f t="shared" si="142"/>
        <v>0</v>
      </c>
      <c r="F893" s="93" t="str">
        <f t="shared" si="134"/>
        <v/>
      </c>
      <c r="G893" s="93" t="str">
        <f t="shared" si="135"/>
        <v/>
      </c>
      <c r="H893" s="93" t="str">
        <f t="shared" si="136"/>
        <v/>
      </c>
      <c r="I893" s="93" t="str">
        <f t="shared" si="137"/>
        <v/>
      </c>
      <c r="J893" s="93" t="str">
        <f t="shared" si="138"/>
        <v/>
      </c>
      <c r="K893" s="93" t="str">
        <f t="shared" si="139"/>
        <v/>
      </c>
    </row>
    <row r="894" spans="1:11" x14ac:dyDescent="0.25">
      <c r="A894" s="93">
        <f t="shared" si="133"/>
        <v>2</v>
      </c>
      <c r="B894" s="101">
        <v>220.75</v>
      </c>
      <c r="C894" s="93">
        <f t="shared" si="140"/>
        <v>0</v>
      </c>
      <c r="D894" s="93">
        <f t="shared" si="141"/>
        <v>0</v>
      </c>
      <c r="E894" s="93">
        <f t="shared" si="142"/>
        <v>0</v>
      </c>
      <c r="F894" s="93" t="str">
        <f t="shared" si="134"/>
        <v/>
      </c>
      <c r="G894" s="93" t="str">
        <f t="shared" si="135"/>
        <v/>
      </c>
      <c r="H894" s="93" t="str">
        <f t="shared" si="136"/>
        <v/>
      </c>
      <c r="I894" s="93" t="str">
        <f t="shared" si="137"/>
        <v/>
      </c>
      <c r="J894" s="93" t="str">
        <f t="shared" si="138"/>
        <v/>
      </c>
      <c r="K894" s="93" t="str">
        <f t="shared" si="139"/>
        <v/>
      </c>
    </row>
    <row r="895" spans="1:11" x14ac:dyDescent="0.25">
      <c r="A895" s="93">
        <f t="shared" si="133"/>
        <v>2</v>
      </c>
      <c r="B895" s="101">
        <v>221</v>
      </c>
      <c r="C895" s="93">
        <f t="shared" si="140"/>
        <v>0</v>
      </c>
      <c r="D895" s="93">
        <f t="shared" si="141"/>
        <v>0</v>
      </c>
      <c r="E895" s="93">
        <f t="shared" si="142"/>
        <v>0</v>
      </c>
      <c r="F895" s="93" t="str">
        <f t="shared" si="134"/>
        <v/>
      </c>
      <c r="G895" s="93" t="str">
        <f t="shared" si="135"/>
        <v/>
      </c>
      <c r="H895" s="93" t="str">
        <f t="shared" si="136"/>
        <v/>
      </c>
      <c r="I895" s="93" t="str">
        <f t="shared" si="137"/>
        <v/>
      </c>
      <c r="J895" s="93" t="str">
        <f t="shared" si="138"/>
        <v/>
      </c>
      <c r="K895" s="93" t="str">
        <f t="shared" si="139"/>
        <v/>
      </c>
    </row>
    <row r="896" spans="1:11" x14ac:dyDescent="0.25">
      <c r="A896" s="93">
        <f t="shared" si="133"/>
        <v>2</v>
      </c>
      <c r="B896" s="101">
        <v>221.25</v>
      </c>
      <c r="C896" s="93">
        <f t="shared" si="140"/>
        <v>0</v>
      </c>
      <c r="D896" s="93">
        <f t="shared" si="141"/>
        <v>0</v>
      </c>
      <c r="E896" s="93">
        <f t="shared" si="142"/>
        <v>0</v>
      </c>
      <c r="F896" s="93" t="str">
        <f t="shared" si="134"/>
        <v/>
      </c>
      <c r="G896" s="93" t="str">
        <f t="shared" si="135"/>
        <v/>
      </c>
      <c r="H896" s="93" t="str">
        <f t="shared" si="136"/>
        <v/>
      </c>
      <c r="I896" s="93" t="str">
        <f t="shared" si="137"/>
        <v/>
      </c>
      <c r="J896" s="93" t="str">
        <f t="shared" si="138"/>
        <v/>
      </c>
      <c r="K896" s="93" t="str">
        <f t="shared" si="139"/>
        <v/>
      </c>
    </row>
    <row r="897" spans="1:11" x14ac:dyDescent="0.25">
      <c r="A897" s="93">
        <f t="shared" si="133"/>
        <v>2</v>
      </c>
      <c r="B897" s="101">
        <v>221.5</v>
      </c>
      <c r="C897" s="93">
        <f t="shared" si="140"/>
        <v>0</v>
      </c>
      <c r="D897" s="93">
        <f t="shared" si="141"/>
        <v>0</v>
      </c>
      <c r="E897" s="93">
        <f t="shared" si="142"/>
        <v>0</v>
      </c>
      <c r="F897" s="93" t="str">
        <f t="shared" si="134"/>
        <v/>
      </c>
      <c r="G897" s="93" t="str">
        <f t="shared" si="135"/>
        <v/>
      </c>
      <c r="H897" s="93" t="str">
        <f t="shared" si="136"/>
        <v/>
      </c>
      <c r="I897" s="93" t="str">
        <f t="shared" si="137"/>
        <v/>
      </c>
      <c r="J897" s="93" t="str">
        <f t="shared" si="138"/>
        <v/>
      </c>
      <c r="K897" s="93" t="str">
        <f t="shared" si="139"/>
        <v/>
      </c>
    </row>
    <row r="898" spans="1:11" x14ac:dyDescent="0.25">
      <c r="A898" s="93">
        <f t="shared" si="133"/>
        <v>2</v>
      </c>
      <c r="B898" s="101">
        <v>221.75</v>
      </c>
      <c r="C898" s="93">
        <f t="shared" si="140"/>
        <v>0</v>
      </c>
      <c r="D898" s="93">
        <f t="shared" si="141"/>
        <v>0</v>
      </c>
      <c r="E898" s="93">
        <f t="shared" si="142"/>
        <v>0</v>
      </c>
      <c r="F898" s="93" t="str">
        <f t="shared" si="134"/>
        <v/>
      </c>
      <c r="G898" s="93" t="str">
        <f t="shared" si="135"/>
        <v/>
      </c>
      <c r="H898" s="93" t="str">
        <f t="shared" si="136"/>
        <v/>
      </c>
      <c r="I898" s="93" t="str">
        <f t="shared" si="137"/>
        <v/>
      </c>
      <c r="J898" s="93" t="str">
        <f t="shared" si="138"/>
        <v/>
      </c>
      <c r="K898" s="93" t="str">
        <f t="shared" si="139"/>
        <v/>
      </c>
    </row>
    <row r="899" spans="1:11" x14ac:dyDescent="0.25">
      <c r="A899" s="93">
        <f t="shared" si="133"/>
        <v>2</v>
      </c>
      <c r="B899" s="101">
        <v>222</v>
      </c>
      <c r="C899" s="93">
        <f t="shared" si="140"/>
        <v>0</v>
      </c>
      <c r="D899" s="93">
        <f t="shared" si="141"/>
        <v>0</v>
      </c>
      <c r="E899" s="93">
        <f t="shared" si="142"/>
        <v>0</v>
      </c>
      <c r="F899" s="93" t="str">
        <f t="shared" si="134"/>
        <v/>
      </c>
      <c r="G899" s="93" t="str">
        <f t="shared" si="135"/>
        <v/>
      </c>
      <c r="H899" s="93" t="str">
        <f t="shared" si="136"/>
        <v/>
      </c>
      <c r="I899" s="93" t="str">
        <f t="shared" si="137"/>
        <v/>
      </c>
      <c r="J899" s="93" t="str">
        <f t="shared" si="138"/>
        <v/>
      </c>
      <c r="K899" s="93" t="str">
        <f t="shared" si="139"/>
        <v/>
      </c>
    </row>
    <row r="900" spans="1:11" x14ac:dyDescent="0.25">
      <c r="A900" s="93">
        <f t="shared" si="133"/>
        <v>2</v>
      </c>
      <c r="B900" s="101">
        <v>222.25</v>
      </c>
      <c r="C900" s="93">
        <f t="shared" si="140"/>
        <v>0</v>
      </c>
      <c r="D900" s="93">
        <f t="shared" si="141"/>
        <v>0</v>
      </c>
      <c r="E900" s="93">
        <f t="shared" si="142"/>
        <v>0</v>
      </c>
      <c r="F900" s="93" t="str">
        <f t="shared" si="134"/>
        <v/>
      </c>
      <c r="G900" s="93" t="str">
        <f t="shared" si="135"/>
        <v/>
      </c>
      <c r="H900" s="93" t="str">
        <f t="shared" si="136"/>
        <v/>
      </c>
      <c r="I900" s="93" t="str">
        <f t="shared" si="137"/>
        <v/>
      </c>
      <c r="J900" s="93" t="str">
        <f t="shared" si="138"/>
        <v/>
      </c>
      <c r="K900" s="93" t="str">
        <f t="shared" si="139"/>
        <v/>
      </c>
    </row>
    <row r="901" spans="1:11" x14ac:dyDescent="0.25">
      <c r="A901" s="93">
        <f t="shared" si="133"/>
        <v>2</v>
      </c>
      <c r="B901" s="101">
        <v>222.5</v>
      </c>
      <c r="C901" s="93">
        <f t="shared" si="140"/>
        <v>0</v>
      </c>
      <c r="D901" s="93">
        <f t="shared" si="141"/>
        <v>0</v>
      </c>
      <c r="E901" s="93">
        <f t="shared" si="142"/>
        <v>0</v>
      </c>
      <c r="F901" s="93" t="str">
        <f t="shared" si="134"/>
        <v/>
      </c>
      <c r="G901" s="93" t="str">
        <f t="shared" si="135"/>
        <v/>
      </c>
      <c r="H901" s="93" t="str">
        <f t="shared" si="136"/>
        <v/>
      </c>
      <c r="I901" s="93" t="str">
        <f t="shared" si="137"/>
        <v/>
      </c>
      <c r="J901" s="93" t="str">
        <f t="shared" si="138"/>
        <v/>
      </c>
      <c r="K901" s="93" t="str">
        <f t="shared" si="139"/>
        <v/>
      </c>
    </row>
    <row r="902" spans="1:11" x14ac:dyDescent="0.25">
      <c r="A902" s="93">
        <f t="shared" si="133"/>
        <v>2</v>
      </c>
      <c r="B902" s="101">
        <v>222.75</v>
      </c>
      <c r="C902" s="93">
        <f t="shared" si="140"/>
        <v>0</v>
      </c>
      <c r="D902" s="93">
        <f t="shared" si="141"/>
        <v>0</v>
      </c>
      <c r="E902" s="93">
        <f t="shared" si="142"/>
        <v>0</v>
      </c>
      <c r="F902" s="93" t="str">
        <f t="shared" si="134"/>
        <v/>
      </c>
      <c r="G902" s="93" t="str">
        <f t="shared" si="135"/>
        <v/>
      </c>
      <c r="H902" s="93" t="str">
        <f t="shared" si="136"/>
        <v/>
      </c>
      <c r="I902" s="93" t="str">
        <f t="shared" si="137"/>
        <v/>
      </c>
      <c r="J902" s="93" t="str">
        <f t="shared" si="138"/>
        <v/>
      </c>
      <c r="K902" s="93" t="str">
        <f t="shared" si="139"/>
        <v/>
      </c>
    </row>
    <row r="903" spans="1:11" x14ac:dyDescent="0.25">
      <c r="A903" s="93">
        <f t="shared" si="133"/>
        <v>2</v>
      </c>
      <c r="B903" s="101">
        <v>223</v>
      </c>
      <c r="C903" s="93">
        <f t="shared" si="140"/>
        <v>0</v>
      </c>
      <c r="D903" s="93">
        <f t="shared" si="141"/>
        <v>0</v>
      </c>
      <c r="E903" s="93">
        <f t="shared" si="142"/>
        <v>0</v>
      </c>
      <c r="F903" s="93" t="str">
        <f t="shared" si="134"/>
        <v/>
      </c>
      <c r="G903" s="93" t="str">
        <f t="shared" si="135"/>
        <v/>
      </c>
      <c r="H903" s="93" t="str">
        <f t="shared" si="136"/>
        <v/>
      </c>
      <c r="I903" s="93" t="str">
        <f t="shared" si="137"/>
        <v/>
      </c>
      <c r="J903" s="93" t="str">
        <f t="shared" si="138"/>
        <v/>
      </c>
      <c r="K903" s="93" t="str">
        <f t="shared" si="139"/>
        <v/>
      </c>
    </row>
    <row r="904" spans="1:11" x14ac:dyDescent="0.25">
      <c r="A904" s="93">
        <f t="shared" si="133"/>
        <v>2</v>
      </c>
      <c r="B904" s="101">
        <v>223.25</v>
      </c>
      <c r="C904" s="93">
        <f t="shared" si="140"/>
        <v>0</v>
      </c>
      <c r="D904" s="93">
        <f t="shared" si="141"/>
        <v>0</v>
      </c>
      <c r="E904" s="93">
        <f t="shared" si="142"/>
        <v>0</v>
      </c>
      <c r="F904" s="93" t="str">
        <f t="shared" si="134"/>
        <v/>
      </c>
      <c r="G904" s="93" t="str">
        <f t="shared" si="135"/>
        <v/>
      </c>
      <c r="H904" s="93" t="str">
        <f t="shared" si="136"/>
        <v/>
      </c>
      <c r="I904" s="93" t="str">
        <f t="shared" si="137"/>
        <v/>
      </c>
      <c r="J904" s="93" t="str">
        <f t="shared" si="138"/>
        <v/>
      </c>
      <c r="K904" s="93" t="str">
        <f t="shared" si="139"/>
        <v/>
      </c>
    </row>
    <row r="905" spans="1:11" x14ac:dyDescent="0.25">
      <c r="A905" s="93">
        <f t="shared" si="133"/>
        <v>2</v>
      </c>
      <c r="B905" s="101">
        <v>223.5</v>
      </c>
      <c r="C905" s="93">
        <f t="shared" si="140"/>
        <v>0</v>
      </c>
      <c r="D905" s="93">
        <f t="shared" si="141"/>
        <v>0</v>
      </c>
      <c r="E905" s="93">
        <f t="shared" si="142"/>
        <v>0</v>
      </c>
      <c r="F905" s="93" t="str">
        <f t="shared" si="134"/>
        <v/>
      </c>
      <c r="G905" s="93" t="str">
        <f t="shared" si="135"/>
        <v/>
      </c>
      <c r="H905" s="93" t="str">
        <f t="shared" si="136"/>
        <v/>
      </c>
      <c r="I905" s="93" t="str">
        <f t="shared" si="137"/>
        <v/>
      </c>
      <c r="J905" s="93" t="str">
        <f t="shared" si="138"/>
        <v/>
      </c>
      <c r="K905" s="93" t="str">
        <f t="shared" si="139"/>
        <v/>
      </c>
    </row>
    <row r="906" spans="1:11" x14ac:dyDescent="0.25">
      <c r="A906" s="93">
        <f t="shared" si="133"/>
        <v>2</v>
      </c>
      <c r="B906" s="101">
        <v>223.75</v>
      </c>
      <c r="C906" s="93">
        <f t="shared" si="140"/>
        <v>0</v>
      </c>
      <c r="D906" s="93">
        <f t="shared" si="141"/>
        <v>0</v>
      </c>
      <c r="E906" s="93">
        <f t="shared" si="142"/>
        <v>0</v>
      </c>
      <c r="F906" s="93" t="str">
        <f t="shared" si="134"/>
        <v/>
      </c>
      <c r="G906" s="93" t="str">
        <f t="shared" si="135"/>
        <v/>
      </c>
      <c r="H906" s="93" t="str">
        <f t="shared" si="136"/>
        <v/>
      </c>
      <c r="I906" s="93" t="str">
        <f t="shared" si="137"/>
        <v/>
      </c>
      <c r="J906" s="93" t="str">
        <f t="shared" si="138"/>
        <v/>
      </c>
      <c r="K906" s="93" t="str">
        <f t="shared" si="139"/>
        <v/>
      </c>
    </row>
    <row r="907" spans="1:11" x14ac:dyDescent="0.25">
      <c r="A907" s="93">
        <f t="shared" si="133"/>
        <v>2</v>
      </c>
      <c r="B907" s="101">
        <v>224</v>
      </c>
      <c r="C907" s="93">
        <f t="shared" si="140"/>
        <v>0</v>
      </c>
      <c r="D907" s="93">
        <f t="shared" si="141"/>
        <v>0</v>
      </c>
      <c r="E907" s="93">
        <f t="shared" si="142"/>
        <v>0</v>
      </c>
      <c r="F907" s="93" t="str">
        <f t="shared" si="134"/>
        <v/>
      </c>
      <c r="G907" s="93" t="str">
        <f t="shared" si="135"/>
        <v/>
      </c>
      <c r="H907" s="93" t="str">
        <f t="shared" si="136"/>
        <v/>
      </c>
      <c r="I907" s="93" t="str">
        <f t="shared" si="137"/>
        <v/>
      </c>
      <c r="J907" s="93" t="str">
        <f t="shared" si="138"/>
        <v/>
      </c>
      <c r="K907" s="93" t="str">
        <f t="shared" si="139"/>
        <v/>
      </c>
    </row>
    <row r="908" spans="1:11" x14ac:dyDescent="0.25">
      <c r="A908" s="93">
        <f t="shared" ref="A908:A971" si="143">IF(E908&lt;0.075,2,IF(AND(E908&gt;=0.075,E908&lt;=0.75),1,IF(E908&gt;0.75,0,"Error")))</f>
        <v>2</v>
      </c>
      <c r="B908" s="101">
        <v>224.25</v>
      </c>
      <c r="C908" s="93">
        <f t="shared" si="140"/>
        <v>0</v>
      </c>
      <c r="D908" s="93">
        <f t="shared" si="141"/>
        <v>0</v>
      </c>
      <c r="E908" s="93">
        <f t="shared" si="142"/>
        <v>0</v>
      </c>
      <c r="F908" s="93" t="str">
        <f t="shared" ref="F908:F971" si="144">IF(AND(A908=2,B908&lt;$J$4014),C908,"")</f>
        <v/>
      </c>
      <c r="G908" s="93" t="str">
        <f t="shared" ref="G908:G971" si="145">IF(AND(A908=2,B908&lt;$J$4014),D908,"")</f>
        <v/>
      </c>
      <c r="H908" s="93" t="str">
        <f t="shared" ref="H908:H971" si="146">IF(AND(A908=1,B908&lt;$J$4014),C908,"")</f>
        <v/>
      </c>
      <c r="I908" s="93" t="str">
        <f t="shared" ref="I908:I971" si="147">IF(AND(A908=1,B908&lt;$J$4014),D908,"")</f>
        <v/>
      </c>
      <c r="J908" s="93" t="str">
        <f t="shared" ref="J908:J971" si="148">IF(AND(A908=2,B908&lt;$J$4014),B908,"")</f>
        <v/>
      </c>
      <c r="K908" s="93" t="str">
        <f t="shared" ref="K908:K971" si="149">IF(AND(A908=1,B908&lt;$J$4014),B908,"")</f>
        <v/>
      </c>
    </row>
    <row r="909" spans="1:11" x14ac:dyDescent="0.25">
      <c r="A909" s="93">
        <f t="shared" si="143"/>
        <v>2</v>
      </c>
      <c r="B909" s="101">
        <v>224.5</v>
      </c>
      <c r="C909" s="93">
        <f t="shared" si="140"/>
        <v>0</v>
      </c>
      <c r="D909" s="93">
        <f t="shared" si="141"/>
        <v>0</v>
      </c>
      <c r="E909" s="93">
        <f t="shared" si="142"/>
        <v>0</v>
      </c>
      <c r="F909" s="93" t="str">
        <f t="shared" si="144"/>
        <v/>
      </c>
      <c r="G909" s="93" t="str">
        <f t="shared" si="145"/>
        <v/>
      </c>
      <c r="H909" s="93" t="str">
        <f t="shared" si="146"/>
        <v/>
      </c>
      <c r="I909" s="93" t="str">
        <f t="shared" si="147"/>
        <v/>
      </c>
      <c r="J909" s="93" t="str">
        <f t="shared" si="148"/>
        <v/>
      </c>
      <c r="K909" s="93" t="str">
        <f t="shared" si="149"/>
        <v/>
      </c>
    </row>
    <row r="910" spans="1:11" x14ac:dyDescent="0.25">
      <c r="A910" s="93">
        <f t="shared" si="143"/>
        <v>2</v>
      </c>
      <c r="B910" s="101">
        <v>224.75</v>
      </c>
      <c r="C910" s="93">
        <f t="shared" si="140"/>
        <v>0</v>
      </c>
      <c r="D910" s="93">
        <f t="shared" si="141"/>
        <v>0</v>
      </c>
      <c r="E910" s="93">
        <f t="shared" si="142"/>
        <v>0</v>
      </c>
      <c r="F910" s="93" t="str">
        <f t="shared" si="144"/>
        <v/>
      </c>
      <c r="G910" s="93" t="str">
        <f t="shared" si="145"/>
        <v/>
      </c>
      <c r="H910" s="93" t="str">
        <f t="shared" si="146"/>
        <v/>
      </c>
      <c r="I910" s="93" t="str">
        <f t="shared" si="147"/>
        <v/>
      </c>
      <c r="J910" s="93" t="str">
        <f t="shared" si="148"/>
        <v/>
      </c>
      <c r="K910" s="93" t="str">
        <f t="shared" si="149"/>
        <v/>
      </c>
    </row>
    <row r="911" spans="1:11" x14ac:dyDescent="0.25">
      <c r="A911" s="93">
        <f t="shared" si="143"/>
        <v>2</v>
      </c>
      <c r="B911" s="101">
        <v>225</v>
      </c>
      <c r="C911" s="93">
        <f t="shared" si="140"/>
        <v>0</v>
      </c>
      <c r="D911" s="93">
        <f t="shared" si="141"/>
        <v>0</v>
      </c>
      <c r="E911" s="93">
        <f t="shared" si="142"/>
        <v>0</v>
      </c>
      <c r="F911" s="93" t="str">
        <f t="shared" si="144"/>
        <v/>
      </c>
      <c r="G911" s="93" t="str">
        <f t="shared" si="145"/>
        <v/>
      </c>
      <c r="H911" s="93" t="str">
        <f t="shared" si="146"/>
        <v/>
      </c>
      <c r="I911" s="93" t="str">
        <f t="shared" si="147"/>
        <v/>
      </c>
      <c r="J911" s="93" t="str">
        <f t="shared" si="148"/>
        <v/>
      </c>
      <c r="K911" s="93" t="str">
        <f t="shared" si="149"/>
        <v/>
      </c>
    </row>
    <row r="912" spans="1:11" x14ac:dyDescent="0.25">
      <c r="A912" s="93">
        <f t="shared" si="143"/>
        <v>2</v>
      </c>
      <c r="B912" s="101">
        <v>225.25</v>
      </c>
      <c r="C912" s="93">
        <f t="shared" si="140"/>
        <v>0</v>
      </c>
      <c r="D912" s="93">
        <f t="shared" si="141"/>
        <v>0</v>
      </c>
      <c r="E912" s="93">
        <f t="shared" si="142"/>
        <v>0</v>
      </c>
      <c r="F912" s="93" t="str">
        <f t="shared" si="144"/>
        <v/>
      </c>
      <c r="G912" s="93" t="str">
        <f t="shared" si="145"/>
        <v/>
      </c>
      <c r="H912" s="93" t="str">
        <f t="shared" si="146"/>
        <v/>
      </c>
      <c r="I912" s="93" t="str">
        <f t="shared" si="147"/>
        <v/>
      </c>
      <c r="J912" s="93" t="str">
        <f t="shared" si="148"/>
        <v/>
      </c>
      <c r="K912" s="93" t="str">
        <f t="shared" si="149"/>
        <v/>
      </c>
    </row>
    <row r="913" spans="1:11" x14ac:dyDescent="0.25">
      <c r="A913" s="93">
        <f t="shared" si="143"/>
        <v>2</v>
      </c>
      <c r="B913" s="101">
        <v>225.5</v>
      </c>
      <c r="C913" s="93">
        <f t="shared" si="140"/>
        <v>0</v>
      </c>
      <c r="D913" s="93">
        <f t="shared" si="141"/>
        <v>0</v>
      </c>
      <c r="E913" s="93">
        <f t="shared" si="142"/>
        <v>0</v>
      </c>
      <c r="F913" s="93" t="str">
        <f t="shared" si="144"/>
        <v/>
      </c>
      <c r="G913" s="93" t="str">
        <f t="shared" si="145"/>
        <v/>
      </c>
      <c r="H913" s="93" t="str">
        <f t="shared" si="146"/>
        <v/>
      </c>
      <c r="I913" s="93" t="str">
        <f t="shared" si="147"/>
        <v/>
      </c>
      <c r="J913" s="93" t="str">
        <f t="shared" si="148"/>
        <v/>
      </c>
      <c r="K913" s="93" t="str">
        <f t="shared" si="149"/>
        <v/>
      </c>
    </row>
    <row r="914" spans="1:11" x14ac:dyDescent="0.25">
      <c r="A914" s="93">
        <f t="shared" si="143"/>
        <v>2</v>
      </c>
      <c r="B914" s="101">
        <v>225.75</v>
      </c>
      <c r="C914" s="93">
        <f t="shared" si="140"/>
        <v>0</v>
      </c>
      <c r="D914" s="93">
        <f t="shared" si="141"/>
        <v>0</v>
      </c>
      <c r="E914" s="93">
        <f t="shared" si="142"/>
        <v>0</v>
      </c>
      <c r="F914" s="93" t="str">
        <f t="shared" si="144"/>
        <v/>
      </c>
      <c r="G914" s="93" t="str">
        <f t="shared" si="145"/>
        <v/>
      </c>
      <c r="H914" s="93" t="str">
        <f t="shared" si="146"/>
        <v/>
      </c>
      <c r="I914" s="93" t="str">
        <f t="shared" si="147"/>
        <v/>
      </c>
      <c r="J914" s="93" t="str">
        <f t="shared" si="148"/>
        <v/>
      </c>
      <c r="K914" s="93" t="str">
        <f t="shared" si="149"/>
        <v/>
      </c>
    </row>
    <row r="915" spans="1:11" x14ac:dyDescent="0.25">
      <c r="A915" s="93">
        <f t="shared" si="143"/>
        <v>2</v>
      </c>
      <c r="B915" s="101">
        <v>226</v>
      </c>
      <c r="C915" s="93">
        <f t="shared" si="140"/>
        <v>0</v>
      </c>
      <c r="D915" s="93">
        <f t="shared" si="141"/>
        <v>0</v>
      </c>
      <c r="E915" s="93">
        <f t="shared" si="142"/>
        <v>0</v>
      </c>
      <c r="F915" s="93" t="str">
        <f t="shared" si="144"/>
        <v/>
      </c>
      <c r="G915" s="93" t="str">
        <f t="shared" si="145"/>
        <v/>
      </c>
      <c r="H915" s="93" t="str">
        <f t="shared" si="146"/>
        <v/>
      </c>
      <c r="I915" s="93" t="str">
        <f t="shared" si="147"/>
        <v/>
      </c>
      <c r="J915" s="93" t="str">
        <f t="shared" si="148"/>
        <v/>
      </c>
      <c r="K915" s="93" t="str">
        <f t="shared" si="149"/>
        <v/>
      </c>
    </row>
    <row r="916" spans="1:11" x14ac:dyDescent="0.25">
      <c r="A916" s="93">
        <f t="shared" si="143"/>
        <v>2</v>
      </c>
      <c r="B916" s="101">
        <v>226.25</v>
      </c>
      <c r="C916" s="93">
        <f t="shared" ref="C916:C979" si="150">($H$7*(B916^5))+($J$7*(B916^4))+($L$7*(B916^3))+($N$7*(B916^2))+($P$7*B916)+$R$7</f>
        <v>0</v>
      </c>
      <c r="D916" s="93">
        <f t="shared" ref="D916:D979" si="151">$H$8+($J$8*(B916^1.85))</f>
        <v>0</v>
      </c>
      <c r="E916" s="93">
        <f t="shared" ref="E916:E979" si="152">ABS(C916-D916)</f>
        <v>0</v>
      </c>
      <c r="F916" s="93" t="str">
        <f t="shared" si="144"/>
        <v/>
      </c>
      <c r="G916" s="93" t="str">
        <f t="shared" si="145"/>
        <v/>
      </c>
      <c r="H916" s="93" t="str">
        <f t="shared" si="146"/>
        <v/>
      </c>
      <c r="I916" s="93" t="str">
        <f t="shared" si="147"/>
        <v/>
      </c>
      <c r="J916" s="93" t="str">
        <f t="shared" si="148"/>
        <v/>
      </c>
      <c r="K916" s="93" t="str">
        <f t="shared" si="149"/>
        <v/>
      </c>
    </row>
    <row r="917" spans="1:11" x14ac:dyDescent="0.25">
      <c r="A917" s="93">
        <f t="shared" si="143"/>
        <v>2</v>
      </c>
      <c r="B917" s="101">
        <v>226.5</v>
      </c>
      <c r="C917" s="93">
        <f t="shared" si="150"/>
        <v>0</v>
      </c>
      <c r="D917" s="93">
        <f t="shared" si="151"/>
        <v>0</v>
      </c>
      <c r="E917" s="93">
        <f t="shared" si="152"/>
        <v>0</v>
      </c>
      <c r="F917" s="93" t="str">
        <f t="shared" si="144"/>
        <v/>
      </c>
      <c r="G917" s="93" t="str">
        <f t="shared" si="145"/>
        <v/>
      </c>
      <c r="H917" s="93" t="str">
        <f t="shared" si="146"/>
        <v/>
      </c>
      <c r="I917" s="93" t="str">
        <f t="shared" si="147"/>
        <v/>
      </c>
      <c r="J917" s="93" t="str">
        <f t="shared" si="148"/>
        <v/>
      </c>
      <c r="K917" s="93" t="str">
        <f t="shared" si="149"/>
        <v/>
      </c>
    </row>
    <row r="918" spans="1:11" x14ac:dyDescent="0.25">
      <c r="A918" s="93">
        <f t="shared" si="143"/>
        <v>2</v>
      </c>
      <c r="B918" s="101">
        <v>226.75</v>
      </c>
      <c r="C918" s="93">
        <f t="shared" si="150"/>
        <v>0</v>
      </c>
      <c r="D918" s="93">
        <f t="shared" si="151"/>
        <v>0</v>
      </c>
      <c r="E918" s="93">
        <f t="shared" si="152"/>
        <v>0</v>
      </c>
      <c r="F918" s="93" t="str">
        <f t="shared" si="144"/>
        <v/>
      </c>
      <c r="G918" s="93" t="str">
        <f t="shared" si="145"/>
        <v/>
      </c>
      <c r="H918" s="93" t="str">
        <f t="shared" si="146"/>
        <v/>
      </c>
      <c r="I918" s="93" t="str">
        <f t="shared" si="147"/>
        <v/>
      </c>
      <c r="J918" s="93" t="str">
        <f t="shared" si="148"/>
        <v/>
      </c>
      <c r="K918" s="93" t="str">
        <f t="shared" si="149"/>
        <v/>
      </c>
    </row>
    <row r="919" spans="1:11" x14ac:dyDescent="0.25">
      <c r="A919" s="93">
        <f t="shared" si="143"/>
        <v>2</v>
      </c>
      <c r="B919" s="101">
        <v>227</v>
      </c>
      <c r="C919" s="93">
        <f t="shared" si="150"/>
        <v>0</v>
      </c>
      <c r="D919" s="93">
        <f t="shared" si="151"/>
        <v>0</v>
      </c>
      <c r="E919" s="93">
        <f t="shared" si="152"/>
        <v>0</v>
      </c>
      <c r="F919" s="93" t="str">
        <f t="shared" si="144"/>
        <v/>
      </c>
      <c r="G919" s="93" t="str">
        <f t="shared" si="145"/>
        <v/>
      </c>
      <c r="H919" s="93" t="str">
        <f t="shared" si="146"/>
        <v/>
      </c>
      <c r="I919" s="93" t="str">
        <f t="shared" si="147"/>
        <v/>
      </c>
      <c r="J919" s="93" t="str">
        <f t="shared" si="148"/>
        <v/>
      </c>
      <c r="K919" s="93" t="str">
        <f t="shared" si="149"/>
        <v/>
      </c>
    </row>
    <row r="920" spans="1:11" x14ac:dyDescent="0.25">
      <c r="A920" s="93">
        <f t="shared" si="143"/>
        <v>2</v>
      </c>
      <c r="B920" s="101">
        <v>227.25</v>
      </c>
      <c r="C920" s="93">
        <f t="shared" si="150"/>
        <v>0</v>
      </c>
      <c r="D920" s="93">
        <f t="shared" si="151"/>
        <v>0</v>
      </c>
      <c r="E920" s="93">
        <f t="shared" si="152"/>
        <v>0</v>
      </c>
      <c r="F920" s="93" t="str">
        <f t="shared" si="144"/>
        <v/>
      </c>
      <c r="G920" s="93" t="str">
        <f t="shared" si="145"/>
        <v/>
      </c>
      <c r="H920" s="93" t="str">
        <f t="shared" si="146"/>
        <v/>
      </c>
      <c r="I920" s="93" t="str">
        <f t="shared" si="147"/>
        <v/>
      </c>
      <c r="J920" s="93" t="str">
        <f t="shared" si="148"/>
        <v/>
      </c>
      <c r="K920" s="93" t="str">
        <f t="shared" si="149"/>
        <v/>
      </c>
    </row>
    <row r="921" spans="1:11" x14ac:dyDescent="0.25">
      <c r="A921" s="93">
        <f t="shared" si="143"/>
        <v>2</v>
      </c>
      <c r="B921" s="101">
        <v>227.5</v>
      </c>
      <c r="C921" s="93">
        <f t="shared" si="150"/>
        <v>0</v>
      </c>
      <c r="D921" s="93">
        <f t="shared" si="151"/>
        <v>0</v>
      </c>
      <c r="E921" s="93">
        <f t="shared" si="152"/>
        <v>0</v>
      </c>
      <c r="F921" s="93" t="str">
        <f t="shared" si="144"/>
        <v/>
      </c>
      <c r="G921" s="93" t="str">
        <f t="shared" si="145"/>
        <v/>
      </c>
      <c r="H921" s="93" t="str">
        <f t="shared" si="146"/>
        <v/>
      </c>
      <c r="I921" s="93" t="str">
        <f t="shared" si="147"/>
        <v/>
      </c>
      <c r="J921" s="93" t="str">
        <f t="shared" si="148"/>
        <v/>
      </c>
      <c r="K921" s="93" t="str">
        <f t="shared" si="149"/>
        <v/>
      </c>
    </row>
    <row r="922" spans="1:11" x14ac:dyDescent="0.25">
      <c r="A922" s="93">
        <f t="shared" si="143"/>
        <v>2</v>
      </c>
      <c r="B922" s="101">
        <v>227.75</v>
      </c>
      <c r="C922" s="93">
        <f t="shared" si="150"/>
        <v>0</v>
      </c>
      <c r="D922" s="93">
        <f t="shared" si="151"/>
        <v>0</v>
      </c>
      <c r="E922" s="93">
        <f t="shared" si="152"/>
        <v>0</v>
      </c>
      <c r="F922" s="93" t="str">
        <f t="shared" si="144"/>
        <v/>
      </c>
      <c r="G922" s="93" t="str">
        <f t="shared" si="145"/>
        <v/>
      </c>
      <c r="H922" s="93" t="str">
        <f t="shared" si="146"/>
        <v/>
      </c>
      <c r="I922" s="93" t="str">
        <f t="shared" si="147"/>
        <v/>
      </c>
      <c r="J922" s="93" t="str">
        <f t="shared" si="148"/>
        <v/>
      </c>
      <c r="K922" s="93" t="str">
        <f t="shared" si="149"/>
        <v/>
      </c>
    </row>
    <row r="923" spans="1:11" x14ac:dyDescent="0.25">
      <c r="A923" s="93">
        <f t="shared" si="143"/>
        <v>2</v>
      </c>
      <c r="B923" s="101">
        <v>228</v>
      </c>
      <c r="C923" s="93">
        <f t="shared" si="150"/>
        <v>0</v>
      </c>
      <c r="D923" s="93">
        <f t="shared" si="151"/>
        <v>0</v>
      </c>
      <c r="E923" s="93">
        <f t="shared" si="152"/>
        <v>0</v>
      </c>
      <c r="F923" s="93" t="str">
        <f t="shared" si="144"/>
        <v/>
      </c>
      <c r="G923" s="93" t="str">
        <f t="shared" si="145"/>
        <v/>
      </c>
      <c r="H923" s="93" t="str">
        <f t="shared" si="146"/>
        <v/>
      </c>
      <c r="I923" s="93" t="str">
        <f t="shared" si="147"/>
        <v/>
      </c>
      <c r="J923" s="93" t="str">
        <f t="shared" si="148"/>
        <v/>
      </c>
      <c r="K923" s="93" t="str">
        <f t="shared" si="149"/>
        <v/>
      </c>
    </row>
    <row r="924" spans="1:11" x14ac:dyDescent="0.25">
      <c r="A924" s="93">
        <f t="shared" si="143"/>
        <v>2</v>
      </c>
      <c r="B924" s="101">
        <v>228.25</v>
      </c>
      <c r="C924" s="93">
        <f t="shared" si="150"/>
        <v>0</v>
      </c>
      <c r="D924" s="93">
        <f t="shared" si="151"/>
        <v>0</v>
      </c>
      <c r="E924" s="93">
        <f t="shared" si="152"/>
        <v>0</v>
      </c>
      <c r="F924" s="93" t="str">
        <f t="shared" si="144"/>
        <v/>
      </c>
      <c r="G924" s="93" t="str">
        <f t="shared" si="145"/>
        <v/>
      </c>
      <c r="H924" s="93" t="str">
        <f t="shared" si="146"/>
        <v/>
      </c>
      <c r="I924" s="93" t="str">
        <f t="shared" si="147"/>
        <v/>
      </c>
      <c r="J924" s="93" t="str">
        <f t="shared" si="148"/>
        <v/>
      </c>
      <c r="K924" s="93" t="str">
        <f t="shared" si="149"/>
        <v/>
      </c>
    </row>
    <row r="925" spans="1:11" x14ac:dyDescent="0.25">
      <c r="A925" s="93">
        <f t="shared" si="143"/>
        <v>2</v>
      </c>
      <c r="B925" s="101">
        <v>228.5</v>
      </c>
      <c r="C925" s="93">
        <f t="shared" si="150"/>
        <v>0</v>
      </c>
      <c r="D925" s="93">
        <f t="shared" si="151"/>
        <v>0</v>
      </c>
      <c r="E925" s="93">
        <f t="shared" si="152"/>
        <v>0</v>
      </c>
      <c r="F925" s="93" t="str">
        <f t="shared" si="144"/>
        <v/>
      </c>
      <c r="G925" s="93" t="str">
        <f t="shared" si="145"/>
        <v/>
      </c>
      <c r="H925" s="93" t="str">
        <f t="shared" si="146"/>
        <v/>
      </c>
      <c r="I925" s="93" t="str">
        <f t="shared" si="147"/>
        <v/>
      </c>
      <c r="J925" s="93" t="str">
        <f t="shared" si="148"/>
        <v/>
      </c>
      <c r="K925" s="93" t="str">
        <f t="shared" si="149"/>
        <v/>
      </c>
    </row>
    <row r="926" spans="1:11" x14ac:dyDescent="0.25">
      <c r="A926" s="93">
        <f t="shared" si="143"/>
        <v>2</v>
      </c>
      <c r="B926" s="101">
        <v>228.75</v>
      </c>
      <c r="C926" s="93">
        <f t="shared" si="150"/>
        <v>0</v>
      </c>
      <c r="D926" s="93">
        <f t="shared" si="151"/>
        <v>0</v>
      </c>
      <c r="E926" s="93">
        <f t="shared" si="152"/>
        <v>0</v>
      </c>
      <c r="F926" s="93" t="str">
        <f t="shared" si="144"/>
        <v/>
      </c>
      <c r="G926" s="93" t="str">
        <f t="shared" si="145"/>
        <v/>
      </c>
      <c r="H926" s="93" t="str">
        <f t="shared" si="146"/>
        <v/>
      </c>
      <c r="I926" s="93" t="str">
        <f t="shared" si="147"/>
        <v/>
      </c>
      <c r="J926" s="93" t="str">
        <f t="shared" si="148"/>
        <v/>
      </c>
      <c r="K926" s="93" t="str">
        <f t="shared" si="149"/>
        <v/>
      </c>
    </row>
    <row r="927" spans="1:11" x14ac:dyDescent="0.25">
      <c r="A927" s="93">
        <f t="shared" si="143"/>
        <v>2</v>
      </c>
      <c r="B927" s="101">
        <v>229</v>
      </c>
      <c r="C927" s="93">
        <f t="shared" si="150"/>
        <v>0</v>
      </c>
      <c r="D927" s="93">
        <f t="shared" si="151"/>
        <v>0</v>
      </c>
      <c r="E927" s="93">
        <f t="shared" si="152"/>
        <v>0</v>
      </c>
      <c r="F927" s="93" t="str">
        <f t="shared" si="144"/>
        <v/>
      </c>
      <c r="G927" s="93" t="str">
        <f t="shared" si="145"/>
        <v/>
      </c>
      <c r="H927" s="93" t="str">
        <f t="shared" si="146"/>
        <v/>
      </c>
      <c r="I927" s="93" t="str">
        <f t="shared" si="147"/>
        <v/>
      </c>
      <c r="J927" s="93" t="str">
        <f t="shared" si="148"/>
        <v/>
      </c>
      <c r="K927" s="93" t="str">
        <f t="shared" si="149"/>
        <v/>
      </c>
    </row>
    <row r="928" spans="1:11" x14ac:dyDescent="0.25">
      <c r="A928" s="93">
        <f t="shared" si="143"/>
        <v>2</v>
      </c>
      <c r="B928" s="101">
        <v>229.25</v>
      </c>
      <c r="C928" s="93">
        <f t="shared" si="150"/>
        <v>0</v>
      </c>
      <c r="D928" s="93">
        <f t="shared" si="151"/>
        <v>0</v>
      </c>
      <c r="E928" s="93">
        <f t="shared" si="152"/>
        <v>0</v>
      </c>
      <c r="F928" s="93" t="str">
        <f t="shared" si="144"/>
        <v/>
      </c>
      <c r="G928" s="93" t="str">
        <f t="shared" si="145"/>
        <v/>
      </c>
      <c r="H928" s="93" t="str">
        <f t="shared" si="146"/>
        <v/>
      </c>
      <c r="I928" s="93" t="str">
        <f t="shared" si="147"/>
        <v/>
      </c>
      <c r="J928" s="93" t="str">
        <f t="shared" si="148"/>
        <v/>
      </c>
      <c r="K928" s="93" t="str">
        <f t="shared" si="149"/>
        <v/>
      </c>
    </row>
    <row r="929" spans="1:11" x14ac:dyDescent="0.25">
      <c r="A929" s="93">
        <f t="shared" si="143"/>
        <v>2</v>
      </c>
      <c r="B929" s="101">
        <v>229.5</v>
      </c>
      <c r="C929" s="93">
        <f t="shared" si="150"/>
        <v>0</v>
      </c>
      <c r="D929" s="93">
        <f t="shared" si="151"/>
        <v>0</v>
      </c>
      <c r="E929" s="93">
        <f t="shared" si="152"/>
        <v>0</v>
      </c>
      <c r="F929" s="93" t="str">
        <f t="shared" si="144"/>
        <v/>
      </c>
      <c r="G929" s="93" t="str">
        <f t="shared" si="145"/>
        <v/>
      </c>
      <c r="H929" s="93" t="str">
        <f t="shared" si="146"/>
        <v/>
      </c>
      <c r="I929" s="93" t="str">
        <f t="shared" si="147"/>
        <v/>
      </c>
      <c r="J929" s="93" t="str">
        <f t="shared" si="148"/>
        <v/>
      </c>
      <c r="K929" s="93" t="str">
        <f t="shared" si="149"/>
        <v/>
      </c>
    </row>
    <row r="930" spans="1:11" x14ac:dyDescent="0.25">
      <c r="A930" s="93">
        <f t="shared" si="143"/>
        <v>2</v>
      </c>
      <c r="B930" s="101">
        <v>229.75</v>
      </c>
      <c r="C930" s="93">
        <f t="shared" si="150"/>
        <v>0</v>
      </c>
      <c r="D930" s="93">
        <f t="shared" si="151"/>
        <v>0</v>
      </c>
      <c r="E930" s="93">
        <f t="shared" si="152"/>
        <v>0</v>
      </c>
      <c r="F930" s="93" t="str">
        <f t="shared" si="144"/>
        <v/>
      </c>
      <c r="G930" s="93" t="str">
        <f t="shared" si="145"/>
        <v/>
      </c>
      <c r="H930" s="93" t="str">
        <f t="shared" si="146"/>
        <v/>
      </c>
      <c r="I930" s="93" t="str">
        <f t="shared" si="147"/>
        <v/>
      </c>
      <c r="J930" s="93" t="str">
        <f t="shared" si="148"/>
        <v/>
      </c>
      <c r="K930" s="93" t="str">
        <f t="shared" si="149"/>
        <v/>
      </c>
    </row>
    <row r="931" spans="1:11" x14ac:dyDescent="0.25">
      <c r="A931" s="93">
        <f t="shared" si="143"/>
        <v>2</v>
      </c>
      <c r="B931" s="101">
        <v>230</v>
      </c>
      <c r="C931" s="93">
        <f t="shared" si="150"/>
        <v>0</v>
      </c>
      <c r="D931" s="93">
        <f t="shared" si="151"/>
        <v>0</v>
      </c>
      <c r="E931" s="93">
        <f t="shared" si="152"/>
        <v>0</v>
      </c>
      <c r="F931" s="93" t="str">
        <f t="shared" si="144"/>
        <v/>
      </c>
      <c r="G931" s="93" t="str">
        <f t="shared" si="145"/>
        <v/>
      </c>
      <c r="H931" s="93" t="str">
        <f t="shared" si="146"/>
        <v/>
      </c>
      <c r="I931" s="93" t="str">
        <f t="shared" si="147"/>
        <v/>
      </c>
      <c r="J931" s="93" t="str">
        <f t="shared" si="148"/>
        <v/>
      </c>
      <c r="K931" s="93" t="str">
        <f t="shared" si="149"/>
        <v/>
      </c>
    </row>
    <row r="932" spans="1:11" x14ac:dyDescent="0.25">
      <c r="A932" s="93">
        <f t="shared" si="143"/>
        <v>2</v>
      </c>
      <c r="B932" s="101">
        <v>230.25</v>
      </c>
      <c r="C932" s="93">
        <f t="shared" si="150"/>
        <v>0</v>
      </c>
      <c r="D932" s="93">
        <f t="shared" si="151"/>
        <v>0</v>
      </c>
      <c r="E932" s="93">
        <f t="shared" si="152"/>
        <v>0</v>
      </c>
      <c r="F932" s="93" t="str">
        <f t="shared" si="144"/>
        <v/>
      </c>
      <c r="G932" s="93" t="str">
        <f t="shared" si="145"/>
        <v/>
      </c>
      <c r="H932" s="93" t="str">
        <f t="shared" si="146"/>
        <v/>
      </c>
      <c r="I932" s="93" t="str">
        <f t="shared" si="147"/>
        <v/>
      </c>
      <c r="J932" s="93" t="str">
        <f t="shared" si="148"/>
        <v/>
      </c>
      <c r="K932" s="93" t="str">
        <f t="shared" si="149"/>
        <v/>
      </c>
    </row>
    <row r="933" spans="1:11" x14ac:dyDescent="0.25">
      <c r="A933" s="93">
        <f t="shared" si="143"/>
        <v>2</v>
      </c>
      <c r="B933" s="101">
        <v>230.5</v>
      </c>
      <c r="C933" s="93">
        <f t="shared" si="150"/>
        <v>0</v>
      </c>
      <c r="D933" s="93">
        <f t="shared" si="151"/>
        <v>0</v>
      </c>
      <c r="E933" s="93">
        <f t="shared" si="152"/>
        <v>0</v>
      </c>
      <c r="F933" s="93" t="str">
        <f t="shared" si="144"/>
        <v/>
      </c>
      <c r="G933" s="93" t="str">
        <f t="shared" si="145"/>
        <v/>
      </c>
      <c r="H933" s="93" t="str">
        <f t="shared" si="146"/>
        <v/>
      </c>
      <c r="I933" s="93" t="str">
        <f t="shared" si="147"/>
        <v/>
      </c>
      <c r="J933" s="93" t="str">
        <f t="shared" si="148"/>
        <v/>
      </c>
      <c r="K933" s="93" t="str">
        <f t="shared" si="149"/>
        <v/>
      </c>
    </row>
    <row r="934" spans="1:11" x14ac:dyDescent="0.25">
      <c r="A934" s="93">
        <f t="shared" si="143"/>
        <v>2</v>
      </c>
      <c r="B934" s="101">
        <v>230.75</v>
      </c>
      <c r="C934" s="93">
        <f t="shared" si="150"/>
        <v>0</v>
      </c>
      <c r="D934" s="93">
        <f t="shared" si="151"/>
        <v>0</v>
      </c>
      <c r="E934" s="93">
        <f t="shared" si="152"/>
        <v>0</v>
      </c>
      <c r="F934" s="93" t="str">
        <f t="shared" si="144"/>
        <v/>
      </c>
      <c r="G934" s="93" t="str">
        <f t="shared" si="145"/>
        <v/>
      </c>
      <c r="H934" s="93" t="str">
        <f t="shared" si="146"/>
        <v/>
      </c>
      <c r="I934" s="93" t="str">
        <f t="shared" si="147"/>
        <v/>
      </c>
      <c r="J934" s="93" t="str">
        <f t="shared" si="148"/>
        <v/>
      </c>
      <c r="K934" s="93" t="str">
        <f t="shared" si="149"/>
        <v/>
      </c>
    </row>
    <row r="935" spans="1:11" x14ac:dyDescent="0.25">
      <c r="A935" s="93">
        <f t="shared" si="143"/>
        <v>2</v>
      </c>
      <c r="B935" s="101">
        <v>231</v>
      </c>
      <c r="C935" s="93">
        <f t="shared" si="150"/>
        <v>0</v>
      </c>
      <c r="D935" s="93">
        <f t="shared" si="151"/>
        <v>0</v>
      </c>
      <c r="E935" s="93">
        <f t="shared" si="152"/>
        <v>0</v>
      </c>
      <c r="F935" s="93" t="str">
        <f t="shared" si="144"/>
        <v/>
      </c>
      <c r="G935" s="93" t="str">
        <f t="shared" si="145"/>
        <v/>
      </c>
      <c r="H935" s="93" t="str">
        <f t="shared" si="146"/>
        <v/>
      </c>
      <c r="I935" s="93" t="str">
        <f t="shared" si="147"/>
        <v/>
      </c>
      <c r="J935" s="93" t="str">
        <f t="shared" si="148"/>
        <v/>
      </c>
      <c r="K935" s="93" t="str">
        <f t="shared" si="149"/>
        <v/>
      </c>
    </row>
    <row r="936" spans="1:11" x14ac:dyDescent="0.25">
      <c r="A936" s="93">
        <f t="shared" si="143"/>
        <v>2</v>
      </c>
      <c r="B936" s="101">
        <v>231.25</v>
      </c>
      <c r="C936" s="93">
        <f t="shared" si="150"/>
        <v>0</v>
      </c>
      <c r="D936" s="93">
        <f t="shared" si="151"/>
        <v>0</v>
      </c>
      <c r="E936" s="93">
        <f t="shared" si="152"/>
        <v>0</v>
      </c>
      <c r="F936" s="93" t="str">
        <f t="shared" si="144"/>
        <v/>
      </c>
      <c r="G936" s="93" t="str">
        <f t="shared" si="145"/>
        <v/>
      </c>
      <c r="H936" s="93" t="str">
        <f t="shared" si="146"/>
        <v/>
      </c>
      <c r="I936" s="93" t="str">
        <f t="shared" si="147"/>
        <v/>
      </c>
      <c r="J936" s="93" t="str">
        <f t="shared" si="148"/>
        <v/>
      </c>
      <c r="K936" s="93" t="str">
        <f t="shared" si="149"/>
        <v/>
      </c>
    </row>
    <row r="937" spans="1:11" x14ac:dyDescent="0.25">
      <c r="A937" s="93">
        <f t="shared" si="143"/>
        <v>2</v>
      </c>
      <c r="B937" s="101">
        <v>231.5</v>
      </c>
      <c r="C937" s="93">
        <f t="shared" si="150"/>
        <v>0</v>
      </c>
      <c r="D937" s="93">
        <f t="shared" si="151"/>
        <v>0</v>
      </c>
      <c r="E937" s="93">
        <f t="shared" si="152"/>
        <v>0</v>
      </c>
      <c r="F937" s="93" t="str">
        <f t="shared" si="144"/>
        <v/>
      </c>
      <c r="G937" s="93" t="str">
        <f t="shared" si="145"/>
        <v/>
      </c>
      <c r="H937" s="93" t="str">
        <f t="shared" si="146"/>
        <v/>
      </c>
      <c r="I937" s="93" t="str">
        <f t="shared" si="147"/>
        <v/>
      </c>
      <c r="J937" s="93" t="str">
        <f t="shared" si="148"/>
        <v/>
      </c>
      <c r="K937" s="93" t="str">
        <f t="shared" si="149"/>
        <v/>
      </c>
    </row>
    <row r="938" spans="1:11" x14ac:dyDescent="0.25">
      <c r="A938" s="93">
        <f t="shared" si="143"/>
        <v>2</v>
      </c>
      <c r="B938" s="101">
        <v>231.75</v>
      </c>
      <c r="C938" s="93">
        <f t="shared" si="150"/>
        <v>0</v>
      </c>
      <c r="D938" s="93">
        <f t="shared" si="151"/>
        <v>0</v>
      </c>
      <c r="E938" s="93">
        <f t="shared" si="152"/>
        <v>0</v>
      </c>
      <c r="F938" s="93" t="str">
        <f t="shared" si="144"/>
        <v/>
      </c>
      <c r="G938" s="93" t="str">
        <f t="shared" si="145"/>
        <v/>
      </c>
      <c r="H938" s="93" t="str">
        <f t="shared" si="146"/>
        <v/>
      </c>
      <c r="I938" s="93" t="str">
        <f t="shared" si="147"/>
        <v/>
      </c>
      <c r="J938" s="93" t="str">
        <f t="shared" si="148"/>
        <v/>
      </c>
      <c r="K938" s="93" t="str">
        <f t="shared" si="149"/>
        <v/>
      </c>
    </row>
    <row r="939" spans="1:11" x14ac:dyDescent="0.25">
      <c r="A939" s="93">
        <f t="shared" si="143"/>
        <v>2</v>
      </c>
      <c r="B939" s="101">
        <v>232</v>
      </c>
      <c r="C939" s="93">
        <f t="shared" si="150"/>
        <v>0</v>
      </c>
      <c r="D939" s="93">
        <f t="shared" si="151"/>
        <v>0</v>
      </c>
      <c r="E939" s="93">
        <f t="shared" si="152"/>
        <v>0</v>
      </c>
      <c r="F939" s="93" t="str">
        <f t="shared" si="144"/>
        <v/>
      </c>
      <c r="G939" s="93" t="str">
        <f t="shared" si="145"/>
        <v/>
      </c>
      <c r="H939" s="93" t="str">
        <f t="shared" si="146"/>
        <v/>
      </c>
      <c r="I939" s="93" t="str">
        <f t="shared" si="147"/>
        <v/>
      </c>
      <c r="J939" s="93" t="str">
        <f t="shared" si="148"/>
        <v/>
      </c>
      <c r="K939" s="93" t="str">
        <f t="shared" si="149"/>
        <v/>
      </c>
    </row>
    <row r="940" spans="1:11" x14ac:dyDescent="0.25">
      <c r="A940" s="93">
        <f t="shared" si="143"/>
        <v>2</v>
      </c>
      <c r="B940" s="101">
        <v>232.25</v>
      </c>
      <c r="C940" s="93">
        <f t="shared" si="150"/>
        <v>0</v>
      </c>
      <c r="D940" s="93">
        <f t="shared" si="151"/>
        <v>0</v>
      </c>
      <c r="E940" s="93">
        <f t="shared" si="152"/>
        <v>0</v>
      </c>
      <c r="F940" s="93" t="str">
        <f t="shared" si="144"/>
        <v/>
      </c>
      <c r="G940" s="93" t="str">
        <f t="shared" si="145"/>
        <v/>
      </c>
      <c r="H940" s="93" t="str">
        <f t="shared" si="146"/>
        <v/>
      </c>
      <c r="I940" s="93" t="str">
        <f t="shared" si="147"/>
        <v/>
      </c>
      <c r="J940" s="93" t="str">
        <f t="shared" si="148"/>
        <v/>
      </c>
      <c r="K940" s="93" t="str">
        <f t="shared" si="149"/>
        <v/>
      </c>
    </row>
    <row r="941" spans="1:11" x14ac:dyDescent="0.25">
      <c r="A941" s="93">
        <f t="shared" si="143"/>
        <v>2</v>
      </c>
      <c r="B941" s="101">
        <v>232.5</v>
      </c>
      <c r="C941" s="93">
        <f t="shared" si="150"/>
        <v>0</v>
      </c>
      <c r="D941" s="93">
        <f t="shared" si="151"/>
        <v>0</v>
      </c>
      <c r="E941" s="93">
        <f t="shared" si="152"/>
        <v>0</v>
      </c>
      <c r="F941" s="93" t="str">
        <f t="shared" si="144"/>
        <v/>
      </c>
      <c r="G941" s="93" t="str">
        <f t="shared" si="145"/>
        <v/>
      </c>
      <c r="H941" s="93" t="str">
        <f t="shared" si="146"/>
        <v/>
      </c>
      <c r="I941" s="93" t="str">
        <f t="shared" si="147"/>
        <v/>
      </c>
      <c r="J941" s="93" t="str">
        <f t="shared" si="148"/>
        <v/>
      </c>
      <c r="K941" s="93" t="str">
        <f t="shared" si="149"/>
        <v/>
      </c>
    </row>
    <row r="942" spans="1:11" x14ac:dyDescent="0.25">
      <c r="A942" s="93">
        <f t="shared" si="143"/>
        <v>2</v>
      </c>
      <c r="B942" s="101">
        <v>232.75</v>
      </c>
      <c r="C942" s="93">
        <f t="shared" si="150"/>
        <v>0</v>
      </c>
      <c r="D942" s="93">
        <f t="shared" si="151"/>
        <v>0</v>
      </c>
      <c r="E942" s="93">
        <f t="shared" si="152"/>
        <v>0</v>
      </c>
      <c r="F942" s="93" t="str">
        <f t="shared" si="144"/>
        <v/>
      </c>
      <c r="G942" s="93" t="str">
        <f t="shared" si="145"/>
        <v/>
      </c>
      <c r="H942" s="93" t="str">
        <f t="shared" si="146"/>
        <v/>
      </c>
      <c r="I942" s="93" t="str">
        <f t="shared" si="147"/>
        <v/>
      </c>
      <c r="J942" s="93" t="str">
        <f t="shared" si="148"/>
        <v/>
      </c>
      <c r="K942" s="93" t="str">
        <f t="shared" si="149"/>
        <v/>
      </c>
    </row>
    <row r="943" spans="1:11" x14ac:dyDescent="0.25">
      <c r="A943" s="93">
        <f t="shared" si="143"/>
        <v>2</v>
      </c>
      <c r="B943" s="101">
        <v>233</v>
      </c>
      <c r="C943" s="93">
        <f t="shared" si="150"/>
        <v>0</v>
      </c>
      <c r="D943" s="93">
        <f t="shared" si="151"/>
        <v>0</v>
      </c>
      <c r="E943" s="93">
        <f t="shared" si="152"/>
        <v>0</v>
      </c>
      <c r="F943" s="93" t="str">
        <f t="shared" si="144"/>
        <v/>
      </c>
      <c r="G943" s="93" t="str">
        <f t="shared" si="145"/>
        <v/>
      </c>
      <c r="H943" s="93" t="str">
        <f t="shared" si="146"/>
        <v/>
      </c>
      <c r="I943" s="93" t="str">
        <f t="shared" si="147"/>
        <v/>
      </c>
      <c r="J943" s="93" t="str">
        <f t="shared" si="148"/>
        <v/>
      </c>
      <c r="K943" s="93" t="str">
        <f t="shared" si="149"/>
        <v/>
      </c>
    </row>
    <row r="944" spans="1:11" x14ac:dyDescent="0.25">
      <c r="A944" s="93">
        <f t="shared" si="143"/>
        <v>2</v>
      </c>
      <c r="B944" s="101">
        <v>233.25</v>
      </c>
      <c r="C944" s="93">
        <f t="shared" si="150"/>
        <v>0</v>
      </c>
      <c r="D944" s="93">
        <f t="shared" si="151"/>
        <v>0</v>
      </c>
      <c r="E944" s="93">
        <f t="shared" si="152"/>
        <v>0</v>
      </c>
      <c r="F944" s="93" t="str">
        <f t="shared" si="144"/>
        <v/>
      </c>
      <c r="G944" s="93" t="str">
        <f t="shared" si="145"/>
        <v/>
      </c>
      <c r="H944" s="93" t="str">
        <f t="shared" si="146"/>
        <v/>
      </c>
      <c r="I944" s="93" t="str">
        <f t="shared" si="147"/>
        <v/>
      </c>
      <c r="J944" s="93" t="str">
        <f t="shared" si="148"/>
        <v/>
      </c>
      <c r="K944" s="93" t="str">
        <f t="shared" si="149"/>
        <v/>
      </c>
    </row>
    <row r="945" spans="1:11" x14ac:dyDescent="0.25">
      <c r="A945" s="93">
        <f t="shared" si="143"/>
        <v>2</v>
      </c>
      <c r="B945" s="101">
        <v>233.5</v>
      </c>
      <c r="C945" s="93">
        <f t="shared" si="150"/>
        <v>0</v>
      </c>
      <c r="D945" s="93">
        <f t="shared" si="151"/>
        <v>0</v>
      </c>
      <c r="E945" s="93">
        <f t="shared" si="152"/>
        <v>0</v>
      </c>
      <c r="F945" s="93" t="str">
        <f t="shared" si="144"/>
        <v/>
      </c>
      <c r="G945" s="93" t="str">
        <f t="shared" si="145"/>
        <v/>
      </c>
      <c r="H945" s="93" t="str">
        <f t="shared" si="146"/>
        <v/>
      </c>
      <c r="I945" s="93" t="str">
        <f t="shared" si="147"/>
        <v/>
      </c>
      <c r="J945" s="93" t="str">
        <f t="shared" si="148"/>
        <v/>
      </c>
      <c r="K945" s="93" t="str">
        <f t="shared" si="149"/>
        <v/>
      </c>
    </row>
    <row r="946" spans="1:11" x14ac:dyDescent="0.25">
      <c r="A946" s="93">
        <f t="shared" si="143"/>
        <v>2</v>
      </c>
      <c r="B946" s="101">
        <v>233.75</v>
      </c>
      <c r="C946" s="93">
        <f t="shared" si="150"/>
        <v>0</v>
      </c>
      <c r="D946" s="93">
        <f t="shared" si="151"/>
        <v>0</v>
      </c>
      <c r="E946" s="93">
        <f t="shared" si="152"/>
        <v>0</v>
      </c>
      <c r="F946" s="93" t="str">
        <f t="shared" si="144"/>
        <v/>
      </c>
      <c r="G946" s="93" t="str">
        <f t="shared" si="145"/>
        <v/>
      </c>
      <c r="H946" s="93" t="str">
        <f t="shared" si="146"/>
        <v/>
      </c>
      <c r="I946" s="93" t="str">
        <f t="shared" si="147"/>
        <v/>
      </c>
      <c r="J946" s="93" t="str">
        <f t="shared" si="148"/>
        <v/>
      </c>
      <c r="K946" s="93" t="str">
        <f t="shared" si="149"/>
        <v/>
      </c>
    </row>
    <row r="947" spans="1:11" x14ac:dyDescent="0.25">
      <c r="A947" s="93">
        <f t="shared" si="143"/>
        <v>2</v>
      </c>
      <c r="B947" s="101">
        <v>234</v>
      </c>
      <c r="C947" s="93">
        <f t="shared" si="150"/>
        <v>0</v>
      </c>
      <c r="D947" s="93">
        <f t="shared" si="151"/>
        <v>0</v>
      </c>
      <c r="E947" s="93">
        <f t="shared" si="152"/>
        <v>0</v>
      </c>
      <c r="F947" s="93" t="str">
        <f t="shared" si="144"/>
        <v/>
      </c>
      <c r="G947" s="93" t="str">
        <f t="shared" si="145"/>
        <v/>
      </c>
      <c r="H947" s="93" t="str">
        <f t="shared" si="146"/>
        <v/>
      </c>
      <c r="I947" s="93" t="str">
        <f t="shared" si="147"/>
        <v/>
      </c>
      <c r="J947" s="93" t="str">
        <f t="shared" si="148"/>
        <v/>
      </c>
      <c r="K947" s="93" t="str">
        <f t="shared" si="149"/>
        <v/>
      </c>
    </row>
    <row r="948" spans="1:11" x14ac:dyDescent="0.25">
      <c r="A948" s="93">
        <f t="shared" si="143"/>
        <v>2</v>
      </c>
      <c r="B948" s="101">
        <v>234.25</v>
      </c>
      <c r="C948" s="93">
        <f t="shared" si="150"/>
        <v>0</v>
      </c>
      <c r="D948" s="93">
        <f t="shared" si="151"/>
        <v>0</v>
      </c>
      <c r="E948" s="93">
        <f t="shared" si="152"/>
        <v>0</v>
      </c>
      <c r="F948" s="93" t="str">
        <f t="shared" si="144"/>
        <v/>
      </c>
      <c r="G948" s="93" t="str">
        <f t="shared" si="145"/>
        <v/>
      </c>
      <c r="H948" s="93" t="str">
        <f t="shared" si="146"/>
        <v/>
      </c>
      <c r="I948" s="93" t="str">
        <f t="shared" si="147"/>
        <v/>
      </c>
      <c r="J948" s="93" t="str">
        <f t="shared" si="148"/>
        <v/>
      </c>
      <c r="K948" s="93" t="str">
        <f t="shared" si="149"/>
        <v/>
      </c>
    </row>
    <row r="949" spans="1:11" x14ac:dyDescent="0.25">
      <c r="A949" s="93">
        <f t="shared" si="143"/>
        <v>2</v>
      </c>
      <c r="B949" s="101">
        <v>234.5</v>
      </c>
      <c r="C949" s="93">
        <f t="shared" si="150"/>
        <v>0</v>
      </c>
      <c r="D949" s="93">
        <f t="shared" si="151"/>
        <v>0</v>
      </c>
      <c r="E949" s="93">
        <f t="shared" si="152"/>
        <v>0</v>
      </c>
      <c r="F949" s="93" t="str">
        <f t="shared" si="144"/>
        <v/>
      </c>
      <c r="G949" s="93" t="str">
        <f t="shared" si="145"/>
        <v/>
      </c>
      <c r="H949" s="93" t="str">
        <f t="shared" si="146"/>
        <v/>
      </c>
      <c r="I949" s="93" t="str">
        <f t="shared" si="147"/>
        <v/>
      </c>
      <c r="J949" s="93" t="str">
        <f t="shared" si="148"/>
        <v/>
      </c>
      <c r="K949" s="93" t="str">
        <f t="shared" si="149"/>
        <v/>
      </c>
    </row>
    <row r="950" spans="1:11" x14ac:dyDescent="0.25">
      <c r="A950" s="93">
        <f t="shared" si="143"/>
        <v>2</v>
      </c>
      <c r="B950" s="101">
        <v>234.75</v>
      </c>
      <c r="C950" s="93">
        <f t="shared" si="150"/>
        <v>0</v>
      </c>
      <c r="D950" s="93">
        <f t="shared" si="151"/>
        <v>0</v>
      </c>
      <c r="E950" s="93">
        <f t="shared" si="152"/>
        <v>0</v>
      </c>
      <c r="F950" s="93" t="str">
        <f t="shared" si="144"/>
        <v/>
      </c>
      <c r="G950" s="93" t="str">
        <f t="shared" si="145"/>
        <v/>
      </c>
      <c r="H950" s="93" t="str">
        <f t="shared" si="146"/>
        <v/>
      </c>
      <c r="I950" s="93" t="str">
        <f t="shared" si="147"/>
        <v/>
      </c>
      <c r="J950" s="93" t="str">
        <f t="shared" si="148"/>
        <v/>
      </c>
      <c r="K950" s="93" t="str">
        <f t="shared" si="149"/>
        <v/>
      </c>
    </row>
    <row r="951" spans="1:11" x14ac:dyDescent="0.25">
      <c r="A951" s="93">
        <f t="shared" si="143"/>
        <v>2</v>
      </c>
      <c r="B951" s="101">
        <v>235</v>
      </c>
      <c r="C951" s="93">
        <f t="shared" si="150"/>
        <v>0</v>
      </c>
      <c r="D951" s="93">
        <f t="shared" si="151"/>
        <v>0</v>
      </c>
      <c r="E951" s="93">
        <f t="shared" si="152"/>
        <v>0</v>
      </c>
      <c r="F951" s="93" t="str">
        <f t="shared" si="144"/>
        <v/>
      </c>
      <c r="G951" s="93" t="str">
        <f t="shared" si="145"/>
        <v/>
      </c>
      <c r="H951" s="93" t="str">
        <f t="shared" si="146"/>
        <v/>
      </c>
      <c r="I951" s="93" t="str">
        <f t="shared" si="147"/>
        <v/>
      </c>
      <c r="J951" s="93" t="str">
        <f t="shared" si="148"/>
        <v/>
      </c>
      <c r="K951" s="93" t="str">
        <f t="shared" si="149"/>
        <v/>
      </c>
    </row>
    <row r="952" spans="1:11" x14ac:dyDescent="0.25">
      <c r="A952" s="93">
        <f t="shared" si="143"/>
        <v>2</v>
      </c>
      <c r="B952" s="101">
        <v>235.25</v>
      </c>
      <c r="C952" s="93">
        <f t="shared" si="150"/>
        <v>0</v>
      </c>
      <c r="D952" s="93">
        <f t="shared" si="151"/>
        <v>0</v>
      </c>
      <c r="E952" s="93">
        <f t="shared" si="152"/>
        <v>0</v>
      </c>
      <c r="F952" s="93" t="str">
        <f t="shared" si="144"/>
        <v/>
      </c>
      <c r="G952" s="93" t="str">
        <f t="shared" si="145"/>
        <v/>
      </c>
      <c r="H952" s="93" t="str">
        <f t="shared" si="146"/>
        <v/>
      </c>
      <c r="I952" s="93" t="str">
        <f t="shared" si="147"/>
        <v/>
      </c>
      <c r="J952" s="93" t="str">
        <f t="shared" si="148"/>
        <v/>
      </c>
      <c r="K952" s="93" t="str">
        <f t="shared" si="149"/>
        <v/>
      </c>
    </row>
    <row r="953" spans="1:11" x14ac:dyDescent="0.25">
      <c r="A953" s="93">
        <f t="shared" si="143"/>
        <v>2</v>
      </c>
      <c r="B953" s="101">
        <v>235.5</v>
      </c>
      <c r="C953" s="93">
        <f t="shared" si="150"/>
        <v>0</v>
      </c>
      <c r="D953" s="93">
        <f t="shared" si="151"/>
        <v>0</v>
      </c>
      <c r="E953" s="93">
        <f t="shared" si="152"/>
        <v>0</v>
      </c>
      <c r="F953" s="93" t="str">
        <f t="shared" si="144"/>
        <v/>
      </c>
      <c r="G953" s="93" t="str">
        <f t="shared" si="145"/>
        <v/>
      </c>
      <c r="H953" s="93" t="str">
        <f t="shared" si="146"/>
        <v/>
      </c>
      <c r="I953" s="93" t="str">
        <f t="shared" si="147"/>
        <v/>
      </c>
      <c r="J953" s="93" t="str">
        <f t="shared" si="148"/>
        <v/>
      </c>
      <c r="K953" s="93" t="str">
        <f t="shared" si="149"/>
        <v/>
      </c>
    </row>
    <row r="954" spans="1:11" x14ac:dyDescent="0.25">
      <c r="A954" s="93">
        <f t="shared" si="143"/>
        <v>2</v>
      </c>
      <c r="B954" s="101">
        <v>235.75</v>
      </c>
      <c r="C954" s="93">
        <f t="shared" si="150"/>
        <v>0</v>
      </c>
      <c r="D954" s="93">
        <f t="shared" si="151"/>
        <v>0</v>
      </c>
      <c r="E954" s="93">
        <f t="shared" si="152"/>
        <v>0</v>
      </c>
      <c r="F954" s="93" t="str">
        <f t="shared" si="144"/>
        <v/>
      </c>
      <c r="G954" s="93" t="str">
        <f t="shared" si="145"/>
        <v/>
      </c>
      <c r="H954" s="93" t="str">
        <f t="shared" si="146"/>
        <v/>
      </c>
      <c r="I954" s="93" t="str">
        <f t="shared" si="147"/>
        <v/>
      </c>
      <c r="J954" s="93" t="str">
        <f t="shared" si="148"/>
        <v/>
      </c>
      <c r="K954" s="93" t="str">
        <f t="shared" si="149"/>
        <v/>
      </c>
    </row>
    <row r="955" spans="1:11" x14ac:dyDescent="0.25">
      <c r="A955" s="93">
        <f t="shared" si="143"/>
        <v>2</v>
      </c>
      <c r="B955" s="101">
        <v>236</v>
      </c>
      <c r="C955" s="93">
        <f t="shared" si="150"/>
        <v>0</v>
      </c>
      <c r="D955" s="93">
        <f t="shared" si="151"/>
        <v>0</v>
      </c>
      <c r="E955" s="93">
        <f t="shared" si="152"/>
        <v>0</v>
      </c>
      <c r="F955" s="93" t="str">
        <f t="shared" si="144"/>
        <v/>
      </c>
      <c r="G955" s="93" t="str">
        <f t="shared" si="145"/>
        <v/>
      </c>
      <c r="H955" s="93" t="str">
        <f t="shared" si="146"/>
        <v/>
      </c>
      <c r="I955" s="93" t="str">
        <f t="shared" si="147"/>
        <v/>
      </c>
      <c r="J955" s="93" t="str">
        <f t="shared" si="148"/>
        <v/>
      </c>
      <c r="K955" s="93" t="str">
        <f t="shared" si="149"/>
        <v/>
      </c>
    </row>
    <row r="956" spans="1:11" x14ac:dyDescent="0.25">
      <c r="A956" s="93">
        <f t="shared" si="143"/>
        <v>2</v>
      </c>
      <c r="B956" s="101">
        <v>236.25</v>
      </c>
      <c r="C956" s="93">
        <f t="shared" si="150"/>
        <v>0</v>
      </c>
      <c r="D956" s="93">
        <f t="shared" si="151"/>
        <v>0</v>
      </c>
      <c r="E956" s="93">
        <f t="shared" si="152"/>
        <v>0</v>
      </c>
      <c r="F956" s="93" t="str">
        <f t="shared" si="144"/>
        <v/>
      </c>
      <c r="G956" s="93" t="str">
        <f t="shared" si="145"/>
        <v/>
      </c>
      <c r="H956" s="93" t="str">
        <f t="shared" si="146"/>
        <v/>
      </c>
      <c r="I956" s="93" t="str">
        <f t="shared" si="147"/>
        <v/>
      </c>
      <c r="J956" s="93" t="str">
        <f t="shared" si="148"/>
        <v/>
      </c>
      <c r="K956" s="93" t="str">
        <f t="shared" si="149"/>
        <v/>
      </c>
    </row>
    <row r="957" spans="1:11" x14ac:dyDescent="0.25">
      <c r="A957" s="93">
        <f t="shared" si="143"/>
        <v>2</v>
      </c>
      <c r="B957" s="101">
        <v>236.5</v>
      </c>
      <c r="C957" s="93">
        <f t="shared" si="150"/>
        <v>0</v>
      </c>
      <c r="D957" s="93">
        <f t="shared" si="151"/>
        <v>0</v>
      </c>
      <c r="E957" s="93">
        <f t="shared" si="152"/>
        <v>0</v>
      </c>
      <c r="F957" s="93" t="str">
        <f t="shared" si="144"/>
        <v/>
      </c>
      <c r="G957" s="93" t="str">
        <f t="shared" si="145"/>
        <v/>
      </c>
      <c r="H957" s="93" t="str">
        <f t="shared" si="146"/>
        <v/>
      </c>
      <c r="I957" s="93" t="str">
        <f t="shared" si="147"/>
        <v/>
      </c>
      <c r="J957" s="93" t="str">
        <f t="shared" si="148"/>
        <v/>
      </c>
      <c r="K957" s="93" t="str">
        <f t="shared" si="149"/>
        <v/>
      </c>
    </row>
    <row r="958" spans="1:11" x14ac:dyDescent="0.25">
      <c r="A958" s="93">
        <f t="shared" si="143"/>
        <v>2</v>
      </c>
      <c r="B958" s="101">
        <v>236.75</v>
      </c>
      <c r="C958" s="93">
        <f t="shared" si="150"/>
        <v>0</v>
      </c>
      <c r="D958" s="93">
        <f t="shared" si="151"/>
        <v>0</v>
      </c>
      <c r="E958" s="93">
        <f t="shared" si="152"/>
        <v>0</v>
      </c>
      <c r="F958" s="93" t="str">
        <f t="shared" si="144"/>
        <v/>
      </c>
      <c r="G958" s="93" t="str">
        <f t="shared" si="145"/>
        <v/>
      </c>
      <c r="H958" s="93" t="str">
        <f t="shared" si="146"/>
        <v/>
      </c>
      <c r="I958" s="93" t="str">
        <f t="shared" si="147"/>
        <v/>
      </c>
      <c r="J958" s="93" t="str">
        <f t="shared" si="148"/>
        <v/>
      </c>
      <c r="K958" s="93" t="str">
        <f t="shared" si="149"/>
        <v/>
      </c>
    </row>
    <row r="959" spans="1:11" x14ac:dyDescent="0.25">
      <c r="A959" s="93">
        <f t="shared" si="143"/>
        <v>2</v>
      </c>
      <c r="B959" s="101">
        <v>237</v>
      </c>
      <c r="C959" s="93">
        <f t="shared" si="150"/>
        <v>0</v>
      </c>
      <c r="D959" s="93">
        <f t="shared" si="151"/>
        <v>0</v>
      </c>
      <c r="E959" s="93">
        <f t="shared" si="152"/>
        <v>0</v>
      </c>
      <c r="F959" s="93" t="str">
        <f t="shared" si="144"/>
        <v/>
      </c>
      <c r="G959" s="93" t="str">
        <f t="shared" si="145"/>
        <v/>
      </c>
      <c r="H959" s="93" t="str">
        <f t="shared" si="146"/>
        <v/>
      </c>
      <c r="I959" s="93" t="str">
        <f t="shared" si="147"/>
        <v/>
      </c>
      <c r="J959" s="93" t="str">
        <f t="shared" si="148"/>
        <v/>
      </c>
      <c r="K959" s="93" t="str">
        <f t="shared" si="149"/>
        <v/>
      </c>
    </row>
    <row r="960" spans="1:11" x14ac:dyDescent="0.25">
      <c r="A960" s="93">
        <f t="shared" si="143"/>
        <v>2</v>
      </c>
      <c r="B960" s="101">
        <v>237.25</v>
      </c>
      <c r="C960" s="93">
        <f t="shared" si="150"/>
        <v>0</v>
      </c>
      <c r="D960" s="93">
        <f t="shared" si="151"/>
        <v>0</v>
      </c>
      <c r="E960" s="93">
        <f t="shared" si="152"/>
        <v>0</v>
      </c>
      <c r="F960" s="93" t="str">
        <f t="shared" si="144"/>
        <v/>
      </c>
      <c r="G960" s="93" t="str">
        <f t="shared" si="145"/>
        <v/>
      </c>
      <c r="H960" s="93" t="str">
        <f t="shared" si="146"/>
        <v/>
      </c>
      <c r="I960" s="93" t="str">
        <f t="shared" si="147"/>
        <v/>
      </c>
      <c r="J960" s="93" t="str">
        <f t="shared" si="148"/>
        <v/>
      </c>
      <c r="K960" s="93" t="str">
        <f t="shared" si="149"/>
        <v/>
      </c>
    </row>
    <row r="961" spans="1:11" x14ac:dyDescent="0.25">
      <c r="A961" s="93">
        <f t="shared" si="143"/>
        <v>2</v>
      </c>
      <c r="B961" s="101">
        <v>237.5</v>
      </c>
      <c r="C961" s="93">
        <f t="shared" si="150"/>
        <v>0</v>
      </c>
      <c r="D961" s="93">
        <f t="shared" si="151"/>
        <v>0</v>
      </c>
      <c r="E961" s="93">
        <f t="shared" si="152"/>
        <v>0</v>
      </c>
      <c r="F961" s="93" t="str">
        <f t="shared" si="144"/>
        <v/>
      </c>
      <c r="G961" s="93" t="str">
        <f t="shared" si="145"/>
        <v/>
      </c>
      <c r="H961" s="93" t="str">
        <f t="shared" si="146"/>
        <v/>
      </c>
      <c r="I961" s="93" t="str">
        <f t="shared" si="147"/>
        <v/>
      </c>
      <c r="J961" s="93" t="str">
        <f t="shared" si="148"/>
        <v/>
      </c>
      <c r="K961" s="93" t="str">
        <f t="shared" si="149"/>
        <v/>
      </c>
    </row>
    <row r="962" spans="1:11" x14ac:dyDescent="0.25">
      <c r="A962" s="93">
        <f t="shared" si="143"/>
        <v>2</v>
      </c>
      <c r="B962" s="101">
        <v>237.75</v>
      </c>
      <c r="C962" s="93">
        <f t="shared" si="150"/>
        <v>0</v>
      </c>
      <c r="D962" s="93">
        <f t="shared" si="151"/>
        <v>0</v>
      </c>
      <c r="E962" s="93">
        <f t="shared" si="152"/>
        <v>0</v>
      </c>
      <c r="F962" s="93" t="str">
        <f t="shared" si="144"/>
        <v/>
      </c>
      <c r="G962" s="93" t="str">
        <f t="shared" si="145"/>
        <v/>
      </c>
      <c r="H962" s="93" t="str">
        <f t="shared" si="146"/>
        <v/>
      </c>
      <c r="I962" s="93" t="str">
        <f t="shared" si="147"/>
        <v/>
      </c>
      <c r="J962" s="93" t="str">
        <f t="shared" si="148"/>
        <v/>
      </c>
      <c r="K962" s="93" t="str">
        <f t="shared" si="149"/>
        <v/>
      </c>
    </row>
    <row r="963" spans="1:11" x14ac:dyDescent="0.25">
      <c r="A963" s="93">
        <f t="shared" si="143"/>
        <v>2</v>
      </c>
      <c r="B963" s="101">
        <v>238</v>
      </c>
      <c r="C963" s="93">
        <f t="shared" si="150"/>
        <v>0</v>
      </c>
      <c r="D963" s="93">
        <f t="shared" si="151"/>
        <v>0</v>
      </c>
      <c r="E963" s="93">
        <f t="shared" si="152"/>
        <v>0</v>
      </c>
      <c r="F963" s="93" t="str">
        <f t="shared" si="144"/>
        <v/>
      </c>
      <c r="G963" s="93" t="str">
        <f t="shared" si="145"/>
        <v/>
      </c>
      <c r="H963" s="93" t="str">
        <f t="shared" si="146"/>
        <v/>
      </c>
      <c r="I963" s="93" t="str">
        <f t="shared" si="147"/>
        <v/>
      </c>
      <c r="J963" s="93" t="str">
        <f t="shared" si="148"/>
        <v/>
      </c>
      <c r="K963" s="93" t="str">
        <f t="shared" si="149"/>
        <v/>
      </c>
    </row>
    <row r="964" spans="1:11" x14ac:dyDescent="0.25">
      <c r="A964" s="93">
        <f t="shared" si="143"/>
        <v>2</v>
      </c>
      <c r="B964" s="101">
        <v>238.25</v>
      </c>
      <c r="C964" s="93">
        <f t="shared" si="150"/>
        <v>0</v>
      </c>
      <c r="D964" s="93">
        <f t="shared" si="151"/>
        <v>0</v>
      </c>
      <c r="E964" s="93">
        <f t="shared" si="152"/>
        <v>0</v>
      </c>
      <c r="F964" s="93" t="str">
        <f t="shared" si="144"/>
        <v/>
      </c>
      <c r="G964" s="93" t="str">
        <f t="shared" si="145"/>
        <v/>
      </c>
      <c r="H964" s="93" t="str">
        <f t="shared" si="146"/>
        <v/>
      </c>
      <c r="I964" s="93" t="str">
        <f t="shared" si="147"/>
        <v/>
      </c>
      <c r="J964" s="93" t="str">
        <f t="shared" si="148"/>
        <v/>
      </c>
      <c r="K964" s="93" t="str">
        <f t="shared" si="149"/>
        <v/>
      </c>
    </row>
    <row r="965" spans="1:11" x14ac:dyDescent="0.25">
      <c r="A965" s="93">
        <f t="shared" si="143"/>
        <v>2</v>
      </c>
      <c r="B965" s="101">
        <v>238.5</v>
      </c>
      <c r="C965" s="93">
        <f t="shared" si="150"/>
        <v>0</v>
      </c>
      <c r="D965" s="93">
        <f t="shared" si="151"/>
        <v>0</v>
      </c>
      <c r="E965" s="93">
        <f t="shared" si="152"/>
        <v>0</v>
      </c>
      <c r="F965" s="93" t="str">
        <f t="shared" si="144"/>
        <v/>
      </c>
      <c r="G965" s="93" t="str">
        <f t="shared" si="145"/>
        <v/>
      </c>
      <c r="H965" s="93" t="str">
        <f t="shared" si="146"/>
        <v/>
      </c>
      <c r="I965" s="93" t="str">
        <f t="shared" si="147"/>
        <v/>
      </c>
      <c r="J965" s="93" t="str">
        <f t="shared" si="148"/>
        <v/>
      </c>
      <c r="K965" s="93" t="str">
        <f t="shared" si="149"/>
        <v/>
      </c>
    </row>
    <row r="966" spans="1:11" x14ac:dyDescent="0.25">
      <c r="A966" s="93">
        <f t="shared" si="143"/>
        <v>2</v>
      </c>
      <c r="B966" s="101">
        <v>238.75</v>
      </c>
      <c r="C966" s="93">
        <f t="shared" si="150"/>
        <v>0</v>
      </c>
      <c r="D966" s="93">
        <f t="shared" si="151"/>
        <v>0</v>
      </c>
      <c r="E966" s="93">
        <f t="shared" si="152"/>
        <v>0</v>
      </c>
      <c r="F966" s="93" t="str">
        <f t="shared" si="144"/>
        <v/>
      </c>
      <c r="G966" s="93" t="str">
        <f t="shared" si="145"/>
        <v/>
      </c>
      <c r="H966" s="93" t="str">
        <f t="shared" si="146"/>
        <v/>
      </c>
      <c r="I966" s="93" t="str">
        <f t="shared" si="147"/>
        <v/>
      </c>
      <c r="J966" s="93" t="str">
        <f t="shared" si="148"/>
        <v/>
      </c>
      <c r="K966" s="93" t="str">
        <f t="shared" si="149"/>
        <v/>
      </c>
    </row>
    <row r="967" spans="1:11" x14ac:dyDescent="0.25">
      <c r="A967" s="93">
        <f t="shared" si="143"/>
        <v>2</v>
      </c>
      <c r="B967" s="101">
        <v>239</v>
      </c>
      <c r="C967" s="93">
        <f t="shared" si="150"/>
        <v>0</v>
      </c>
      <c r="D967" s="93">
        <f t="shared" si="151"/>
        <v>0</v>
      </c>
      <c r="E967" s="93">
        <f t="shared" si="152"/>
        <v>0</v>
      </c>
      <c r="F967" s="93" t="str">
        <f t="shared" si="144"/>
        <v/>
      </c>
      <c r="G967" s="93" t="str">
        <f t="shared" si="145"/>
        <v/>
      </c>
      <c r="H967" s="93" t="str">
        <f t="shared" si="146"/>
        <v/>
      </c>
      <c r="I967" s="93" t="str">
        <f t="shared" si="147"/>
        <v/>
      </c>
      <c r="J967" s="93" t="str">
        <f t="shared" si="148"/>
        <v/>
      </c>
      <c r="K967" s="93" t="str">
        <f t="shared" si="149"/>
        <v/>
      </c>
    </row>
    <row r="968" spans="1:11" x14ac:dyDescent="0.25">
      <c r="A968" s="93">
        <f t="shared" si="143"/>
        <v>2</v>
      </c>
      <c r="B968" s="101">
        <v>239.25</v>
      </c>
      <c r="C968" s="93">
        <f t="shared" si="150"/>
        <v>0</v>
      </c>
      <c r="D968" s="93">
        <f t="shared" si="151"/>
        <v>0</v>
      </c>
      <c r="E968" s="93">
        <f t="shared" si="152"/>
        <v>0</v>
      </c>
      <c r="F968" s="93" t="str">
        <f t="shared" si="144"/>
        <v/>
      </c>
      <c r="G968" s="93" t="str">
        <f t="shared" si="145"/>
        <v/>
      </c>
      <c r="H968" s="93" t="str">
        <f t="shared" si="146"/>
        <v/>
      </c>
      <c r="I968" s="93" t="str">
        <f t="shared" si="147"/>
        <v/>
      </c>
      <c r="J968" s="93" t="str">
        <f t="shared" si="148"/>
        <v/>
      </c>
      <c r="K968" s="93" t="str">
        <f t="shared" si="149"/>
        <v/>
      </c>
    </row>
    <row r="969" spans="1:11" x14ac:dyDescent="0.25">
      <c r="A969" s="93">
        <f t="shared" si="143"/>
        <v>2</v>
      </c>
      <c r="B969" s="101">
        <v>239.5</v>
      </c>
      <c r="C969" s="93">
        <f t="shared" si="150"/>
        <v>0</v>
      </c>
      <c r="D969" s="93">
        <f t="shared" si="151"/>
        <v>0</v>
      </c>
      <c r="E969" s="93">
        <f t="shared" si="152"/>
        <v>0</v>
      </c>
      <c r="F969" s="93" t="str">
        <f t="shared" si="144"/>
        <v/>
      </c>
      <c r="G969" s="93" t="str">
        <f t="shared" si="145"/>
        <v/>
      </c>
      <c r="H969" s="93" t="str">
        <f t="shared" si="146"/>
        <v/>
      </c>
      <c r="I969" s="93" t="str">
        <f t="shared" si="147"/>
        <v/>
      </c>
      <c r="J969" s="93" t="str">
        <f t="shared" si="148"/>
        <v/>
      </c>
      <c r="K969" s="93" t="str">
        <f t="shared" si="149"/>
        <v/>
      </c>
    </row>
    <row r="970" spans="1:11" x14ac:dyDescent="0.25">
      <c r="A970" s="93">
        <f t="shared" si="143"/>
        <v>2</v>
      </c>
      <c r="B970" s="101">
        <v>239.75</v>
      </c>
      <c r="C970" s="93">
        <f t="shared" si="150"/>
        <v>0</v>
      </c>
      <c r="D970" s="93">
        <f t="shared" si="151"/>
        <v>0</v>
      </c>
      <c r="E970" s="93">
        <f t="shared" si="152"/>
        <v>0</v>
      </c>
      <c r="F970" s="93" t="str">
        <f t="shared" si="144"/>
        <v/>
      </c>
      <c r="G970" s="93" t="str">
        <f t="shared" si="145"/>
        <v/>
      </c>
      <c r="H970" s="93" t="str">
        <f t="shared" si="146"/>
        <v/>
      </c>
      <c r="I970" s="93" t="str">
        <f t="shared" si="147"/>
        <v/>
      </c>
      <c r="J970" s="93" t="str">
        <f t="shared" si="148"/>
        <v/>
      </c>
      <c r="K970" s="93" t="str">
        <f t="shared" si="149"/>
        <v/>
      </c>
    </row>
    <row r="971" spans="1:11" x14ac:dyDescent="0.25">
      <c r="A971" s="93">
        <f t="shared" si="143"/>
        <v>2</v>
      </c>
      <c r="B971" s="101">
        <v>240</v>
      </c>
      <c r="C971" s="93">
        <f t="shared" si="150"/>
        <v>0</v>
      </c>
      <c r="D971" s="93">
        <f t="shared" si="151"/>
        <v>0</v>
      </c>
      <c r="E971" s="93">
        <f t="shared" si="152"/>
        <v>0</v>
      </c>
      <c r="F971" s="93" t="str">
        <f t="shared" si="144"/>
        <v/>
      </c>
      <c r="G971" s="93" t="str">
        <f t="shared" si="145"/>
        <v/>
      </c>
      <c r="H971" s="93" t="str">
        <f t="shared" si="146"/>
        <v/>
      </c>
      <c r="I971" s="93" t="str">
        <f t="shared" si="147"/>
        <v/>
      </c>
      <c r="J971" s="93" t="str">
        <f t="shared" si="148"/>
        <v/>
      </c>
      <c r="K971" s="93" t="str">
        <f t="shared" si="149"/>
        <v/>
      </c>
    </row>
    <row r="972" spans="1:11" x14ac:dyDescent="0.25">
      <c r="A972" s="93">
        <f t="shared" ref="A972:A1035" si="153">IF(E972&lt;0.075,2,IF(AND(E972&gt;=0.075,E972&lt;=0.75),1,IF(E972&gt;0.75,0,"Error")))</f>
        <v>2</v>
      </c>
      <c r="B972" s="101">
        <v>240.25</v>
      </c>
      <c r="C972" s="93">
        <f t="shared" si="150"/>
        <v>0</v>
      </c>
      <c r="D972" s="93">
        <f t="shared" si="151"/>
        <v>0</v>
      </c>
      <c r="E972" s="93">
        <f t="shared" si="152"/>
        <v>0</v>
      </c>
      <c r="F972" s="93" t="str">
        <f t="shared" ref="F972:F1035" si="154">IF(AND(A972=2,B972&lt;$J$4014),C972,"")</f>
        <v/>
      </c>
      <c r="G972" s="93" t="str">
        <f t="shared" ref="G972:G1035" si="155">IF(AND(A972=2,B972&lt;$J$4014),D972,"")</f>
        <v/>
      </c>
      <c r="H972" s="93" t="str">
        <f t="shared" ref="H972:H1035" si="156">IF(AND(A972=1,B972&lt;$J$4014),C972,"")</f>
        <v/>
      </c>
      <c r="I972" s="93" t="str">
        <f t="shared" ref="I972:I1035" si="157">IF(AND(A972=1,B972&lt;$J$4014),D972,"")</f>
        <v/>
      </c>
      <c r="J972" s="93" t="str">
        <f t="shared" ref="J972:J1035" si="158">IF(AND(A972=2,B972&lt;$J$4014),B972,"")</f>
        <v/>
      </c>
      <c r="K972" s="93" t="str">
        <f t="shared" ref="K972:K1035" si="159">IF(AND(A972=1,B972&lt;$J$4014),B972,"")</f>
        <v/>
      </c>
    </row>
    <row r="973" spans="1:11" x14ac:dyDescent="0.25">
      <c r="A973" s="93">
        <f t="shared" si="153"/>
        <v>2</v>
      </c>
      <c r="B973" s="101">
        <v>240.5</v>
      </c>
      <c r="C973" s="93">
        <f t="shared" si="150"/>
        <v>0</v>
      </c>
      <c r="D973" s="93">
        <f t="shared" si="151"/>
        <v>0</v>
      </c>
      <c r="E973" s="93">
        <f t="shared" si="152"/>
        <v>0</v>
      </c>
      <c r="F973" s="93" t="str">
        <f t="shared" si="154"/>
        <v/>
      </c>
      <c r="G973" s="93" t="str">
        <f t="shared" si="155"/>
        <v/>
      </c>
      <c r="H973" s="93" t="str">
        <f t="shared" si="156"/>
        <v/>
      </c>
      <c r="I973" s="93" t="str">
        <f t="shared" si="157"/>
        <v/>
      </c>
      <c r="J973" s="93" t="str">
        <f t="shared" si="158"/>
        <v/>
      </c>
      <c r="K973" s="93" t="str">
        <f t="shared" si="159"/>
        <v/>
      </c>
    </row>
    <row r="974" spans="1:11" x14ac:dyDescent="0.25">
      <c r="A974" s="93">
        <f t="shared" si="153"/>
        <v>2</v>
      </c>
      <c r="B974" s="101">
        <v>240.75</v>
      </c>
      <c r="C974" s="93">
        <f t="shared" si="150"/>
        <v>0</v>
      </c>
      <c r="D974" s="93">
        <f t="shared" si="151"/>
        <v>0</v>
      </c>
      <c r="E974" s="93">
        <f t="shared" si="152"/>
        <v>0</v>
      </c>
      <c r="F974" s="93" t="str">
        <f t="shared" si="154"/>
        <v/>
      </c>
      <c r="G974" s="93" t="str">
        <f t="shared" si="155"/>
        <v/>
      </c>
      <c r="H974" s="93" t="str">
        <f t="shared" si="156"/>
        <v/>
      </c>
      <c r="I974" s="93" t="str">
        <f t="shared" si="157"/>
        <v/>
      </c>
      <c r="J974" s="93" t="str">
        <f t="shared" si="158"/>
        <v/>
      </c>
      <c r="K974" s="93" t="str">
        <f t="shared" si="159"/>
        <v/>
      </c>
    </row>
    <row r="975" spans="1:11" x14ac:dyDescent="0.25">
      <c r="A975" s="93">
        <f t="shared" si="153"/>
        <v>2</v>
      </c>
      <c r="B975" s="101">
        <v>241</v>
      </c>
      <c r="C975" s="93">
        <f t="shared" si="150"/>
        <v>0</v>
      </c>
      <c r="D975" s="93">
        <f t="shared" si="151"/>
        <v>0</v>
      </c>
      <c r="E975" s="93">
        <f t="shared" si="152"/>
        <v>0</v>
      </c>
      <c r="F975" s="93" t="str">
        <f t="shared" si="154"/>
        <v/>
      </c>
      <c r="G975" s="93" t="str">
        <f t="shared" si="155"/>
        <v/>
      </c>
      <c r="H975" s="93" t="str">
        <f t="shared" si="156"/>
        <v/>
      </c>
      <c r="I975" s="93" t="str">
        <f t="shared" si="157"/>
        <v/>
      </c>
      <c r="J975" s="93" t="str">
        <f t="shared" si="158"/>
        <v/>
      </c>
      <c r="K975" s="93" t="str">
        <f t="shared" si="159"/>
        <v/>
      </c>
    </row>
    <row r="976" spans="1:11" x14ac:dyDescent="0.25">
      <c r="A976" s="93">
        <f t="shared" si="153"/>
        <v>2</v>
      </c>
      <c r="B976" s="101">
        <v>241.25</v>
      </c>
      <c r="C976" s="93">
        <f t="shared" si="150"/>
        <v>0</v>
      </c>
      <c r="D976" s="93">
        <f t="shared" si="151"/>
        <v>0</v>
      </c>
      <c r="E976" s="93">
        <f t="shared" si="152"/>
        <v>0</v>
      </c>
      <c r="F976" s="93" t="str">
        <f t="shared" si="154"/>
        <v/>
      </c>
      <c r="G976" s="93" t="str">
        <f t="shared" si="155"/>
        <v/>
      </c>
      <c r="H976" s="93" t="str">
        <f t="shared" si="156"/>
        <v/>
      </c>
      <c r="I976" s="93" t="str">
        <f t="shared" si="157"/>
        <v/>
      </c>
      <c r="J976" s="93" t="str">
        <f t="shared" si="158"/>
        <v/>
      </c>
      <c r="K976" s="93" t="str">
        <f t="shared" si="159"/>
        <v/>
      </c>
    </row>
    <row r="977" spans="1:11" x14ac:dyDescent="0.25">
      <c r="A977" s="93">
        <f t="shared" si="153"/>
        <v>2</v>
      </c>
      <c r="B977" s="101">
        <v>241.5</v>
      </c>
      <c r="C977" s="93">
        <f t="shared" si="150"/>
        <v>0</v>
      </c>
      <c r="D977" s="93">
        <f t="shared" si="151"/>
        <v>0</v>
      </c>
      <c r="E977" s="93">
        <f t="shared" si="152"/>
        <v>0</v>
      </c>
      <c r="F977" s="93" t="str">
        <f t="shared" si="154"/>
        <v/>
      </c>
      <c r="G977" s="93" t="str">
        <f t="shared" si="155"/>
        <v/>
      </c>
      <c r="H977" s="93" t="str">
        <f t="shared" si="156"/>
        <v/>
      </c>
      <c r="I977" s="93" t="str">
        <f t="shared" si="157"/>
        <v/>
      </c>
      <c r="J977" s="93" t="str">
        <f t="shared" si="158"/>
        <v/>
      </c>
      <c r="K977" s="93" t="str">
        <f t="shared" si="159"/>
        <v/>
      </c>
    </row>
    <row r="978" spans="1:11" x14ac:dyDescent="0.25">
      <c r="A978" s="93">
        <f t="shared" si="153"/>
        <v>2</v>
      </c>
      <c r="B978" s="101">
        <v>241.75</v>
      </c>
      <c r="C978" s="93">
        <f t="shared" si="150"/>
        <v>0</v>
      </c>
      <c r="D978" s="93">
        <f t="shared" si="151"/>
        <v>0</v>
      </c>
      <c r="E978" s="93">
        <f t="shared" si="152"/>
        <v>0</v>
      </c>
      <c r="F978" s="93" t="str">
        <f t="shared" si="154"/>
        <v/>
      </c>
      <c r="G978" s="93" t="str">
        <f t="shared" si="155"/>
        <v/>
      </c>
      <c r="H978" s="93" t="str">
        <f t="shared" si="156"/>
        <v/>
      </c>
      <c r="I978" s="93" t="str">
        <f t="shared" si="157"/>
        <v/>
      </c>
      <c r="J978" s="93" t="str">
        <f t="shared" si="158"/>
        <v/>
      </c>
      <c r="K978" s="93" t="str">
        <f t="shared" si="159"/>
        <v/>
      </c>
    </row>
    <row r="979" spans="1:11" x14ac:dyDescent="0.25">
      <c r="A979" s="93">
        <f t="shared" si="153"/>
        <v>2</v>
      </c>
      <c r="B979" s="101">
        <v>242</v>
      </c>
      <c r="C979" s="93">
        <f t="shared" si="150"/>
        <v>0</v>
      </c>
      <c r="D979" s="93">
        <f t="shared" si="151"/>
        <v>0</v>
      </c>
      <c r="E979" s="93">
        <f t="shared" si="152"/>
        <v>0</v>
      </c>
      <c r="F979" s="93" t="str">
        <f t="shared" si="154"/>
        <v/>
      </c>
      <c r="G979" s="93" t="str">
        <f t="shared" si="155"/>
        <v/>
      </c>
      <c r="H979" s="93" t="str">
        <f t="shared" si="156"/>
        <v/>
      </c>
      <c r="I979" s="93" t="str">
        <f t="shared" si="157"/>
        <v/>
      </c>
      <c r="J979" s="93" t="str">
        <f t="shared" si="158"/>
        <v/>
      </c>
      <c r="K979" s="93" t="str">
        <f t="shared" si="159"/>
        <v/>
      </c>
    </row>
    <row r="980" spans="1:11" x14ac:dyDescent="0.25">
      <c r="A980" s="93">
        <f t="shared" si="153"/>
        <v>2</v>
      </c>
      <c r="B980" s="101">
        <v>242.25</v>
      </c>
      <c r="C980" s="93">
        <f t="shared" ref="C980:C1043" si="160">($H$7*(B980^5))+($J$7*(B980^4))+($L$7*(B980^3))+($N$7*(B980^2))+($P$7*B980)+$R$7</f>
        <v>0</v>
      </c>
      <c r="D980" s="93">
        <f t="shared" ref="D980:D1043" si="161">$H$8+($J$8*(B980^1.85))</f>
        <v>0</v>
      </c>
      <c r="E980" s="93">
        <f t="shared" ref="E980:E1043" si="162">ABS(C980-D980)</f>
        <v>0</v>
      </c>
      <c r="F980" s="93" t="str">
        <f t="shared" si="154"/>
        <v/>
      </c>
      <c r="G980" s="93" t="str">
        <f t="shared" si="155"/>
        <v/>
      </c>
      <c r="H980" s="93" t="str">
        <f t="shared" si="156"/>
        <v/>
      </c>
      <c r="I980" s="93" t="str">
        <f t="shared" si="157"/>
        <v/>
      </c>
      <c r="J980" s="93" t="str">
        <f t="shared" si="158"/>
        <v/>
      </c>
      <c r="K980" s="93" t="str">
        <f t="shared" si="159"/>
        <v/>
      </c>
    </row>
    <row r="981" spans="1:11" x14ac:dyDescent="0.25">
      <c r="A981" s="93">
        <f t="shared" si="153"/>
        <v>2</v>
      </c>
      <c r="B981" s="101">
        <v>242.5</v>
      </c>
      <c r="C981" s="93">
        <f t="shared" si="160"/>
        <v>0</v>
      </c>
      <c r="D981" s="93">
        <f t="shared" si="161"/>
        <v>0</v>
      </c>
      <c r="E981" s="93">
        <f t="shared" si="162"/>
        <v>0</v>
      </c>
      <c r="F981" s="93" t="str">
        <f t="shared" si="154"/>
        <v/>
      </c>
      <c r="G981" s="93" t="str">
        <f t="shared" si="155"/>
        <v/>
      </c>
      <c r="H981" s="93" t="str">
        <f t="shared" si="156"/>
        <v/>
      </c>
      <c r="I981" s="93" t="str">
        <f t="shared" si="157"/>
        <v/>
      </c>
      <c r="J981" s="93" t="str">
        <f t="shared" si="158"/>
        <v/>
      </c>
      <c r="K981" s="93" t="str">
        <f t="shared" si="159"/>
        <v/>
      </c>
    </row>
    <row r="982" spans="1:11" x14ac:dyDescent="0.25">
      <c r="A982" s="93">
        <f t="shared" si="153"/>
        <v>2</v>
      </c>
      <c r="B982" s="101">
        <v>242.75</v>
      </c>
      <c r="C982" s="93">
        <f t="shared" si="160"/>
        <v>0</v>
      </c>
      <c r="D982" s="93">
        <f t="shared" si="161"/>
        <v>0</v>
      </c>
      <c r="E982" s="93">
        <f t="shared" si="162"/>
        <v>0</v>
      </c>
      <c r="F982" s="93" t="str">
        <f t="shared" si="154"/>
        <v/>
      </c>
      <c r="G982" s="93" t="str">
        <f t="shared" si="155"/>
        <v/>
      </c>
      <c r="H982" s="93" t="str">
        <f t="shared" si="156"/>
        <v/>
      </c>
      <c r="I982" s="93" t="str">
        <f t="shared" si="157"/>
        <v/>
      </c>
      <c r="J982" s="93" t="str">
        <f t="shared" si="158"/>
        <v/>
      </c>
      <c r="K982" s="93" t="str">
        <f t="shared" si="159"/>
        <v/>
      </c>
    </row>
    <row r="983" spans="1:11" x14ac:dyDescent="0.25">
      <c r="A983" s="93">
        <f t="shared" si="153"/>
        <v>2</v>
      </c>
      <c r="B983" s="101">
        <v>243</v>
      </c>
      <c r="C983" s="93">
        <f t="shared" si="160"/>
        <v>0</v>
      </c>
      <c r="D983" s="93">
        <f t="shared" si="161"/>
        <v>0</v>
      </c>
      <c r="E983" s="93">
        <f t="shared" si="162"/>
        <v>0</v>
      </c>
      <c r="F983" s="93" t="str">
        <f t="shared" si="154"/>
        <v/>
      </c>
      <c r="G983" s="93" t="str">
        <f t="shared" si="155"/>
        <v/>
      </c>
      <c r="H983" s="93" t="str">
        <f t="shared" si="156"/>
        <v/>
      </c>
      <c r="I983" s="93" t="str">
        <f t="shared" si="157"/>
        <v/>
      </c>
      <c r="J983" s="93" t="str">
        <f t="shared" si="158"/>
        <v/>
      </c>
      <c r="K983" s="93" t="str">
        <f t="shared" si="159"/>
        <v/>
      </c>
    </row>
    <row r="984" spans="1:11" x14ac:dyDescent="0.25">
      <c r="A984" s="93">
        <f t="shared" si="153"/>
        <v>2</v>
      </c>
      <c r="B984" s="101">
        <v>243.25</v>
      </c>
      <c r="C984" s="93">
        <f t="shared" si="160"/>
        <v>0</v>
      </c>
      <c r="D984" s="93">
        <f t="shared" si="161"/>
        <v>0</v>
      </c>
      <c r="E984" s="93">
        <f t="shared" si="162"/>
        <v>0</v>
      </c>
      <c r="F984" s="93" t="str">
        <f t="shared" si="154"/>
        <v/>
      </c>
      <c r="G984" s="93" t="str">
        <f t="shared" si="155"/>
        <v/>
      </c>
      <c r="H984" s="93" t="str">
        <f t="shared" si="156"/>
        <v/>
      </c>
      <c r="I984" s="93" t="str">
        <f t="shared" si="157"/>
        <v/>
      </c>
      <c r="J984" s="93" t="str">
        <f t="shared" si="158"/>
        <v/>
      </c>
      <c r="K984" s="93" t="str">
        <f t="shared" si="159"/>
        <v/>
      </c>
    </row>
    <row r="985" spans="1:11" x14ac:dyDescent="0.25">
      <c r="A985" s="93">
        <f t="shared" si="153"/>
        <v>2</v>
      </c>
      <c r="B985" s="101">
        <v>243.5</v>
      </c>
      <c r="C985" s="93">
        <f t="shared" si="160"/>
        <v>0</v>
      </c>
      <c r="D985" s="93">
        <f t="shared" si="161"/>
        <v>0</v>
      </c>
      <c r="E985" s="93">
        <f t="shared" si="162"/>
        <v>0</v>
      </c>
      <c r="F985" s="93" t="str">
        <f t="shared" si="154"/>
        <v/>
      </c>
      <c r="G985" s="93" t="str">
        <f t="shared" si="155"/>
        <v/>
      </c>
      <c r="H985" s="93" t="str">
        <f t="shared" si="156"/>
        <v/>
      </c>
      <c r="I985" s="93" t="str">
        <f t="shared" si="157"/>
        <v/>
      </c>
      <c r="J985" s="93" t="str">
        <f t="shared" si="158"/>
        <v/>
      </c>
      <c r="K985" s="93" t="str">
        <f t="shared" si="159"/>
        <v/>
      </c>
    </row>
    <row r="986" spans="1:11" x14ac:dyDescent="0.25">
      <c r="A986" s="93">
        <f t="shared" si="153"/>
        <v>2</v>
      </c>
      <c r="B986" s="101">
        <v>243.75</v>
      </c>
      <c r="C986" s="93">
        <f t="shared" si="160"/>
        <v>0</v>
      </c>
      <c r="D986" s="93">
        <f t="shared" si="161"/>
        <v>0</v>
      </c>
      <c r="E986" s="93">
        <f t="shared" si="162"/>
        <v>0</v>
      </c>
      <c r="F986" s="93" t="str">
        <f t="shared" si="154"/>
        <v/>
      </c>
      <c r="G986" s="93" t="str">
        <f t="shared" si="155"/>
        <v/>
      </c>
      <c r="H986" s="93" t="str">
        <f t="shared" si="156"/>
        <v/>
      </c>
      <c r="I986" s="93" t="str">
        <f t="shared" si="157"/>
        <v/>
      </c>
      <c r="J986" s="93" t="str">
        <f t="shared" si="158"/>
        <v/>
      </c>
      <c r="K986" s="93" t="str">
        <f t="shared" si="159"/>
        <v/>
      </c>
    </row>
    <row r="987" spans="1:11" x14ac:dyDescent="0.25">
      <c r="A987" s="93">
        <f t="shared" si="153"/>
        <v>2</v>
      </c>
      <c r="B987" s="101">
        <v>244</v>
      </c>
      <c r="C987" s="93">
        <f t="shared" si="160"/>
        <v>0</v>
      </c>
      <c r="D987" s="93">
        <f t="shared" si="161"/>
        <v>0</v>
      </c>
      <c r="E987" s="93">
        <f t="shared" si="162"/>
        <v>0</v>
      </c>
      <c r="F987" s="93" t="str">
        <f t="shared" si="154"/>
        <v/>
      </c>
      <c r="G987" s="93" t="str">
        <f t="shared" si="155"/>
        <v/>
      </c>
      <c r="H987" s="93" t="str">
        <f t="shared" si="156"/>
        <v/>
      </c>
      <c r="I987" s="93" t="str">
        <f t="shared" si="157"/>
        <v/>
      </c>
      <c r="J987" s="93" t="str">
        <f t="shared" si="158"/>
        <v/>
      </c>
      <c r="K987" s="93" t="str">
        <f t="shared" si="159"/>
        <v/>
      </c>
    </row>
    <row r="988" spans="1:11" x14ac:dyDescent="0.25">
      <c r="A988" s="93">
        <f t="shared" si="153"/>
        <v>2</v>
      </c>
      <c r="B988" s="101">
        <v>244.25</v>
      </c>
      <c r="C988" s="93">
        <f t="shared" si="160"/>
        <v>0</v>
      </c>
      <c r="D988" s="93">
        <f t="shared" si="161"/>
        <v>0</v>
      </c>
      <c r="E988" s="93">
        <f t="shared" si="162"/>
        <v>0</v>
      </c>
      <c r="F988" s="93" t="str">
        <f t="shared" si="154"/>
        <v/>
      </c>
      <c r="G988" s="93" t="str">
        <f t="shared" si="155"/>
        <v/>
      </c>
      <c r="H988" s="93" t="str">
        <f t="shared" si="156"/>
        <v/>
      </c>
      <c r="I988" s="93" t="str">
        <f t="shared" si="157"/>
        <v/>
      </c>
      <c r="J988" s="93" t="str">
        <f t="shared" si="158"/>
        <v/>
      </c>
      <c r="K988" s="93" t="str">
        <f t="shared" si="159"/>
        <v/>
      </c>
    </row>
    <row r="989" spans="1:11" x14ac:dyDescent="0.25">
      <c r="A989" s="93">
        <f t="shared" si="153"/>
        <v>2</v>
      </c>
      <c r="B989" s="101">
        <v>244.5</v>
      </c>
      <c r="C989" s="93">
        <f t="shared" si="160"/>
        <v>0</v>
      </c>
      <c r="D989" s="93">
        <f t="shared" si="161"/>
        <v>0</v>
      </c>
      <c r="E989" s="93">
        <f t="shared" si="162"/>
        <v>0</v>
      </c>
      <c r="F989" s="93" t="str">
        <f t="shared" si="154"/>
        <v/>
      </c>
      <c r="G989" s="93" t="str">
        <f t="shared" si="155"/>
        <v/>
      </c>
      <c r="H989" s="93" t="str">
        <f t="shared" si="156"/>
        <v/>
      </c>
      <c r="I989" s="93" t="str">
        <f t="shared" si="157"/>
        <v/>
      </c>
      <c r="J989" s="93" t="str">
        <f t="shared" si="158"/>
        <v/>
      </c>
      <c r="K989" s="93" t="str">
        <f t="shared" si="159"/>
        <v/>
      </c>
    </row>
    <row r="990" spans="1:11" x14ac:dyDescent="0.25">
      <c r="A990" s="93">
        <f t="shared" si="153"/>
        <v>2</v>
      </c>
      <c r="B990" s="101">
        <v>244.75</v>
      </c>
      <c r="C990" s="93">
        <f t="shared" si="160"/>
        <v>0</v>
      </c>
      <c r="D990" s="93">
        <f t="shared" si="161"/>
        <v>0</v>
      </c>
      <c r="E990" s="93">
        <f t="shared" si="162"/>
        <v>0</v>
      </c>
      <c r="F990" s="93" t="str">
        <f t="shared" si="154"/>
        <v/>
      </c>
      <c r="G990" s="93" t="str">
        <f t="shared" si="155"/>
        <v/>
      </c>
      <c r="H990" s="93" t="str">
        <f t="shared" si="156"/>
        <v/>
      </c>
      <c r="I990" s="93" t="str">
        <f t="shared" si="157"/>
        <v/>
      </c>
      <c r="J990" s="93" t="str">
        <f t="shared" si="158"/>
        <v/>
      </c>
      <c r="K990" s="93" t="str">
        <f t="shared" si="159"/>
        <v/>
      </c>
    </row>
    <row r="991" spans="1:11" x14ac:dyDescent="0.25">
      <c r="A991" s="93">
        <f t="shared" si="153"/>
        <v>2</v>
      </c>
      <c r="B991" s="101">
        <v>245</v>
      </c>
      <c r="C991" s="93">
        <f t="shared" si="160"/>
        <v>0</v>
      </c>
      <c r="D991" s="93">
        <f t="shared" si="161"/>
        <v>0</v>
      </c>
      <c r="E991" s="93">
        <f t="shared" si="162"/>
        <v>0</v>
      </c>
      <c r="F991" s="93" t="str">
        <f t="shared" si="154"/>
        <v/>
      </c>
      <c r="G991" s="93" t="str">
        <f t="shared" si="155"/>
        <v/>
      </c>
      <c r="H991" s="93" t="str">
        <f t="shared" si="156"/>
        <v/>
      </c>
      <c r="I991" s="93" t="str">
        <f t="shared" si="157"/>
        <v/>
      </c>
      <c r="J991" s="93" t="str">
        <f t="shared" si="158"/>
        <v/>
      </c>
      <c r="K991" s="93" t="str">
        <f t="shared" si="159"/>
        <v/>
      </c>
    </row>
    <row r="992" spans="1:11" x14ac:dyDescent="0.25">
      <c r="A992" s="93">
        <f t="shared" si="153"/>
        <v>2</v>
      </c>
      <c r="B992" s="101">
        <v>245.25</v>
      </c>
      <c r="C992" s="93">
        <f t="shared" si="160"/>
        <v>0</v>
      </c>
      <c r="D992" s="93">
        <f t="shared" si="161"/>
        <v>0</v>
      </c>
      <c r="E992" s="93">
        <f t="shared" si="162"/>
        <v>0</v>
      </c>
      <c r="F992" s="93" t="str">
        <f t="shared" si="154"/>
        <v/>
      </c>
      <c r="G992" s="93" t="str">
        <f t="shared" si="155"/>
        <v/>
      </c>
      <c r="H992" s="93" t="str">
        <f t="shared" si="156"/>
        <v/>
      </c>
      <c r="I992" s="93" t="str">
        <f t="shared" si="157"/>
        <v/>
      </c>
      <c r="J992" s="93" t="str">
        <f t="shared" si="158"/>
        <v/>
      </c>
      <c r="K992" s="93" t="str">
        <f t="shared" si="159"/>
        <v/>
      </c>
    </row>
    <row r="993" spans="1:11" x14ac:dyDescent="0.25">
      <c r="A993" s="93">
        <f t="shared" si="153"/>
        <v>2</v>
      </c>
      <c r="B993" s="101">
        <v>245.5</v>
      </c>
      <c r="C993" s="93">
        <f t="shared" si="160"/>
        <v>0</v>
      </c>
      <c r="D993" s="93">
        <f t="shared" si="161"/>
        <v>0</v>
      </c>
      <c r="E993" s="93">
        <f t="shared" si="162"/>
        <v>0</v>
      </c>
      <c r="F993" s="93" t="str">
        <f t="shared" si="154"/>
        <v/>
      </c>
      <c r="G993" s="93" t="str">
        <f t="shared" si="155"/>
        <v/>
      </c>
      <c r="H993" s="93" t="str">
        <f t="shared" si="156"/>
        <v/>
      </c>
      <c r="I993" s="93" t="str">
        <f t="shared" si="157"/>
        <v/>
      </c>
      <c r="J993" s="93" t="str">
        <f t="shared" si="158"/>
        <v/>
      </c>
      <c r="K993" s="93" t="str">
        <f t="shared" si="159"/>
        <v/>
      </c>
    </row>
    <row r="994" spans="1:11" x14ac:dyDescent="0.25">
      <c r="A994" s="93">
        <f t="shared" si="153"/>
        <v>2</v>
      </c>
      <c r="B994" s="101">
        <v>245.75</v>
      </c>
      <c r="C994" s="93">
        <f t="shared" si="160"/>
        <v>0</v>
      </c>
      <c r="D994" s="93">
        <f t="shared" si="161"/>
        <v>0</v>
      </c>
      <c r="E994" s="93">
        <f t="shared" si="162"/>
        <v>0</v>
      </c>
      <c r="F994" s="93" t="str">
        <f t="shared" si="154"/>
        <v/>
      </c>
      <c r="G994" s="93" t="str">
        <f t="shared" si="155"/>
        <v/>
      </c>
      <c r="H994" s="93" t="str">
        <f t="shared" si="156"/>
        <v/>
      </c>
      <c r="I994" s="93" t="str">
        <f t="shared" si="157"/>
        <v/>
      </c>
      <c r="J994" s="93" t="str">
        <f t="shared" si="158"/>
        <v/>
      </c>
      <c r="K994" s="93" t="str">
        <f t="shared" si="159"/>
        <v/>
      </c>
    </row>
    <row r="995" spans="1:11" x14ac:dyDescent="0.25">
      <c r="A995" s="93">
        <f t="shared" si="153"/>
        <v>2</v>
      </c>
      <c r="B995" s="101">
        <v>246</v>
      </c>
      <c r="C995" s="93">
        <f t="shared" si="160"/>
        <v>0</v>
      </c>
      <c r="D995" s="93">
        <f t="shared" si="161"/>
        <v>0</v>
      </c>
      <c r="E995" s="93">
        <f t="shared" si="162"/>
        <v>0</v>
      </c>
      <c r="F995" s="93" t="str">
        <f t="shared" si="154"/>
        <v/>
      </c>
      <c r="G995" s="93" t="str">
        <f t="shared" si="155"/>
        <v/>
      </c>
      <c r="H995" s="93" t="str">
        <f t="shared" si="156"/>
        <v/>
      </c>
      <c r="I995" s="93" t="str">
        <f t="shared" si="157"/>
        <v/>
      </c>
      <c r="J995" s="93" t="str">
        <f t="shared" si="158"/>
        <v/>
      </c>
      <c r="K995" s="93" t="str">
        <f t="shared" si="159"/>
        <v/>
      </c>
    </row>
    <row r="996" spans="1:11" x14ac:dyDescent="0.25">
      <c r="A996" s="93">
        <f t="shared" si="153"/>
        <v>2</v>
      </c>
      <c r="B996" s="101">
        <v>246.25</v>
      </c>
      <c r="C996" s="93">
        <f t="shared" si="160"/>
        <v>0</v>
      </c>
      <c r="D996" s="93">
        <f t="shared" si="161"/>
        <v>0</v>
      </c>
      <c r="E996" s="93">
        <f t="shared" si="162"/>
        <v>0</v>
      </c>
      <c r="F996" s="93" t="str">
        <f t="shared" si="154"/>
        <v/>
      </c>
      <c r="G996" s="93" t="str">
        <f t="shared" si="155"/>
        <v/>
      </c>
      <c r="H996" s="93" t="str">
        <f t="shared" si="156"/>
        <v/>
      </c>
      <c r="I996" s="93" t="str">
        <f t="shared" si="157"/>
        <v/>
      </c>
      <c r="J996" s="93" t="str">
        <f t="shared" si="158"/>
        <v/>
      </c>
      <c r="K996" s="93" t="str">
        <f t="shared" si="159"/>
        <v/>
      </c>
    </row>
    <row r="997" spans="1:11" x14ac:dyDescent="0.25">
      <c r="A997" s="93">
        <f t="shared" si="153"/>
        <v>2</v>
      </c>
      <c r="B997" s="101">
        <v>246.5</v>
      </c>
      <c r="C997" s="93">
        <f t="shared" si="160"/>
        <v>0</v>
      </c>
      <c r="D997" s="93">
        <f t="shared" si="161"/>
        <v>0</v>
      </c>
      <c r="E997" s="93">
        <f t="shared" si="162"/>
        <v>0</v>
      </c>
      <c r="F997" s="93" t="str">
        <f t="shared" si="154"/>
        <v/>
      </c>
      <c r="G997" s="93" t="str">
        <f t="shared" si="155"/>
        <v/>
      </c>
      <c r="H997" s="93" t="str">
        <f t="shared" si="156"/>
        <v/>
      </c>
      <c r="I997" s="93" t="str">
        <f t="shared" si="157"/>
        <v/>
      </c>
      <c r="J997" s="93" t="str">
        <f t="shared" si="158"/>
        <v/>
      </c>
      <c r="K997" s="93" t="str">
        <f t="shared" si="159"/>
        <v/>
      </c>
    </row>
    <row r="998" spans="1:11" x14ac:dyDescent="0.25">
      <c r="A998" s="93">
        <f t="shared" si="153"/>
        <v>2</v>
      </c>
      <c r="B998" s="101">
        <v>246.75</v>
      </c>
      <c r="C998" s="93">
        <f t="shared" si="160"/>
        <v>0</v>
      </c>
      <c r="D998" s="93">
        <f t="shared" si="161"/>
        <v>0</v>
      </c>
      <c r="E998" s="93">
        <f t="shared" si="162"/>
        <v>0</v>
      </c>
      <c r="F998" s="93" t="str">
        <f t="shared" si="154"/>
        <v/>
      </c>
      <c r="G998" s="93" t="str">
        <f t="shared" si="155"/>
        <v/>
      </c>
      <c r="H998" s="93" t="str">
        <f t="shared" si="156"/>
        <v/>
      </c>
      <c r="I998" s="93" t="str">
        <f t="shared" si="157"/>
        <v/>
      </c>
      <c r="J998" s="93" t="str">
        <f t="shared" si="158"/>
        <v/>
      </c>
      <c r="K998" s="93" t="str">
        <f t="shared" si="159"/>
        <v/>
      </c>
    </row>
    <row r="999" spans="1:11" x14ac:dyDescent="0.25">
      <c r="A999" s="93">
        <f t="shared" si="153"/>
        <v>2</v>
      </c>
      <c r="B999" s="101">
        <v>247</v>
      </c>
      <c r="C999" s="93">
        <f t="shared" si="160"/>
        <v>0</v>
      </c>
      <c r="D999" s="93">
        <f t="shared" si="161"/>
        <v>0</v>
      </c>
      <c r="E999" s="93">
        <f t="shared" si="162"/>
        <v>0</v>
      </c>
      <c r="F999" s="93" t="str">
        <f t="shared" si="154"/>
        <v/>
      </c>
      <c r="G999" s="93" t="str">
        <f t="shared" si="155"/>
        <v/>
      </c>
      <c r="H999" s="93" t="str">
        <f t="shared" si="156"/>
        <v/>
      </c>
      <c r="I999" s="93" t="str">
        <f t="shared" si="157"/>
        <v/>
      </c>
      <c r="J999" s="93" t="str">
        <f t="shared" si="158"/>
        <v/>
      </c>
      <c r="K999" s="93" t="str">
        <f t="shared" si="159"/>
        <v/>
      </c>
    </row>
    <row r="1000" spans="1:11" x14ac:dyDescent="0.25">
      <c r="A1000" s="93">
        <f t="shared" si="153"/>
        <v>2</v>
      </c>
      <c r="B1000" s="101">
        <v>247.25</v>
      </c>
      <c r="C1000" s="93">
        <f t="shared" si="160"/>
        <v>0</v>
      </c>
      <c r="D1000" s="93">
        <f t="shared" si="161"/>
        <v>0</v>
      </c>
      <c r="E1000" s="93">
        <f t="shared" si="162"/>
        <v>0</v>
      </c>
      <c r="F1000" s="93" t="str">
        <f t="shared" si="154"/>
        <v/>
      </c>
      <c r="G1000" s="93" t="str">
        <f t="shared" si="155"/>
        <v/>
      </c>
      <c r="H1000" s="93" t="str">
        <f t="shared" si="156"/>
        <v/>
      </c>
      <c r="I1000" s="93" t="str">
        <f t="shared" si="157"/>
        <v/>
      </c>
      <c r="J1000" s="93" t="str">
        <f t="shared" si="158"/>
        <v/>
      </c>
      <c r="K1000" s="93" t="str">
        <f t="shared" si="159"/>
        <v/>
      </c>
    </row>
    <row r="1001" spans="1:11" x14ac:dyDescent="0.25">
      <c r="A1001" s="93">
        <f t="shared" si="153"/>
        <v>2</v>
      </c>
      <c r="B1001" s="101">
        <v>247.5</v>
      </c>
      <c r="C1001" s="93">
        <f t="shared" si="160"/>
        <v>0</v>
      </c>
      <c r="D1001" s="93">
        <f t="shared" si="161"/>
        <v>0</v>
      </c>
      <c r="E1001" s="93">
        <f t="shared" si="162"/>
        <v>0</v>
      </c>
      <c r="F1001" s="93" t="str">
        <f t="shared" si="154"/>
        <v/>
      </c>
      <c r="G1001" s="93" t="str">
        <f t="shared" si="155"/>
        <v/>
      </c>
      <c r="H1001" s="93" t="str">
        <f t="shared" si="156"/>
        <v/>
      </c>
      <c r="I1001" s="93" t="str">
        <f t="shared" si="157"/>
        <v/>
      </c>
      <c r="J1001" s="93" t="str">
        <f t="shared" si="158"/>
        <v/>
      </c>
      <c r="K1001" s="93" t="str">
        <f t="shared" si="159"/>
        <v/>
      </c>
    </row>
    <row r="1002" spans="1:11" x14ac:dyDescent="0.25">
      <c r="A1002" s="93">
        <f t="shared" si="153"/>
        <v>2</v>
      </c>
      <c r="B1002" s="101">
        <v>247.75</v>
      </c>
      <c r="C1002" s="93">
        <f t="shared" si="160"/>
        <v>0</v>
      </c>
      <c r="D1002" s="93">
        <f t="shared" si="161"/>
        <v>0</v>
      </c>
      <c r="E1002" s="93">
        <f t="shared" si="162"/>
        <v>0</v>
      </c>
      <c r="F1002" s="93" t="str">
        <f t="shared" si="154"/>
        <v/>
      </c>
      <c r="G1002" s="93" t="str">
        <f t="shared" si="155"/>
        <v/>
      </c>
      <c r="H1002" s="93" t="str">
        <f t="shared" si="156"/>
        <v/>
      </c>
      <c r="I1002" s="93" t="str">
        <f t="shared" si="157"/>
        <v/>
      </c>
      <c r="J1002" s="93" t="str">
        <f t="shared" si="158"/>
        <v/>
      </c>
      <c r="K1002" s="93" t="str">
        <f t="shared" si="159"/>
        <v/>
      </c>
    </row>
    <row r="1003" spans="1:11" x14ac:dyDescent="0.25">
      <c r="A1003" s="93">
        <f t="shared" si="153"/>
        <v>2</v>
      </c>
      <c r="B1003" s="101">
        <v>248</v>
      </c>
      <c r="C1003" s="93">
        <f t="shared" si="160"/>
        <v>0</v>
      </c>
      <c r="D1003" s="93">
        <f t="shared" si="161"/>
        <v>0</v>
      </c>
      <c r="E1003" s="93">
        <f t="shared" si="162"/>
        <v>0</v>
      </c>
      <c r="F1003" s="93" t="str">
        <f t="shared" si="154"/>
        <v/>
      </c>
      <c r="G1003" s="93" t="str">
        <f t="shared" si="155"/>
        <v/>
      </c>
      <c r="H1003" s="93" t="str">
        <f t="shared" si="156"/>
        <v/>
      </c>
      <c r="I1003" s="93" t="str">
        <f t="shared" si="157"/>
        <v/>
      </c>
      <c r="J1003" s="93" t="str">
        <f t="shared" si="158"/>
        <v/>
      </c>
      <c r="K1003" s="93" t="str">
        <f t="shared" si="159"/>
        <v/>
      </c>
    </row>
    <row r="1004" spans="1:11" x14ac:dyDescent="0.25">
      <c r="A1004" s="93">
        <f t="shared" si="153"/>
        <v>2</v>
      </c>
      <c r="B1004" s="101">
        <v>248.25</v>
      </c>
      <c r="C1004" s="93">
        <f t="shared" si="160"/>
        <v>0</v>
      </c>
      <c r="D1004" s="93">
        <f t="shared" si="161"/>
        <v>0</v>
      </c>
      <c r="E1004" s="93">
        <f t="shared" si="162"/>
        <v>0</v>
      </c>
      <c r="F1004" s="93" t="str">
        <f t="shared" si="154"/>
        <v/>
      </c>
      <c r="G1004" s="93" t="str">
        <f t="shared" si="155"/>
        <v/>
      </c>
      <c r="H1004" s="93" t="str">
        <f t="shared" si="156"/>
        <v/>
      </c>
      <c r="I1004" s="93" t="str">
        <f t="shared" si="157"/>
        <v/>
      </c>
      <c r="J1004" s="93" t="str">
        <f t="shared" si="158"/>
        <v/>
      </c>
      <c r="K1004" s="93" t="str">
        <f t="shared" si="159"/>
        <v/>
      </c>
    </row>
    <row r="1005" spans="1:11" x14ac:dyDescent="0.25">
      <c r="A1005" s="93">
        <f t="shared" si="153"/>
        <v>2</v>
      </c>
      <c r="B1005" s="101">
        <v>248.5</v>
      </c>
      <c r="C1005" s="93">
        <f t="shared" si="160"/>
        <v>0</v>
      </c>
      <c r="D1005" s="93">
        <f t="shared" si="161"/>
        <v>0</v>
      </c>
      <c r="E1005" s="93">
        <f t="shared" si="162"/>
        <v>0</v>
      </c>
      <c r="F1005" s="93" t="str">
        <f t="shared" si="154"/>
        <v/>
      </c>
      <c r="G1005" s="93" t="str">
        <f t="shared" si="155"/>
        <v/>
      </c>
      <c r="H1005" s="93" t="str">
        <f t="shared" si="156"/>
        <v/>
      </c>
      <c r="I1005" s="93" t="str">
        <f t="shared" si="157"/>
        <v/>
      </c>
      <c r="J1005" s="93" t="str">
        <f t="shared" si="158"/>
        <v/>
      </c>
      <c r="K1005" s="93" t="str">
        <f t="shared" si="159"/>
        <v/>
      </c>
    </row>
    <row r="1006" spans="1:11" x14ac:dyDescent="0.25">
      <c r="A1006" s="93">
        <f t="shared" si="153"/>
        <v>2</v>
      </c>
      <c r="B1006" s="101">
        <v>248.75</v>
      </c>
      <c r="C1006" s="93">
        <f t="shared" si="160"/>
        <v>0</v>
      </c>
      <c r="D1006" s="93">
        <f t="shared" si="161"/>
        <v>0</v>
      </c>
      <c r="E1006" s="93">
        <f t="shared" si="162"/>
        <v>0</v>
      </c>
      <c r="F1006" s="93" t="str">
        <f t="shared" si="154"/>
        <v/>
      </c>
      <c r="G1006" s="93" t="str">
        <f t="shared" si="155"/>
        <v/>
      </c>
      <c r="H1006" s="93" t="str">
        <f t="shared" si="156"/>
        <v/>
      </c>
      <c r="I1006" s="93" t="str">
        <f t="shared" si="157"/>
        <v/>
      </c>
      <c r="J1006" s="93" t="str">
        <f t="shared" si="158"/>
        <v/>
      </c>
      <c r="K1006" s="93" t="str">
        <f t="shared" si="159"/>
        <v/>
      </c>
    </row>
    <row r="1007" spans="1:11" x14ac:dyDescent="0.25">
      <c r="A1007" s="93">
        <f t="shared" si="153"/>
        <v>2</v>
      </c>
      <c r="B1007" s="101">
        <v>249</v>
      </c>
      <c r="C1007" s="93">
        <f t="shared" si="160"/>
        <v>0</v>
      </c>
      <c r="D1007" s="93">
        <f t="shared" si="161"/>
        <v>0</v>
      </c>
      <c r="E1007" s="93">
        <f t="shared" si="162"/>
        <v>0</v>
      </c>
      <c r="F1007" s="93" t="str">
        <f t="shared" si="154"/>
        <v/>
      </c>
      <c r="G1007" s="93" t="str">
        <f t="shared" si="155"/>
        <v/>
      </c>
      <c r="H1007" s="93" t="str">
        <f t="shared" si="156"/>
        <v/>
      </c>
      <c r="I1007" s="93" t="str">
        <f t="shared" si="157"/>
        <v/>
      </c>
      <c r="J1007" s="93" t="str">
        <f t="shared" si="158"/>
        <v/>
      </c>
      <c r="K1007" s="93" t="str">
        <f t="shared" si="159"/>
        <v/>
      </c>
    </row>
    <row r="1008" spans="1:11" x14ac:dyDescent="0.25">
      <c r="A1008" s="93">
        <f t="shared" si="153"/>
        <v>2</v>
      </c>
      <c r="B1008" s="101">
        <v>249.25</v>
      </c>
      <c r="C1008" s="93">
        <f t="shared" si="160"/>
        <v>0</v>
      </c>
      <c r="D1008" s="93">
        <f t="shared" si="161"/>
        <v>0</v>
      </c>
      <c r="E1008" s="93">
        <f t="shared" si="162"/>
        <v>0</v>
      </c>
      <c r="F1008" s="93" t="str">
        <f t="shared" si="154"/>
        <v/>
      </c>
      <c r="G1008" s="93" t="str">
        <f t="shared" si="155"/>
        <v/>
      </c>
      <c r="H1008" s="93" t="str">
        <f t="shared" si="156"/>
        <v/>
      </c>
      <c r="I1008" s="93" t="str">
        <f t="shared" si="157"/>
        <v/>
      </c>
      <c r="J1008" s="93" t="str">
        <f t="shared" si="158"/>
        <v/>
      </c>
      <c r="K1008" s="93" t="str">
        <f t="shared" si="159"/>
        <v/>
      </c>
    </row>
    <row r="1009" spans="1:11" x14ac:dyDescent="0.25">
      <c r="A1009" s="93">
        <f t="shared" si="153"/>
        <v>2</v>
      </c>
      <c r="B1009" s="101">
        <v>249.5</v>
      </c>
      <c r="C1009" s="93">
        <f t="shared" si="160"/>
        <v>0</v>
      </c>
      <c r="D1009" s="93">
        <f t="shared" si="161"/>
        <v>0</v>
      </c>
      <c r="E1009" s="93">
        <f t="shared" si="162"/>
        <v>0</v>
      </c>
      <c r="F1009" s="93" t="str">
        <f t="shared" si="154"/>
        <v/>
      </c>
      <c r="G1009" s="93" t="str">
        <f t="shared" si="155"/>
        <v/>
      </c>
      <c r="H1009" s="93" t="str">
        <f t="shared" si="156"/>
        <v/>
      </c>
      <c r="I1009" s="93" t="str">
        <f t="shared" si="157"/>
        <v/>
      </c>
      <c r="J1009" s="93" t="str">
        <f t="shared" si="158"/>
        <v/>
      </c>
      <c r="K1009" s="93" t="str">
        <f t="shared" si="159"/>
        <v/>
      </c>
    </row>
    <row r="1010" spans="1:11" x14ac:dyDescent="0.25">
      <c r="A1010" s="93">
        <f t="shared" si="153"/>
        <v>2</v>
      </c>
      <c r="B1010" s="101">
        <v>249.75</v>
      </c>
      <c r="C1010" s="93">
        <f t="shared" si="160"/>
        <v>0</v>
      </c>
      <c r="D1010" s="93">
        <f t="shared" si="161"/>
        <v>0</v>
      </c>
      <c r="E1010" s="93">
        <f t="shared" si="162"/>
        <v>0</v>
      </c>
      <c r="F1010" s="93" t="str">
        <f t="shared" si="154"/>
        <v/>
      </c>
      <c r="G1010" s="93" t="str">
        <f t="shared" si="155"/>
        <v/>
      </c>
      <c r="H1010" s="93" t="str">
        <f t="shared" si="156"/>
        <v/>
      </c>
      <c r="I1010" s="93" t="str">
        <f t="shared" si="157"/>
        <v/>
      </c>
      <c r="J1010" s="93" t="str">
        <f t="shared" si="158"/>
        <v/>
      </c>
      <c r="K1010" s="93" t="str">
        <f t="shared" si="159"/>
        <v/>
      </c>
    </row>
    <row r="1011" spans="1:11" x14ac:dyDescent="0.25">
      <c r="A1011" s="93">
        <f t="shared" si="153"/>
        <v>2</v>
      </c>
      <c r="B1011" s="101">
        <v>250</v>
      </c>
      <c r="C1011" s="93">
        <f t="shared" si="160"/>
        <v>0</v>
      </c>
      <c r="D1011" s="93">
        <f t="shared" si="161"/>
        <v>0</v>
      </c>
      <c r="E1011" s="93">
        <f t="shared" si="162"/>
        <v>0</v>
      </c>
      <c r="F1011" s="93" t="str">
        <f t="shared" si="154"/>
        <v/>
      </c>
      <c r="G1011" s="93" t="str">
        <f t="shared" si="155"/>
        <v/>
      </c>
      <c r="H1011" s="93" t="str">
        <f t="shared" si="156"/>
        <v/>
      </c>
      <c r="I1011" s="93" t="str">
        <f t="shared" si="157"/>
        <v/>
      </c>
      <c r="J1011" s="93" t="str">
        <f t="shared" si="158"/>
        <v/>
      </c>
      <c r="K1011" s="93" t="str">
        <f t="shared" si="159"/>
        <v/>
      </c>
    </row>
    <row r="1012" spans="1:11" x14ac:dyDescent="0.25">
      <c r="A1012" s="93">
        <f t="shared" si="153"/>
        <v>2</v>
      </c>
      <c r="B1012" s="101">
        <v>250.25</v>
      </c>
      <c r="C1012" s="93">
        <f t="shared" si="160"/>
        <v>0</v>
      </c>
      <c r="D1012" s="93">
        <f t="shared" si="161"/>
        <v>0</v>
      </c>
      <c r="E1012" s="93">
        <f t="shared" si="162"/>
        <v>0</v>
      </c>
      <c r="F1012" s="93" t="str">
        <f t="shared" si="154"/>
        <v/>
      </c>
      <c r="G1012" s="93" t="str">
        <f t="shared" si="155"/>
        <v/>
      </c>
      <c r="H1012" s="93" t="str">
        <f t="shared" si="156"/>
        <v/>
      </c>
      <c r="I1012" s="93" t="str">
        <f t="shared" si="157"/>
        <v/>
      </c>
      <c r="J1012" s="93" t="str">
        <f t="shared" si="158"/>
        <v/>
      </c>
      <c r="K1012" s="93" t="str">
        <f t="shared" si="159"/>
        <v/>
      </c>
    </row>
    <row r="1013" spans="1:11" x14ac:dyDescent="0.25">
      <c r="A1013" s="93">
        <f t="shared" si="153"/>
        <v>2</v>
      </c>
      <c r="B1013" s="101">
        <v>250.5</v>
      </c>
      <c r="C1013" s="93">
        <f t="shared" si="160"/>
        <v>0</v>
      </c>
      <c r="D1013" s="93">
        <f t="shared" si="161"/>
        <v>0</v>
      </c>
      <c r="E1013" s="93">
        <f t="shared" si="162"/>
        <v>0</v>
      </c>
      <c r="F1013" s="93" t="str">
        <f t="shared" si="154"/>
        <v/>
      </c>
      <c r="G1013" s="93" t="str">
        <f t="shared" si="155"/>
        <v/>
      </c>
      <c r="H1013" s="93" t="str">
        <f t="shared" si="156"/>
        <v/>
      </c>
      <c r="I1013" s="93" t="str">
        <f t="shared" si="157"/>
        <v/>
      </c>
      <c r="J1013" s="93" t="str">
        <f t="shared" si="158"/>
        <v/>
      </c>
      <c r="K1013" s="93" t="str">
        <f t="shared" si="159"/>
        <v/>
      </c>
    </row>
    <row r="1014" spans="1:11" x14ac:dyDescent="0.25">
      <c r="A1014" s="93">
        <f t="shared" si="153"/>
        <v>2</v>
      </c>
      <c r="B1014" s="101">
        <v>250.75</v>
      </c>
      <c r="C1014" s="93">
        <f t="shared" si="160"/>
        <v>0</v>
      </c>
      <c r="D1014" s="93">
        <f t="shared" si="161"/>
        <v>0</v>
      </c>
      <c r="E1014" s="93">
        <f t="shared" si="162"/>
        <v>0</v>
      </c>
      <c r="F1014" s="93" t="str">
        <f t="shared" si="154"/>
        <v/>
      </c>
      <c r="G1014" s="93" t="str">
        <f t="shared" si="155"/>
        <v/>
      </c>
      <c r="H1014" s="93" t="str">
        <f t="shared" si="156"/>
        <v/>
      </c>
      <c r="I1014" s="93" t="str">
        <f t="shared" si="157"/>
        <v/>
      </c>
      <c r="J1014" s="93" t="str">
        <f t="shared" si="158"/>
        <v/>
      </c>
      <c r="K1014" s="93" t="str">
        <f t="shared" si="159"/>
        <v/>
      </c>
    </row>
    <row r="1015" spans="1:11" x14ac:dyDescent="0.25">
      <c r="A1015" s="93">
        <f t="shared" si="153"/>
        <v>2</v>
      </c>
      <c r="B1015" s="101">
        <v>251</v>
      </c>
      <c r="C1015" s="93">
        <f t="shared" si="160"/>
        <v>0</v>
      </c>
      <c r="D1015" s="93">
        <f t="shared" si="161"/>
        <v>0</v>
      </c>
      <c r="E1015" s="93">
        <f t="shared" si="162"/>
        <v>0</v>
      </c>
      <c r="F1015" s="93" t="str">
        <f t="shared" si="154"/>
        <v/>
      </c>
      <c r="G1015" s="93" t="str">
        <f t="shared" si="155"/>
        <v/>
      </c>
      <c r="H1015" s="93" t="str">
        <f t="shared" si="156"/>
        <v/>
      </c>
      <c r="I1015" s="93" t="str">
        <f t="shared" si="157"/>
        <v/>
      </c>
      <c r="J1015" s="93" t="str">
        <f t="shared" si="158"/>
        <v/>
      </c>
      <c r="K1015" s="93" t="str">
        <f t="shared" si="159"/>
        <v/>
      </c>
    </row>
    <row r="1016" spans="1:11" x14ac:dyDescent="0.25">
      <c r="A1016" s="93">
        <f t="shared" si="153"/>
        <v>2</v>
      </c>
      <c r="B1016" s="101">
        <v>251.25</v>
      </c>
      <c r="C1016" s="93">
        <f t="shared" si="160"/>
        <v>0</v>
      </c>
      <c r="D1016" s="93">
        <f t="shared" si="161"/>
        <v>0</v>
      </c>
      <c r="E1016" s="93">
        <f t="shared" si="162"/>
        <v>0</v>
      </c>
      <c r="F1016" s="93" t="str">
        <f t="shared" si="154"/>
        <v/>
      </c>
      <c r="G1016" s="93" t="str">
        <f t="shared" si="155"/>
        <v/>
      </c>
      <c r="H1016" s="93" t="str">
        <f t="shared" si="156"/>
        <v/>
      </c>
      <c r="I1016" s="93" t="str">
        <f t="shared" si="157"/>
        <v/>
      </c>
      <c r="J1016" s="93" t="str">
        <f t="shared" si="158"/>
        <v/>
      </c>
      <c r="K1016" s="93" t="str">
        <f t="shared" si="159"/>
        <v/>
      </c>
    </row>
    <row r="1017" spans="1:11" x14ac:dyDescent="0.25">
      <c r="A1017" s="93">
        <f t="shared" si="153"/>
        <v>2</v>
      </c>
      <c r="B1017" s="101">
        <v>251.5</v>
      </c>
      <c r="C1017" s="93">
        <f t="shared" si="160"/>
        <v>0</v>
      </c>
      <c r="D1017" s="93">
        <f t="shared" si="161"/>
        <v>0</v>
      </c>
      <c r="E1017" s="93">
        <f t="shared" si="162"/>
        <v>0</v>
      </c>
      <c r="F1017" s="93" t="str">
        <f t="shared" si="154"/>
        <v/>
      </c>
      <c r="G1017" s="93" t="str">
        <f t="shared" si="155"/>
        <v/>
      </c>
      <c r="H1017" s="93" t="str">
        <f t="shared" si="156"/>
        <v/>
      </c>
      <c r="I1017" s="93" t="str">
        <f t="shared" si="157"/>
        <v/>
      </c>
      <c r="J1017" s="93" t="str">
        <f t="shared" si="158"/>
        <v/>
      </c>
      <c r="K1017" s="93" t="str">
        <f t="shared" si="159"/>
        <v/>
      </c>
    </row>
    <row r="1018" spans="1:11" x14ac:dyDescent="0.25">
      <c r="A1018" s="93">
        <f t="shared" si="153"/>
        <v>2</v>
      </c>
      <c r="B1018" s="101">
        <v>251.75</v>
      </c>
      <c r="C1018" s="93">
        <f t="shared" si="160"/>
        <v>0</v>
      </c>
      <c r="D1018" s="93">
        <f t="shared" si="161"/>
        <v>0</v>
      </c>
      <c r="E1018" s="93">
        <f t="shared" si="162"/>
        <v>0</v>
      </c>
      <c r="F1018" s="93" t="str">
        <f t="shared" si="154"/>
        <v/>
      </c>
      <c r="G1018" s="93" t="str">
        <f t="shared" si="155"/>
        <v/>
      </c>
      <c r="H1018" s="93" t="str">
        <f t="shared" si="156"/>
        <v/>
      </c>
      <c r="I1018" s="93" t="str">
        <f t="shared" si="157"/>
        <v/>
      </c>
      <c r="J1018" s="93" t="str">
        <f t="shared" si="158"/>
        <v/>
      </c>
      <c r="K1018" s="93" t="str">
        <f t="shared" si="159"/>
        <v/>
      </c>
    </row>
    <row r="1019" spans="1:11" x14ac:dyDescent="0.25">
      <c r="A1019" s="93">
        <f t="shared" si="153"/>
        <v>2</v>
      </c>
      <c r="B1019" s="101">
        <v>252</v>
      </c>
      <c r="C1019" s="93">
        <f t="shared" si="160"/>
        <v>0</v>
      </c>
      <c r="D1019" s="93">
        <f t="shared" si="161"/>
        <v>0</v>
      </c>
      <c r="E1019" s="93">
        <f t="shared" si="162"/>
        <v>0</v>
      </c>
      <c r="F1019" s="93" t="str">
        <f t="shared" si="154"/>
        <v/>
      </c>
      <c r="G1019" s="93" t="str">
        <f t="shared" si="155"/>
        <v/>
      </c>
      <c r="H1019" s="93" t="str">
        <f t="shared" si="156"/>
        <v/>
      </c>
      <c r="I1019" s="93" t="str">
        <f t="shared" si="157"/>
        <v/>
      </c>
      <c r="J1019" s="93" t="str">
        <f t="shared" si="158"/>
        <v/>
      </c>
      <c r="K1019" s="93" t="str">
        <f t="shared" si="159"/>
        <v/>
      </c>
    </row>
    <row r="1020" spans="1:11" x14ac:dyDescent="0.25">
      <c r="A1020" s="93">
        <f t="shared" si="153"/>
        <v>2</v>
      </c>
      <c r="B1020" s="101">
        <v>252.25</v>
      </c>
      <c r="C1020" s="93">
        <f t="shared" si="160"/>
        <v>0</v>
      </c>
      <c r="D1020" s="93">
        <f t="shared" si="161"/>
        <v>0</v>
      </c>
      <c r="E1020" s="93">
        <f t="shared" si="162"/>
        <v>0</v>
      </c>
      <c r="F1020" s="93" t="str">
        <f t="shared" si="154"/>
        <v/>
      </c>
      <c r="G1020" s="93" t="str">
        <f t="shared" si="155"/>
        <v/>
      </c>
      <c r="H1020" s="93" t="str">
        <f t="shared" si="156"/>
        <v/>
      </c>
      <c r="I1020" s="93" t="str">
        <f t="shared" si="157"/>
        <v/>
      </c>
      <c r="J1020" s="93" t="str">
        <f t="shared" si="158"/>
        <v/>
      </c>
      <c r="K1020" s="93" t="str">
        <f t="shared" si="159"/>
        <v/>
      </c>
    </row>
    <row r="1021" spans="1:11" x14ac:dyDescent="0.25">
      <c r="A1021" s="93">
        <f t="shared" si="153"/>
        <v>2</v>
      </c>
      <c r="B1021" s="101">
        <v>252.5</v>
      </c>
      <c r="C1021" s="93">
        <f t="shared" si="160"/>
        <v>0</v>
      </c>
      <c r="D1021" s="93">
        <f t="shared" si="161"/>
        <v>0</v>
      </c>
      <c r="E1021" s="93">
        <f t="shared" si="162"/>
        <v>0</v>
      </c>
      <c r="F1021" s="93" t="str">
        <f t="shared" si="154"/>
        <v/>
      </c>
      <c r="G1021" s="93" t="str">
        <f t="shared" si="155"/>
        <v/>
      </c>
      <c r="H1021" s="93" t="str">
        <f t="shared" si="156"/>
        <v/>
      </c>
      <c r="I1021" s="93" t="str">
        <f t="shared" si="157"/>
        <v/>
      </c>
      <c r="J1021" s="93" t="str">
        <f t="shared" si="158"/>
        <v/>
      </c>
      <c r="K1021" s="93" t="str">
        <f t="shared" si="159"/>
        <v/>
      </c>
    </row>
    <row r="1022" spans="1:11" x14ac:dyDescent="0.25">
      <c r="A1022" s="93">
        <f t="shared" si="153"/>
        <v>2</v>
      </c>
      <c r="B1022" s="101">
        <v>252.75</v>
      </c>
      <c r="C1022" s="93">
        <f t="shared" si="160"/>
        <v>0</v>
      </c>
      <c r="D1022" s="93">
        <f t="shared" si="161"/>
        <v>0</v>
      </c>
      <c r="E1022" s="93">
        <f t="shared" si="162"/>
        <v>0</v>
      </c>
      <c r="F1022" s="93" t="str">
        <f t="shared" si="154"/>
        <v/>
      </c>
      <c r="G1022" s="93" t="str">
        <f t="shared" si="155"/>
        <v/>
      </c>
      <c r="H1022" s="93" t="str">
        <f t="shared" si="156"/>
        <v/>
      </c>
      <c r="I1022" s="93" t="str">
        <f t="shared" si="157"/>
        <v/>
      </c>
      <c r="J1022" s="93" t="str">
        <f t="shared" si="158"/>
        <v/>
      </c>
      <c r="K1022" s="93" t="str">
        <f t="shared" si="159"/>
        <v/>
      </c>
    </row>
    <row r="1023" spans="1:11" x14ac:dyDescent="0.25">
      <c r="A1023" s="93">
        <f t="shared" si="153"/>
        <v>2</v>
      </c>
      <c r="B1023" s="101">
        <v>253</v>
      </c>
      <c r="C1023" s="93">
        <f t="shared" si="160"/>
        <v>0</v>
      </c>
      <c r="D1023" s="93">
        <f t="shared" si="161"/>
        <v>0</v>
      </c>
      <c r="E1023" s="93">
        <f t="shared" si="162"/>
        <v>0</v>
      </c>
      <c r="F1023" s="93" t="str">
        <f t="shared" si="154"/>
        <v/>
      </c>
      <c r="G1023" s="93" t="str">
        <f t="shared" si="155"/>
        <v/>
      </c>
      <c r="H1023" s="93" t="str">
        <f t="shared" si="156"/>
        <v/>
      </c>
      <c r="I1023" s="93" t="str">
        <f t="shared" si="157"/>
        <v/>
      </c>
      <c r="J1023" s="93" t="str">
        <f t="shared" si="158"/>
        <v/>
      </c>
      <c r="K1023" s="93" t="str">
        <f t="shared" si="159"/>
        <v/>
      </c>
    </row>
    <row r="1024" spans="1:11" x14ac:dyDescent="0.25">
      <c r="A1024" s="93">
        <f t="shared" si="153"/>
        <v>2</v>
      </c>
      <c r="B1024" s="101">
        <v>253.25</v>
      </c>
      <c r="C1024" s="93">
        <f t="shared" si="160"/>
        <v>0</v>
      </c>
      <c r="D1024" s="93">
        <f t="shared" si="161"/>
        <v>0</v>
      </c>
      <c r="E1024" s="93">
        <f t="shared" si="162"/>
        <v>0</v>
      </c>
      <c r="F1024" s="93" t="str">
        <f t="shared" si="154"/>
        <v/>
      </c>
      <c r="G1024" s="93" t="str">
        <f t="shared" si="155"/>
        <v/>
      </c>
      <c r="H1024" s="93" t="str">
        <f t="shared" si="156"/>
        <v/>
      </c>
      <c r="I1024" s="93" t="str">
        <f t="shared" si="157"/>
        <v/>
      </c>
      <c r="J1024" s="93" t="str">
        <f t="shared" si="158"/>
        <v/>
      </c>
      <c r="K1024" s="93" t="str">
        <f t="shared" si="159"/>
        <v/>
      </c>
    </row>
    <row r="1025" spans="1:11" x14ac:dyDescent="0.25">
      <c r="A1025" s="93">
        <f t="shared" si="153"/>
        <v>2</v>
      </c>
      <c r="B1025" s="101">
        <v>253.5</v>
      </c>
      <c r="C1025" s="93">
        <f t="shared" si="160"/>
        <v>0</v>
      </c>
      <c r="D1025" s="93">
        <f t="shared" si="161"/>
        <v>0</v>
      </c>
      <c r="E1025" s="93">
        <f t="shared" si="162"/>
        <v>0</v>
      </c>
      <c r="F1025" s="93" t="str">
        <f t="shared" si="154"/>
        <v/>
      </c>
      <c r="G1025" s="93" t="str">
        <f t="shared" si="155"/>
        <v/>
      </c>
      <c r="H1025" s="93" t="str">
        <f t="shared" si="156"/>
        <v/>
      </c>
      <c r="I1025" s="93" t="str">
        <f t="shared" si="157"/>
        <v/>
      </c>
      <c r="J1025" s="93" t="str">
        <f t="shared" si="158"/>
        <v/>
      </c>
      <c r="K1025" s="93" t="str">
        <f t="shared" si="159"/>
        <v/>
      </c>
    </row>
    <row r="1026" spans="1:11" x14ac:dyDescent="0.25">
      <c r="A1026" s="93">
        <f t="shared" si="153"/>
        <v>2</v>
      </c>
      <c r="B1026" s="101">
        <v>253.75</v>
      </c>
      <c r="C1026" s="93">
        <f t="shared" si="160"/>
        <v>0</v>
      </c>
      <c r="D1026" s="93">
        <f t="shared" si="161"/>
        <v>0</v>
      </c>
      <c r="E1026" s="93">
        <f t="shared" si="162"/>
        <v>0</v>
      </c>
      <c r="F1026" s="93" t="str">
        <f t="shared" si="154"/>
        <v/>
      </c>
      <c r="G1026" s="93" t="str">
        <f t="shared" si="155"/>
        <v/>
      </c>
      <c r="H1026" s="93" t="str">
        <f t="shared" si="156"/>
        <v/>
      </c>
      <c r="I1026" s="93" t="str">
        <f t="shared" si="157"/>
        <v/>
      </c>
      <c r="J1026" s="93" t="str">
        <f t="shared" si="158"/>
        <v/>
      </c>
      <c r="K1026" s="93" t="str">
        <f t="shared" si="159"/>
        <v/>
      </c>
    </row>
    <row r="1027" spans="1:11" x14ac:dyDescent="0.25">
      <c r="A1027" s="93">
        <f t="shared" si="153"/>
        <v>2</v>
      </c>
      <c r="B1027" s="101">
        <v>254</v>
      </c>
      <c r="C1027" s="93">
        <f t="shared" si="160"/>
        <v>0</v>
      </c>
      <c r="D1027" s="93">
        <f t="shared" si="161"/>
        <v>0</v>
      </c>
      <c r="E1027" s="93">
        <f t="shared" si="162"/>
        <v>0</v>
      </c>
      <c r="F1027" s="93" t="str">
        <f t="shared" si="154"/>
        <v/>
      </c>
      <c r="G1027" s="93" t="str">
        <f t="shared" si="155"/>
        <v/>
      </c>
      <c r="H1027" s="93" t="str">
        <f t="shared" si="156"/>
        <v/>
      </c>
      <c r="I1027" s="93" t="str">
        <f t="shared" si="157"/>
        <v/>
      </c>
      <c r="J1027" s="93" t="str">
        <f t="shared" si="158"/>
        <v/>
      </c>
      <c r="K1027" s="93" t="str">
        <f t="shared" si="159"/>
        <v/>
      </c>
    </row>
    <row r="1028" spans="1:11" x14ac:dyDescent="0.25">
      <c r="A1028" s="93">
        <f t="shared" si="153"/>
        <v>2</v>
      </c>
      <c r="B1028" s="101">
        <v>254.25</v>
      </c>
      <c r="C1028" s="93">
        <f t="shared" si="160"/>
        <v>0</v>
      </c>
      <c r="D1028" s="93">
        <f t="shared" si="161"/>
        <v>0</v>
      </c>
      <c r="E1028" s="93">
        <f t="shared" si="162"/>
        <v>0</v>
      </c>
      <c r="F1028" s="93" t="str">
        <f t="shared" si="154"/>
        <v/>
      </c>
      <c r="G1028" s="93" t="str">
        <f t="shared" si="155"/>
        <v/>
      </c>
      <c r="H1028" s="93" t="str">
        <f t="shared" si="156"/>
        <v/>
      </c>
      <c r="I1028" s="93" t="str">
        <f t="shared" si="157"/>
        <v/>
      </c>
      <c r="J1028" s="93" t="str">
        <f t="shared" si="158"/>
        <v/>
      </c>
      <c r="K1028" s="93" t="str">
        <f t="shared" si="159"/>
        <v/>
      </c>
    </row>
    <row r="1029" spans="1:11" x14ac:dyDescent="0.25">
      <c r="A1029" s="93">
        <f t="shared" si="153"/>
        <v>2</v>
      </c>
      <c r="B1029" s="101">
        <v>254.5</v>
      </c>
      <c r="C1029" s="93">
        <f t="shared" si="160"/>
        <v>0</v>
      </c>
      <c r="D1029" s="93">
        <f t="shared" si="161"/>
        <v>0</v>
      </c>
      <c r="E1029" s="93">
        <f t="shared" si="162"/>
        <v>0</v>
      </c>
      <c r="F1029" s="93" t="str">
        <f t="shared" si="154"/>
        <v/>
      </c>
      <c r="G1029" s="93" t="str">
        <f t="shared" si="155"/>
        <v/>
      </c>
      <c r="H1029" s="93" t="str">
        <f t="shared" si="156"/>
        <v/>
      </c>
      <c r="I1029" s="93" t="str">
        <f t="shared" si="157"/>
        <v/>
      </c>
      <c r="J1029" s="93" t="str">
        <f t="shared" si="158"/>
        <v/>
      </c>
      <c r="K1029" s="93" t="str">
        <f t="shared" si="159"/>
        <v/>
      </c>
    </row>
    <row r="1030" spans="1:11" x14ac:dyDescent="0.25">
      <c r="A1030" s="93">
        <f t="shared" si="153"/>
        <v>2</v>
      </c>
      <c r="B1030" s="101">
        <v>254.75</v>
      </c>
      <c r="C1030" s="93">
        <f t="shared" si="160"/>
        <v>0</v>
      </c>
      <c r="D1030" s="93">
        <f t="shared" si="161"/>
        <v>0</v>
      </c>
      <c r="E1030" s="93">
        <f t="shared" si="162"/>
        <v>0</v>
      </c>
      <c r="F1030" s="93" t="str">
        <f t="shared" si="154"/>
        <v/>
      </c>
      <c r="G1030" s="93" t="str">
        <f t="shared" si="155"/>
        <v/>
      </c>
      <c r="H1030" s="93" t="str">
        <f t="shared" si="156"/>
        <v/>
      </c>
      <c r="I1030" s="93" t="str">
        <f t="shared" si="157"/>
        <v/>
      </c>
      <c r="J1030" s="93" t="str">
        <f t="shared" si="158"/>
        <v/>
      </c>
      <c r="K1030" s="93" t="str">
        <f t="shared" si="159"/>
        <v/>
      </c>
    </row>
    <row r="1031" spans="1:11" x14ac:dyDescent="0.25">
      <c r="A1031" s="93">
        <f t="shared" si="153"/>
        <v>2</v>
      </c>
      <c r="B1031" s="101">
        <v>255</v>
      </c>
      <c r="C1031" s="93">
        <f t="shared" si="160"/>
        <v>0</v>
      </c>
      <c r="D1031" s="93">
        <f t="shared" si="161"/>
        <v>0</v>
      </c>
      <c r="E1031" s="93">
        <f t="shared" si="162"/>
        <v>0</v>
      </c>
      <c r="F1031" s="93" t="str">
        <f t="shared" si="154"/>
        <v/>
      </c>
      <c r="G1031" s="93" t="str">
        <f t="shared" si="155"/>
        <v/>
      </c>
      <c r="H1031" s="93" t="str">
        <f t="shared" si="156"/>
        <v/>
      </c>
      <c r="I1031" s="93" t="str">
        <f t="shared" si="157"/>
        <v/>
      </c>
      <c r="J1031" s="93" t="str">
        <f t="shared" si="158"/>
        <v/>
      </c>
      <c r="K1031" s="93" t="str">
        <f t="shared" si="159"/>
        <v/>
      </c>
    </row>
    <row r="1032" spans="1:11" x14ac:dyDescent="0.25">
      <c r="A1032" s="93">
        <f t="shared" si="153"/>
        <v>2</v>
      </c>
      <c r="B1032" s="101">
        <v>255.25</v>
      </c>
      <c r="C1032" s="93">
        <f t="shared" si="160"/>
        <v>0</v>
      </c>
      <c r="D1032" s="93">
        <f t="shared" si="161"/>
        <v>0</v>
      </c>
      <c r="E1032" s="93">
        <f t="shared" si="162"/>
        <v>0</v>
      </c>
      <c r="F1032" s="93" t="str">
        <f t="shared" si="154"/>
        <v/>
      </c>
      <c r="G1032" s="93" t="str">
        <f t="shared" si="155"/>
        <v/>
      </c>
      <c r="H1032" s="93" t="str">
        <f t="shared" si="156"/>
        <v/>
      </c>
      <c r="I1032" s="93" t="str">
        <f t="shared" si="157"/>
        <v/>
      </c>
      <c r="J1032" s="93" t="str">
        <f t="shared" si="158"/>
        <v/>
      </c>
      <c r="K1032" s="93" t="str">
        <f t="shared" si="159"/>
        <v/>
      </c>
    </row>
    <row r="1033" spans="1:11" x14ac:dyDescent="0.25">
      <c r="A1033" s="93">
        <f t="shared" si="153"/>
        <v>2</v>
      </c>
      <c r="B1033" s="101">
        <v>255.5</v>
      </c>
      <c r="C1033" s="93">
        <f t="shared" si="160"/>
        <v>0</v>
      </c>
      <c r="D1033" s="93">
        <f t="shared" si="161"/>
        <v>0</v>
      </c>
      <c r="E1033" s="93">
        <f t="shared" si="162"/>
        <v>0</v>
      </c>
      <c r="F1033" s="93" t="str">
        <f t="shared" si="154"/>
        <v/>
      </c>
      <c r="G1033" s="93" t="str">
        <f t="shared" si="155"/>
        <v/>
      </c>
      <c r="H1033" s="93" t="str">
        <f t="shared" si="156"/>
        <v/>
      </c>
      <c r="I1033" s="93" t="str">
        <f t="shared" si="157"/>
        <v/>
      </c>
      <c r="J1033" s="93" t="str">
        <f t="shared" si="158"/>
        <v/>
      </c>
      <c r="K1033" s="93" t="str">
        <f t="shared" si="159"/>
        <v/>
      </c>
    </row>
    <row r="1034" spans="1:11" x14ac:dyDescent="0.25">
      <c r="A1034" s="93">
        <f t="shared" si="153"/>
        <v>2</v>
      </c>
      <c r="B1034" s="101">
        <v>255.75</v>
      </c>
      <c r="C1034" s="93">
        <f t="shared" si="160"/>
        <v>0</v>
      </c>
      <c r="D1034" s="93">
        <f t="shared" si="161"/>
        <v>0</v>
      </c>
      <c r="E1034" s="93">
        <f t="shared" si="162"/>
        <v>0</v>
      </c>
      <c r="F1034" s="93" t="str">
        <f t="shared" si="154"/>
        <v/>
      </c>
      <c r="G1034" s="93" t="str">
        <f t="shared" si="155"/>
        <v/>
      </c>
      <c r="H1034" s="93" t="str">
        <f t="shared" si="156"/>
        <v/>
      </c>
      <c r="I1034" s="93" t="str">
        <f t="shared" si="157"/>
        <v/>
      </c>
      <c r="J1034" s="93" t="str">
        <f t="shared" si="158"/>
        <v/>
      </c>
      <c r="K1034" s="93" t="str">
        <f t="shared" si="159"/>
        <v/>
      </c>
    </row>
    <row r="1035" spans="1:11" x14ac:dyDescent="0.25">
      <c r="A1035" s="93">
        <f t="shared" si="153"/>
        <v>2</v>
      </c>
      <c r="B1035" s="101">
        <v>256</v>
      </c>
      <c r="C1035" s="93">
        <f t="shared" si="160"/>
        <v>0</v>
      </c>
      <c r="D1035" s="93">
        <f t="shared" si="161"/>
        <v>0</v>
      </c>
      <c r="E1035" s="93">
        <f t="shared" si="162"/>
        <v>0</v>
      </c>
      <c r="F1035" s="93" t="str">
        <f t="shared" si="154"/>
        <v/>
      </c>
      <c r="G1035" s="93" t="str">
        <f t="shared" si="155"/>
        <v/>
      </c>
      <c r="H1035" s="93" t="str">
        <f t="shared" si="156"/>
        <v/>
      </c>
      <c r="I1035" s="93" t="str">
        <f t="shared" si="157"/>
        <v/>
      </c>
      <c r="J1035" s="93" t="str">
        <f t="shared" si="158"/>
        <v/>
      </c>
      <c r="K1035" s="93" t="str">
        <f t="shared" si="159"/>
        <v/>
      </c>
    </row>
    <row r="1036" spans="1:11" x14ac:dyDescent="0.25">
      <c r="A1036" s="93">
        <f t="shared" ref="A1036:A1099" si="163">IF(E1036&lt;0.075,2,IF(AND(E1036&gt;=0.075,E1036&lt;=0.75),1,IF(E1036&gt;0.75,0,"Error")))</f>
        <v>2</v>
      </c>
      <c r="B1036" s="101">
        <v>256.25</v>
      </c>
      <c r="C1036" s="93">
        <f t="shared" si="160"/>
        <v>0</v>
      </c>
      <c r="D1036" s="93">
        <f t="shared" si="161"/>
        <v>0</v>
      </c>
      <c r="E1036" s="93">
        <f t="shared" si="162"/>
        <v>0</v>
      </c>
      <c r="F1036" s="93" t="str">
        <f t="shared" ref="F1036:F1099" si="164">IF(AND(A1036=2,B1036&lt;$J$4014),C1036,"")</f>
        <v/>
      </c>
      <c r="G1036" s="93" t="str">
        <f t="shared" ref="G1036:G1099" si="165">IF(AND(A1036=2,B1036&lt;$J$4014),D1036,"")</f>
        <v/>
      </c>
      <c r="H1036" s="93" t="str">
        <f t="shared" ref="H1036:H1099" si="166">IF(AND(A1036=1,B1036&lt;$J$4014),C1036,"")</f>
        <v/>
      </c>
      <c r="I1036" s="93" t="str">
        <f t="shared" ref="I1036:I1099" si="167">IF(AND(A1036=1,B1036&lt;$J$4014),D1036,"")</f>
        <v/>
      </c>
      <c r="J1036" s="93" t="str">
        <f t="shared" ref="J1036:J1099" si="168">IF(AND(A1036=2,B1036&lt;$J$4014),B1036,"")</f>
        <v/>
      </c>
      <c r="K1036" s="93" t="str">
        <f t="shared" ref="K1036:K1099" si="169">IF(AND(A1036=1,B1036&lt;$J$4014),B1036,"")</f>
        <v/>
      </c>
    </row>
    <row r="1037" spans="1:11" x14ac:dyDescent="0.25">
      <c r="A1037" s="93">
        <f t="shared" si="163"/>
        <v>2</v>
      </c>
      <c r="B1037" s="101">
        <v>256.5</v>
      </c>
      <c r="C1037" s="93">
        <f t="shared" si="160"/>
        <v>0</v>
      </c>
      <c r="D1037" s="93">
        <f t="shared" si="161"/>
        <v>0</v>
      </c>
      <c r="E1037" s="93">
        <f t="shared" si="162"/>
        <v>0</v>
      </c>
      <c r="F1037" s="93" t="str">
        <f t="shared" si="164"/>
        <v/>
      </c>
      <c r="G1037" s="93" t="str">
        <f t="shared" si="165"/>
        <v/>
      </c>
      <c r="H1037" s="93" t="str">
        <f t="shared" si="166"/>
        <v/>
      </c>
      <c r="I1037" s="93" t="str">
        <f t="shared" si="167"/>
        <v/>
      </c>
      <c r="J1037" s="93" t="str">
        <f t="shared" si="168"/>
        <v/>
      </c>
      <c r="K1037" s="93" t="str">
        <f t="shared" si="169"/>
        <v/>
      </c>
    </row>
    <row r="1038" spans="1:11" x14ac:dyDescent="0.25">
      <c r="A1038" s="93">
        <f t="shared" si="163"/>
        <v>2</v>
      </c>
      <c r="B1038" s="101">
        <v>256.75</v>
      </c>
      <c r="C1038" s="93">
        <f t="shared" si="160"/>
        <v>0</v>
      </c>
      <c r="D1038" s="93">
        <f t="shared" si="161"/>
        <v>0</v>
      </c>
      <c r="E1038" s="93">
        <f t="shared" si="162"/>
        <v>0</v>
      </c>
      <c r="F1038" s="93" t="str">
        <f t="shared" si="164"/>
        <v/>
      </c>
      <c r="G1038" s="93" t="str">
        <f t="shared" si="165"/>
        <v/>
      </c>
      <c r="H1038" s="93" t="str">
        <f t="shared" si="166"/>
        <v/>
      </c>
      <c r="I1038" s="93" t="str">
        <f t="shared" si="167"/>
        <v/>
      </c>
      <c r="J1038" s="93" t="str">
        <f t="shared" si="168"/>
        <v/>
      </c>
      <c r="K1038" s="93" t="str">
        <f t="shared" si="169"/>
        <v/>
      </c>
    </row>
    <row r="1039" spans="1:11" x14ac:dyDescent="0.25">
      <c r="A1039" s="93">
        <f t="shared" si="163"/>
        <v>2</v>
      </c>
      <c r="B1039" s="101">
        <v>257</v>
      </c>
      <c r="C1039" s="93">
        <f t="shared" si="160"/>
        <v>0</v>
      </c>
      <c r="D1039" s="93">
        <f t="shared" si="161"/>
        <v>0</v>
      </c>
      <c r="E1039" s="93">
        <f t="shared" si="162"/>
        <v>0</v>
      </c>
      <c r="F1039" s="93" t="str">
        <f t="shared" si="164"/>
        <v/>
      </c>
      <c r="G1039" s="93" t="str">
        <f t="shared" si="165"/>
        <v/>
      </c>
      <c r="H1039" s="93" t="str">
        <f t="shared" si="166"/>
        <v/>
      </c>
      <c r="I1039" s="93" t="str">
        <f t="shared" si="167"/>
        <v/>
      </c>
      <c r="J1039" s="93" t="str">
        <f t="shared" si="168"/>
        <v/>
      </c>
      <c r="K1039" s="93" t="str">
        <f t="shared" si="169"/>
        <v/>
      </c>
    </row>
    <row r="1040" spans="1:11" x14ac:dyDescent="0.25">
      <c r="A1040" s="93">
        <f t="shared" si="163"/>
        <v>2</v>
      </c>
      <c r="B1040" s="101">
        <v>257.25</v>
      </c>
      <c r="C1040" s="93">
        <f t="shared" si="160"/>
        <v>0</v>
      </c>
      <c r="D1040" s="93">
        <f t="shared" si="161"/>
        <v>0</v>
      </c>
      <c r="E1040" s="93">
        <f t="shared" si="162"/>
        <v>0</v>
      </c>
      <c r="F1040" s="93" t="str">
        <f t="shared" si="164"/>
        <v/>
      </c>
      <c r="G1040" s="93" t="str">
        <f t="shared" si="165"/>
        <v/>
      </c>
      <c r="H1040" s="93" t="str">
        <f t="shared" si="166"/>
        <v/>
      </c>
      <c r="I1040" s="93" t="str">
        <f t="shared" si="167"/>
        <v/>
      </c>
      <c r="J1040" s="93" t="str">
        <f t="shared" si="168"/>
        <v/>
      </c>
      <c r="K1040" s="93" t="str">
        <f t="shared" si="169"/>
        <v/>
      </c>
    </row>
    <row r="1041" spans="1:11" x14ac:dyDescent="0.25">
      <c r="A1041" s="93">
        <f t="shared" si="163"/>
        <v>2</v>
      </c>
      <c r="B1041" s="101">
        <v>257.5</v>
      </c>
      <c r="C1041" s="93">
        <f t="shared" si="160"/>
        <v>0</v>
      </c>
      <c r="D1041" s="93">
        <f t="shared" si="161"/>
        <v>0</v>
      </c>
      <c r="E1041" s="93">
        <f t="shared" si="162"/>
        <v>0</v>
      </c>
      <c r="F1041" s="93" t="str">
        <f t="shared" si="164"/>
        <v/>
      </c>
      <c r="G1041" s="93" t="str">
        <f t="shared" si="165"/>
        <v/>
      </c>
      <c r="H1041" s="93" t="str">
        <f t="shared" si="166"/>
        <v/>
      </c>
      <c r="I1041" s="93" t="str">
        <f t="shared" si="167"/>
        <v/>
      </c>
      <c r="J1041" s="93" t="str">
        <f t="shared" si="168"/>
        <v/>
      </c>
      <c r="K1041" s="93" t="str">
        <f t="shared" si="169"/>
        <v/>
      </c>
    </row>
    <row r="1042" spans="1:11" x14ac:dyDescent="0.25">
      <c r="A1042" s="93">
        <f t="shared" si="163"/>
        <v>2</v>
      </c>
      <c r="B1042" s="101">
        <v>257.75</v>
      </c>
      <c r="C1042" s="93">
        <f t="shared" si="160"/>
        <v>0</v>
      </c>
      <c r="D1042" s="93">
        <f t="shared" si="161"/>
        <v>0</v>
      </c>
      <c r="E1042" s="93">
        <f t="shared" si="162"/>
        <v>0</v>
      </c>
      <c r="F1042" s="93" t="str">
        <f t="shared" si="164"/>
        <v/>
      </c>
      <c r="G1042" s="93" t="str">
        <f t="shared" si="165"/>
        <v/>
      </c>
      <c r="H1042" s="93" t="str">
        <f t="shared" si="166"/>
        <v/>
      </c>
      <c r="I1042" s="93" t="str">
        <f t="shared" si="167"/>
        <v/>
      </c>
      <c r="J1042" s="93" t="str">
        <f t="shared" si="168"/>
        <v/>
      </c>
      <c r="K1042" s="93" t="str">
        <f t="shared" si="169"/>
        <v/>
      </c>
    </row>
    <row r="1043" spans="1:11" x14ac:dyDescent="0.25">
      <c r="A1043" s="93">
        <f t="shared" si="163"/>
        <v>2</v>
      </c>
      <c r="B1043" s="101">
        <v>258</v>
      </c>
      <c r="C1043" s="93">
        <f t="shared" si="160"/>
        <v>0</v>
      </c>
      <c r="D1043" s="93">
        <f t="shared" si="161"/>
        <v>0</v>
      </c>
      <c r="E1043" s="93">
        <f t="shared" si="162"/>
        <v>0</v>
      </c>
      <c r="F1043" s="93" t="str">
        <f t="shared" si="164"/>
        <v/>
      </c>
      <c r="G1043" s="93" t="str">
        <f t="shared" si="165"/>
        <v/>
      </c>
      <c r="H1043" s="93" t="str">
        <f t="shared" si="166"/>
        <v/>
      </c>
      <c r="I1043" s="93" t="str">
        <f t="shared" si="167"/>
        <v/>
      </c>
      <c r="J1043" s="93" t="str">
        <f t="shared" si="168"/>
        <v/>
      </c>
      <c r="K1043" s="93" t="str">
        <f t="shared" si="169"/>
        <v/>
      </c>
    </row>
    <row r="1044" spans="1:11" x14ac:dyDescent="0.25">
      <c r="A1044" s="93">
        <f t="shared" si="163"/>
        <v>2</v>
      </c>
      <c r="B1044" s="101">
        <v>258.25</v>
      </c>
      <c r="C1044" s="93">
        <f t="shared" ref="C1044:C1107" si="170">($H$7*(B1044^5))+($J$7*(B1044^4))+($L$7*(B1044^3))+($N$7*(B1044^2))+($P$7*B1044)+$R$7</f>
        <v>0</v>
      </c>
      <c r="D1044" s="93">
        <f t="shared" ref="D1044:D1107" si="171">$H$8+($J$8*(B1044^1.85))</f>
        <v>0</v>
      </c>
      <c r="E1044" s="93">
        <f t="shared" ref="E1044:E1107" si="172">ABS(C1044-D1044)</f>
        <v>0</v>
      </c>
      <c r="F1044" s="93" t="str">
        <f t="shared" si="164"/>
        <v/>
      </c>
      <c r="G1044" s="93" t="str">
        <f t="shared" si="165"/>
        <v/>
      </c>
      <c r="H1044" s="93" t="str">
        <f t="shared" si="166"/>
        <v/>
      </c>
      <c r="I1044" s="93" t="str">
        <f t="shared" si="167"/>
        <v/>
      </c>
      <c r="J1044" s="93" t="str">
        <f t="shared" si="168"/>
        <v/>
      </c>
      <c r="K1044" s="93" t="str">
        <f t="shared" si="169"/>
        <v/>
      </c>
    </row>
    <row r="1045" spans="1:11" x14ac:dyDescent="0.25">
      <c r="A1045" s="93">
        <f t="shared" si="163"/>
        <v>2</v>
      </c>
      <c r="B1045" s="101">
        <v>258.5</v>
      </c>
      <c r="C1045" s="93">
        <f t="shared" si="170"/>
        <v>0</v>
      </c>
      <c r="D1045" s="93">
        <f t="shared" si="171"/>
        <v>0</v>
      </c>
      <c r="E1045" s="93">
        <f t="shared" si="172"/>
        <v>0</v>
      </c>
      <c r="F1045" s="93" t="str">
        <f t="shared" si="164"/>
        <v/>
      </c>
      <c r="G1045" s="93" t="str">
        <f t="shared" si="165"/>
        <v/>
      </c>
      <c r="H1045" s="93" t="str">
        <f t="shared" si="166"/>
        <v/>
      </c>
      <c r="I1045" s="93" t="str">
        <f t="shared" si="167"/>
        <v/>
      </c>
      <c r="J1045" s="93" t="str">
        <f t="shared" si="168"/>
        <v/>
      </c>
      <c r="K1045" s="93" t="str">
        <f t="shared" si="169"/>
        <v/>
      </c>
    </row>
    <row r="1046" spans="1:11" x14ac:dyDescent="0.25">
      <c r="A1046" s="93">
        <f t="shared" si="163"/>
        <v>2</v>
      </c>
      <c r="B1046" s="101">
        <v>258.75</v>
      </c>
      <c r="C1046" s="93">
        <f t="shared" si="170"/>
        <v>0</v>
      </c>
      <c r="D1046" s="93">
        <f t="shared" si="171"/>
        <v>0</v>
      </c>
      <c r="E1046" s="93">
        <f t="shared" si="172"/>
        <v>0</v>
      </c>
      <c r="F1046" s="93" t="str">
        <f t="shared" si="164"/>
        <v/>
      </c>
      <c r="G1046" s="93" t="str">
        <f t="shared" si="165"/>
        <v/>
      </c>
      <c r="H1046" s="93" t="str">
        <f t="shared" si="166"/>
        <v/>
      </c>
      <c r="I1046" s="93" t="str">
        <f t="shared" si="167"/>
        <v/>
      </c>
      <c r="J1046" s="93" t="str">
        <f t="shared" si="168"/>
        <v/>
      </c>
      <c r="K1046" s="93" t="str">
        <f t="shared" si="169"/>
        <v/>
      </c>
    </row>
    <row r="1047" spans="1:11" x14ac:dyDescent="0.25">
      <c r="A1047" s="93">
        <f t="shared" si="163"/>
        <v>2</v>
      </c>
      <c r="B1047" s="101">
        <v>259</v>
      </c>
      <c r="C1047" s="93">
        <f t="shared" si="170"/>
        <v>0</v>
      </c>
      <c r="D1047" s="93">
        <f t="shared" si="171"/>
        <v>0</v>
      </c>
      <c r="E1047" s="93">
        <f t="shared" si="172"/>
        <v>0</v>
      </c>
      <c r="F1047" s="93" t="str">
        <f t="shared" si="164"/>
        <v/>
      </c>
      <c r="G1047" s="93" t="str">
        <f t="shared" si="165"/>
        <v/>
      </c>
      <c r="H1047" s="93" t="str">
        <f t="shared" si="166"/>
        <v/>
      </c>
      <c r="I1047" s="93" t="str">
        <f t="shared" si="167"/>
        <v/>
      </c>
      <c r="J1047" s="93" t="str">
        <f t="shared" si="168"/>
        <v/>
      </c>
      <c r="K1047" s="93" t="str">
        <f t="shared" si="169"/>
        <v/>
      </c>
    </row>
    <row r="1048" spans="1:11" x14ac:dyDescent="0.25">
      <c r="A1048" s="93">
        <f t="shared" si="163"/>
        <v>2</v>
      </c>
      <c r="B1048" s="101">
        <v>259.25</v>
      </c>
      <c r="C1048" s="93">
        <f t="shared" si="170"/>
        <v>0</v>
      </c>
      <c r="D1048" s="93">
        <f t="shared" si="171"/>
        <v>0</v>
      </c>
      <c r="E1048" s="93">
        <f t="shared" si="172"/>
        <v>0</v>
      </c>
      <c r="F1048" s="93" t="str">
        <f t="shared" si="164"/>
        <v/>
      </c>
      <c r="G1048" s="93" t="str">
        <f t="shared" si="165"/>
        <v/>
      </c>
      <c r="H1048" s="93" t="str">
        <f t="shared" si="166"/>
        <v/>
      </c>
      <c r="I1048" s="93" t="str">
        <f t="shared" si="167"/>
        <v/>
      </c>
      <c r="J1048" s="93" t="str">
        <f t="shared" si="168"/>
        <v/>
      </c>
      <c r="K1048" s="93" t="str">
        <f t="shared" si="169"/>
        <v/>
      </c>
    </row>
    <row r="1049" spans="1:11" x14ac:dyDescent="0.25">
      <c r="A1049" s="93">
        <f t="shared" si="163"/>
        <v>2</v>
      </c>
      <c r="B1049" s="101">
        <v>259.5</v>
      </c>
      <c r="C1049" s="93">
        <f t="shared" si="170"/>
        <v>0</v>
      </c>
      <c r="D1049" s="93">
        <f t="shared" si="171"/>
        <v>0</v>
      </c>
      <c r="E1049" s="93">
        <f t="shared" si="172"/>
        <v>0</v>
      </c>
      <c r="F1049" s="93" t="str">
        <f t="shared" si="164"/>
        <v/>
      </c>
      <c r="G1049" s="93" t="str">
        <f t="shared" si="165"/>
        <v/>
      </c>
      <c r="H1049" s="93" t="str">
        <f t="shared" si="166"/>
        <v/>
      </c>
      <c r="I1049" s="93" t="str">
        <f t="shared" si="167"/>
        <v/>
      </c>
      <c r="J1049" s="93" t="str">
        <f t="shared" si="168"/>
        <v/>
      </c>
      <c r="K1049" s="93" t="str">
        <f t="shared" si="169"/>
        <v/>
      </c>
    </row>
    <row r="1050" spans="1:11" x14ac:dyDescent="0.25">
      <c r="A1050" s="93">
        <f t="shared" si="163"/>
        <v>2</v>
      </c>
      <c r="B1050" s="101">
        <v>259.75</v>
      </c>
      <c r="C1050" s="93">
        <f t="shared" si="170"/>
        <v>0</v>
      </c>
      <c r="D1050" s="93">
        <f t="shared" si="171"/>
        <v>0</v>
      </c>
      <c r="E1050" s="93">
        <f t="shared" si="172"/>
        <v>0</v>
      </c>
      <c r="F1050" s="93" t="str">
        <f t="shared" si="164"/>
        <v/>
      </c>
      <c r="G1050" s="93" t="str">
        <f t="shared" si="165"/>
        <v/>
      </c>
      <c r="H1050" s="93" t="str">
        <f t="shared" si="166"/>
        <v/>
      </c>
      <c r="I1050" s="93" t="str">
        <f t="shared" si="167"/>
        <v/>
      </c>
      <c r="J1050" s="93" t="str">
        <f t="shared" si="168"/>
        <v/>
      </c>
      <c r="K1050" s="93" t="str">
        <f t="shared" si="169"/>
        <v/>
      </c>
    </row>
    <row r="1051" spans="1:11" x14ac:dyDescent="0.25">
      <c r="A1051" s="93">
        <f t="shared" si="163"/>
        <v>2</v>
      </c>
      <c r="B1051" s="101">
        <v>260</v>
      </c>
      <c r="C1051" s="93">
        <f t="shared" si="170"/>
        <v>0</v>
      </c>
      <c r="D1051" s="93">
        <f t="shared" si="171"/>
        <v>0</v>
      </c>
      <c r="E1051" s="93">
        <f t="shared" si="172"/>
        <v>0</v>
      </c>
      <c r="F1051" s="93" t="str">
        <f t="shared" si="164"/>
        <v/>
      </c>
      <c r="G1051" s="93" t="str">
        <f t="shared" si="165"/>
        <v/>
      </c>
      <c r="H1051" s="93" t="str">
        <f t="shared" si="166"/>
        <v/>
      </c>
      <c r="I1051" s="93" t="str">
        <f t="shared" si="167"/>
        <v/>
      </c>
      <c r="J1051" s="93" t="str">
        <f t="shared" si="168"/>
        <v/>
      </c>
      <c r="K1051" s="93" t="str">
        <f t="shared" si="169"/>
        <v/>
      </c>
    </row>
    <row r="1052" spans="1:11" x14ac:dyDescent="0.25">
      <c r="A1052" s="93">
        <f t="shared" si="163"/>
        <v>2</v>
      </c>
      <c r="B1052" s="101">
        <v>260.25</v>
      </c>
      <c r="C1052" s="93">
        <f t="shared" si="170"/>
        <v>0</v>
      </c>
      <c r="D1052" s="93">
        <f t="shared" si="171"/>
        <v>0</v>
      </c>
      <c r="E1052" s="93">
        <f t="shared" si="172"/>
        <v>0</v>
      </c>
      <c r="F1052" s="93" t="str">
        <f t="shared" si="164"/>
        <v/>
      </c>
      <c r="G1052" s="93" t="str">
        <f t="shared" si="165"/>
        <v/>
      </c>
      <c r="H1052" s="93" t="str">
        <f t="shared" si="166"/>
        <v/>
      </c>
      <c r="I1052" s="93" t="str">
        <f t="shared" si="167"/>
        <v/>
      </c>
      <c r="J1052" s="93" t="str">
        <f t="shared" si="168"/>
        <v/>
      </c>
      <c r="K1052" s="93" t="str">
        <f t="shared" si="169"/>
        <v/>
      </c>
    </row>
    <row r="1053" spans="1:11" x14ac:dyDescent="0.25">
      <c r="A1053" s="93">
        <f t="shared" si="163"/>
        <v>2</v>
      </c>
      <c r="B1053" s="101">
        <v>260.5</v>
      </c>
      <c r="C1053" s="93">
        <f t="shared" si="170"/>
        <v>0</v>
      </c>
      <c r="D1053" s="93">
        <f t="shared" si="171"/>
        <v>0</v>
      </c>
      <c r="E1053" s="93">
        <f t="shared" si="172"/>
        <v>0</v>
      </c>
      <c r="F1053" s="93" t="str">
        <f t="shared" si="164"/>
        <v/>
      </c>
      <c r="G1053" s="93" t="str">
        <f t="shared" si="165"/>
        <v/>
      </c>
      <c r="H1053" s="93" t="str">
        <f t="shared" si="166"/>
        <v/>
      </c>
      <c r="I1053" s="93" t="str">
        <f t="shared" si="167"/>
        <v/>
      </c>
      <c r="J1053" s="93" t="str">
        <f t="shared" si="168"/>
        <v/>
      </c>
      <c r="K1053" s="93" t="str">
        <f t="shared" si="169"/>
        <v/>
      </c>
    </row>
    <row r="1054" spans="1:11" x14ac:dyDescent="0.25">
      <c r="A1054" s="93">
        <f t="shared" si="163"/>
        <v>2</v>
      </c>
      <c r="B1054" s="101">
        <v>260.75</v>
      </c>
      <c r="C1054" s="93">
        <f t="shared" si="170"/>
        <v>0</v>
      </c>
      <c r="D1054" s="93">
        <f t="shared" si="171"/>
        <v>0</v>
      </c>
      <c r="E1054" s="93">
        <f t="shared" si="172"/>
        <v>0</v>
      </c>
      <c r="F1054" s="93" t="str">
        <f t="shared" si="164"/>
        <v/>
      </c>
      <c r="G1054" s="93" t="str">
        <f t="shared" si="165"/>
        <v/>
      </c>
      <c r="H1054" s="93" t="str">
        <f t="shared" si="166"/>
        <v/>
      </c>
      <c r="I1054" s="93" t="str">
        <f t="shared" si="167"/>
        <v/>
      </c>
      <c r="J1054" s="93" t="str">
        <f t="shared" si="168"/>
        <v/>
      </c>
      <c r="K1054" s="93" t="str">
        <f t="shared" si="169"/>
        <v/>
      </c>
    </row>
    <row r="1055" spans="1:11" x14ac:dyDescent="0.25">
      <c r="A1055" s="93">
        <f t="shared" si="163"/>
        <v>2</v>
      </c>
      <c r="B1055" s="101">
        <v>261</v>
      </c>
      <c r="C1055" s="93">
        <f t="shared" si="170"/>
        <v>0</v>
      </c>
      <c r="D1055" s="93">
        <f t="shared" si="171"/>
        <v>0</v>
      </c>
      <c r="E1055" s="93">
        <f t="shared" si="172"/>
        <v>0</v>
      </c>
      <c r="F1055" s="93" t="str">
        <f t="shared" si="164"/>
        <v/>
      </c>
      <c r="G1055" s="93" t="str">
        <f t="shared" si="165"/>
        <v/>
      </c>
      <c r="H1055" s="93" t="str">
        <f t="shared" si="166"/>
        <v/>
      </c>
      <c r="I1055" s="93" t="str">
        <f t="shared" si="167"/>
        <v/>
      </c>
      <c r="J1055" s="93" t="str">
        <f t="shared" si="168"/>
        <v/>
      </c>
      <c r="K1055" s="93" t="str">
        <f t="shared" si="169"/>
        <v/>
      </c>
    </row>
    <row r="1056" spans="1:11" x14ac:dyDescent="0.25">
      <c r="A1056" s="93">
        <f t="shared" si="163"/>
        <v>2</v>
      </c>
      <c r="B1056" s="101">
        <v>261.25</v>
      </c>
      <c r="C1056" s="93">
        <f t="shared" si="170"/>
        <v>0</v>
      </c>
      <c r="D1056" s="93">
        <f t="shared" si="171"/>
        <v>0</v>
      </c>
      <c r="E1056" s="93">
        <f t="shared" si="172"/>
        <v>0</v>
      </c>
      <c r="F1056" s="93" t="str">
        <f t="shared" si="164"/>
        <v/>
      </c>
      <c r="G1056" s="93" t="str">
        <f t="shared" si="165"/>
        <v/>
      </c>
      <c r="H1056" s="93" t="str">
        <f t="shared" si="166"/>
        <v/>
      </c>
      <c r="I1056" s="93" t="str">
        <f t="shared" si="167"/>
        <v/>
      </c>
      <c r="J1056" s="93" t="str">
        <f t="shared" si="168"/>
        <v/>
      </c>
      <c r="K1056" s="93" t="str">
        <f t="shared" si="169"/>
        <v/>
      </c>
    </row>
    <row r="1057" spans="1:11" x14ac:dyDescent="0.25">
      <c r="A1057" s="93">
        <f t="shared" si="163"/>
        <v>2</v>
      </c>
      <c r="B1057" s="101">
        <v>261.5</v>
      </c>
      <c r="C1057" s="93">
        <f t="shared" si="170"/>
        <v>0</v>
      </c>
      <c r="D1057" s="93">
        <f t="shared" si="171"/>
        <v>0</v>
      </c>
      <c r="E1057" s="93">
        <f t="shared" si="172"/>
        <v>0</v>
      </c>
      <c r="F1057" s="93" t="str">
        <f t="shared" si="164"/>
        <v/>
      </c>
      <c r="G1057" s="93" t="str">
        <f t="shared" si="165"/>
        <v/>
      </c>
      <c r="H1057" s="93" t="str">
        <f t="shared" si="166"/>
        <v/>
      </c>
      <c r="I1057" s="93" t="str">
        <f t="shared" si="167"/>
        <v/>
      </c>
      <c r="J1057" s="93" t="str">
        <f t="shared" si="168"/>
        <v/>
      </c>
      <c r="K1057" s="93" t="str">
        <f t="shared" si="169"/>
        <v/>
      </c>
    </row>
    <row r="1058" spans="1:11" x14ac:dyDescent="0.25">
      <c r="A1058" s="93">
        <f t="shared" si="163"/>
        <v>2</v>
      </c>
      <c r="B1058" s="101">
        <v>261.75</v>
      </c>
      <c r="C1058" s="93">
        <f t="shared" si="170"/>
        <v>0</v>
      </c>
      <c r="D1058" s="93">
        <f t="shared" si="171"/>
        <v>0</v>
      </c>
      <c r="E1058" s="93">
        <f t="shared" si="172"/>
        <v>0</v>
      </c>
      <c r="F1058" s="93" t="str">
        <f t="shared" si="164"/>
        <v/>
      </c>
      <c r="G1058" s="93" t="str">
        <f t="shared" si="165"/>
        <v/>
      </c>
      <c r="H1058" s="93" t="str">
        <f t="shared" si="166"/>
        <v/>
      </c>
      <c r="I1058" s="93" t="str">
        <f t="shared" si="167"/>
        <v/>
      </c>
      <c r="J1058" s="93" t="str">
        <f t="shared" si="168"/>
        <v/>
      </c>
      <c r="K1058" s="93" t="str">
        <f t="shared" si="169"/>
        <v/>
      </c>
    </row>
    <row r="1059" spans="1:11" x14ac:dyDescent="0.25">
      <c r="A1059" s="93">
        <f t="shared" si="163"/>
        <v>2</v>
      </c>
      <c r="B1059" s="101">
        <v>262</v>
      </c>
      <c r="C1059" s="93">
        <f t="shared" si="170"/>
        <v>0</v>
      </c>
      <c r="D1059" s="93">
        <f t="shared" si="171"/>
        <v>0</v>
      </c>
      <c r="E1059" s="93">
        <f t="shared" si="172"/>
        <v>0</v>
      </c>
      <c r="F1059" s="93" t="str">
        <f t="shared" si="164"/>
        <v/>
      </c>
      <c r="G1059" s="93" t="str">
        <f t="shared" si="165"/>
        <v/>
      </c>
      <c r="H1059" s="93" t="str">
        <f t="shared" si="166"/>
        <v/>
      </c>
      <c r="I1059" s="93" t="str">
        <f t="shared" si="167"/>
        <v/>
      </c>
      <c r="J1059" s="93" t="str">
        <f t="shared" si="168"/>
        <v/>
      </c>
      <c r="K1059" s="93" t="str">
        <f t="shared" si="169"/>
        <v/>
      </c>
    </row>
    <row r="1060" spans="1:11" x14ac:dyDescent="0.25">
      <c r="A1060" s="93">
        <f t="shared" si="163"/>
        <v>2</v>
      </c>
      <c r="B1060" s="101">
        <v>262.25</v>
      </c>
      <c r="C1060" s="93">
        <f t="shared" si="170"/>
        <v>0</v>
      </c>
      <c r="D1060" s="93">
        <f t="shared" si="171"/>
        <v>0</v>
      </c>
      <c r="E1060" s="93">
        <f t="shared" si="172"/>
        <v>0</v>
      </c>
      <c r="F1060" s="93" t="str">
        <f t="shared" si="164"/>
        <v/>
      </c>
      <c r="G1060" s="93" t="str">
        <f t="shared" si="165"/>
        <v/>
      </c>
      <c r="H1060" s="93" t="str">
        <f t="shared" si="166"/>
        <v/>
      </c>
      <c r="I1060" s="93" t="str">
        <f t="shared" si="167"/>
        <v/>
      </c>
      <c r="J1060" s="93" t="str">
        <f t="shared" si="168"/>
        <v/>
      </c>
      <c r="K1060" s="93" t="str">
        <f t="shared" si="169"/>
        <v/>
      </c>
    </row>
    <row r="1061" spans="1:11" x14ac:dyDescent="0.25">
      <c r="A1061" s="93">
        <f t="shared" si="163"/>
        <v>2</v>
      </c>
      <c r="B1061" s="101">
        <v>262.5</v>
      </c>
      <c r="C1061" s="93">
        <f t="shared" si="170"/>
        <v>0</v>
      </c>
      <c r="D1061" s="93">
        <f t="shared" si="171"/>
        <v>0</v>
      </c>
      <c r="E1061" s="93">
        <f t="shared" si="172"/>
        <v>0</v>
      </c>
      <c r="F1061" s="93" t="str">
        <f t="shared" si="164"/>
        <v/>
      </c>
      <c r="G1061" s="93" t="str">
        <f t="shared" si="165"/>
        <v/>
      </c>
      <c r="H1061" s="93" t="str">
        <f t="shared" si="166"/>
        <v/>
      </c>
      <c r="I1061" s="93" t="str">
        <f t="shared" si="167"/>
        <v/>
      </c>
      <c r="J1061" s="93" t="str">
        <f t="shared" si="168"/>
        <v/>
      </c>
      <c r="K1061" s="93" t="str">
        <f t="shared" si="169"/>
        <v/>
      </c>
    </row>
    <row r="1062" spans="1:11" x14ac:dyDescent="0.25">
      <c r="A1062" s="93">
        <f t="shared" si="163"/>
        <v>2</v>
      </c>
      <c r="B1062" s="101">
        <v>262.75</v>
      </c>
      <c r="C1062" s="93">
        <f t="shared" si="170"/>
        <v>0</v>
      </c>
      <c r="D1062" s="93">
        <f t="shared" si="171"/>
        <v>0</v>
      </c>
      <c r="E1062" s="93">
        <f t="shared" si="172"/>
        <v>0</v>
      </c>
      <c r="F1062" s="93" t="str">
        <f t="shared" si="164"/>
        <v/>
      </c>
      <c r="G1062" s="93" t="str">
        <f t="shared" si="165"/>
        <v/>
      </c>
      <c r="H1062" s="93" t="str">
        <f t="shared" si="166"/>
        <v/>
      </c>
      <c r="I1062" s="93" t="str">
        <f t="shared" si="167"/>
        <v/>
      </c>
      <c r="J1062" s="93" t="str">
        <f t="shared" si="168"/>
        <v/>
      </c>
      <c r="K1062" s="93" t="str">
        <f t="shared" si="169"/>
        <v/>
      </c>
    </row>
    <row r="1063" spans="1:11" x14ac:dyDescent="0.25">
      <c r="A1063" s="93">
        <f t="shared" si="163"/>
        <v>2</v>
      </c>
      <c r="B1063" s="101">
        <v>263</v>
      </c>
      <c r="C1063" s="93">
        <f t="shared" si="170"/>
        <v>0</v>
      </c>
      <c r="D1063" s="93">
        <f t="shared" si="171"/>
        <v>0</v>
      </c>
      <c r="E1063" s="93">
        <f t="shared" si="172"/>
        <v>0</v>
      </c>
      <c r="F1063" s="93" t="str">
        <f t="shared" si="164"/>
        <v/>
      </c>
      <c r="G1063" s="93" t="str">
        <f t="shared" si="165"/>
        <v/>
      </c>
      <c r="H1063" s="93" t="str">
        <f t="shared" si="166"/>
        <v/>
      </c>
      <c r="I1063" s="93" t="str">
        <f t="shared" si="167"/>
        <v/>
      </c>
      <c r="J1063" s="93" t="str">
        <f t="shared" si="168"/>
        <v/>
      </c>
      <c r="K1063" s="93" t="str">
        <f t="shared" si="169"/>
        <v/>
      </c>
    </row>
    <row r="1064" spans="1:11" x14ac:dyDescent="0.25">
      <c r="A1064" s="93">
        <f t="shared" si="163"/>
        <v>2</v>
      </c>
      <c r="B1064" s="101">
        <v>263.25</v>
      </c>
      <c r="C1064" s="93">
        <f t="shared" si="170"/>
        <v>0</v>
      </c>
      <c r="D1064" s="93">
        <f t="shared" si="171"/>
        <v>0</v>
      </c>
      <c r="E1064" s="93">
        <f t="shared" si="172"/>
        <v>0</v>
      </c>
      <c r="F1064" s="93" t="str">
        <f t="shared" si="164"/>
        <v/>
      </c>
      <c r="G1064" s="93" t="str">
        <f t="shared" si="165"/>
        <v/>
      </c>
      <c r="H1064" s="93" t="str">
        <f t="shared" si="166"/>
        <v/>
      </c>
      <c r="I1064" s="93" t="str">
        <f t="shared" si="167"/>
        <v/>
      </c>
      <c r="J1064" s="93" t="str">
        <f t="shared" si="168"/>
        <v/>
      </c>
      <c r="K1064" s="93" t="str">
        <f t="shared" si="169"/>
        <v/>
      </c>
    </row>
    <row r="1065" spans="1:11" x14ac:dyDescent="0.25">
      <c r="A1065" s="93">
        <f t="shared" si="163"/>
        <v>2</v>
      </c>
      <c r="B1065" s="101">
        <v>263.5</v>
      </c>
      <c r="C1065" s="93">
        <f t="shared" si="170"/>
        <v>0</v>
      </c>
      <c r="D1065" s="93">
        <f t="shared" si="171"/>
        <v>0</v>
      </c>
      <c r="E1065" s="93">
        <f t="shared" si="172"/>
        <v>0</v>
      </c>
      <c r="F1065" s="93" t="str">
        <f t="shared" si="164"/>
        <v/>
      </c>
      <c r="G1065" s="93" t="str">
        <f t="shared" si="165"/>
        <v/>
      </c>
      <c r="H1065" s="93" t="str">
        <f t="shared" si="166"/>
        <v/>
      </c>
      <c r="I1065" s="93" t="str">
        <f t="shared" si="167"/>
        <v/>
      </c>
      <c r="J1065" s="93" t="str">
        <f t="shared" si="168"/>
        <v/>
      </c>
      <c r="K1065" s="93" t="str">
        <f t="shared" si="169"/>
        <v/>
      </c>
    </row>
    <row r="1066" spans="1:11" x14ac:dyDescent="0.25">
      <c r="A1066" s="93">
        <f t="shared" si="163"/>
        <v>2</v>
      </c>
      <c r="B1066" s="101">
        <v>263.75</v>
      </c>
      <c r="C1066" s="93">
        <f t="shared" si="170"/>
        <v>0</v>
      </c>
      <c r="D1066" s="93">
        <f t="shared" si="171"/>
        <v>0</v>
      </c>
      <c r="E1066" s="93">
        <f t="shared" si="172"/>
        <v>0</v>
      </c>
      <c r="F1066" s="93" t="str">
        <f t="shared" si="164"/>
        <v/>
      </c>
      <c r="G1066" s="93" t="str">
        <f t="shared" si="165"/>
        <v/>
      </c>
      <c r="H1066" s="93" t="str">
        <f t="shared" si="166"/>
        <v/>
      </c>
      <c r="I1066" s="93" t="str">
        <f t="shared" si="167"/>
        <v/>
      </c>
      <c r="J1066" s="93" t="str">
        <f t="shared" si="168"/>
        <v/>
      </c>
      <c r="K1066" s="93" t="str">
        <f t="shared" si="169"/>
        <v/>
      </c>
    </row>
    <row r="1067" spans="1:11" x14ac:dyDescent="0.25">
      <c r="A1067" s="93">
        <f t="shared" si="163"/>
        <v>2</v>
      </c>
      <c r="B1067" s="101">
        <v>264</v>
      </c>
      <c r="C1067" s="93">
        <f t="shared" si="170"/>
        <v>0</v>
      </c>
      <c r="D1067" s="93">
        <f t="shared" si="171"/>
        <v>0</v>
      </c>
      <c r="E1067" s="93">
        <f t="shared" si="172"/>
        <v>0</v>
      </c>
      <c r="F1067" s="93" t="str">
        <f t="shared" si="164"/>
        <v/>
      </c>
      <c r="G1067" s="93" t="str">
        <f t="shared" si="165"/>
        <v/>
      </c>
      <c r="H1067" s="93" t="str">
        <f t="shared" si="166"/>
        <v/>
      </c>
      <c r="I1067" s="93" t="str">
        <f t="shared" si="167"/>
        <v/>
      </c>
      <c r="J1067" s="93" t="str">
        <f t="shared" si="168"/>
        <v/>
      </c>
      <c r="K1067" s="93" t="str">
        <f t="shared" si="169"/>
        <v/>
      </c>
    </row>
    <row r="1068" spans="1:11" x14ac:dyDescent="0.25">
      <c r="A1068" s="93">
        <f t="shared" si="163"/>
        <v>2</v>
      </c>
      <c r="B1068" s="101">
        <v>264.25</v>
      </c>
      <c r="C1068" s="93">
        <f t="shared" si="170"/>
        <v>0</v>
      </c>
      <c r="D1068" s="93">
        <f t="shared" si="171"/>
        <v>0</v>
      </c>
      <c r="E1068" s="93">
        <f t="shared" si="172"/>
        <v>0</v>
      </c>
      <c r="F1068" s="93" t="str">
        <f t="shared" si="164"/>
        <v/>
      </c>
      <c r="G1068" s="93" t="str">
        <f t="shared" si="165"/>
        <v/>
      </c>
      <c r="H1068" s="93" t="str">
        <f t="shared" si="166"/>
        <v/>
      </c>
      <c r="I1068" s="93" t="str">
        <f t="shared" si="167"/>
        <v/>
      </c>
      <c r="J1068" s="93" t="str">
        <f t="shared" si="168"/>
        <v/>
      </c>
      <c r="K1068" s="93" t="str">
        <f t="shared" si="169"/>
        <v/>
      </c>
    </row>
    <row r="1069" spans="1:11" x14ac:dyDescent="0.25">
      <c r="A1069" s="93">
        <f t="shared" si="163"/>
        <v>2</v>
      </c>
      <c r="B1069" s="101">
        <v>264.5</v>
      </c>
      <c r="C1069" s="93">
        <f t="shared" si="170"/>
        <v>0</v>
      </c>
      <c r="D1069" s="93">
        <f t="shared" si="171"/>
        <v>0</v>
      </c>
      <c r="E1069" s="93">
        <f t="shared" si="172"/>
        <v>0</v>
      </c>
      <c r="F1069" s="93" t="str">
        <f t="shared" si="164"/>
        <v/>
      </c>
      <c r="G1069" s="93" t="str">
        <f t="shared" si="165"/>
        <v/>
      </c>
      <c r="H1069" s="93" t="str">
        <f t="shared" si="166"/>
        <v/>
      </c>
      <c r="I1069" s="93" t="str">
        <f t="shared" si="167"/>
        <v/>
      </c>
      <c r="J1069" s="93" t="str">
        <f t="shared" si="168"/>
        <v/>
      </c>
      <c r="K1069" s="93" t="str">
        <f t="shared" si="169"/>
        <v/>
      </c>
    </row>
    <row r="1070" spans="1:11" x14ac:dyDescent="0.25">
      <c r="A1070" s="93">
        <f t="shared" si="163"/>
        <v>2</v>
      </c>
      <c r="B1070" s="101">
        <v>264.75</v>
      </c>
      <c r="C1070" s="93">
        <f t="shared" si="170"/>
        <v>0</v>
      </c>
      <c r="D1070" s="93">
        <f t="shared" si="171"/>
        <v>0</v>
      </c>
      <c r="E1070" s="93">
        <f t="shared" si="172"/>
        <v>0</v>
      </c>
      <c r="F1070" s="93" t="str">
        <f t="shared" si="164"/>
        <v/>
      </c>
      <c r="G1070" s="93" t="str">
        <f t="shared" si="165"/>
        <v/>
      </c>
      <c r="H1070" s="93" t="str">
        <f t="shared" si="166"/>
        <v/>
      </c>
      <c r="I1070" s="93" t="str">
        <f t="shared" si="167"/>
        <v/>
      </c>
      <c r="J1070" s="93" t="str">
        <f t="shared" si="168"/>
        <v/>
      </c>
      <c r="K1070" s="93" t="str">
        <f t="shared" si="169"/>
        <v/>
      </c>
    </row>
    <row r="1071" spans="1:11" x14ac:dyDescent="0.25">
      <c r="A1071" s="93">
        <f t="shared" si="163"/>
        <v>2</v>
      </c>
      <c r="B1071" s="101">
        <v>265</v>
      </c>
      <c r="C1071" s="93">
        <f t="shared" si="170"/>
        <v>0</v>
      </c>
      <c r="D1071" s="93">
        <f t="shared" si="171"/>
        <v>0</v>
      </c>
      <c r="E1071" s="93">
        <f t="shared" si="172"/>
        <v>0</v>
      </c>
      <c r="F1071" s="93" t="str">
        <f t="shared" si="164"/>
        <v/>
      </c>
      <c r="G1071" s="93" t="str">
        <f t="shared" si="165"/>
        <v/>
      </c>
      <c r="H1071" s="93" t="str">
        <f t="shared" si="166"/>
        <v/>
      </c>
      <c r="I1071" s="93" t="str">
        <f t="shared" si="167"/>
        <v/>
      </c>
      <c r="J1071" s="93" t="str">
        <f t="shared" si="168"/>
        <v/>
      </c>
      <c r="K1071" s="93" t="str">
        <f t="shared" si="169"/>
        <v/>
      </c>
    </row>
    <row r="1072" spans="1:11" x14ac:dyDescent="0.25">
      <c r="A1072" s="93">
        <f t="shared" si="163"/>
        <v>2</v>
      </c>
      <c r="B1072" s="101">
        <v>265.25</v>
      </c>
      <c r="C1072" s="93">
        <f t="shared" si="170"/>
        <v>0</v>
      </c>
      <c r="D1072" s="93">
        <f t="shared" si="171"/>
        <v>0</v>
      </c>
      <c r="E1072" s="93">
        <f t="shared" si="172"/>
        <v>0</v>
      </c>
      <c r="F1072" s="93" t="str">
        <f t="shared" si="164"/>
        <v/>
      </c>
      <c r="G1072" s="93" t="str">
        <f t="shared" si="165"/>
        <v/>
      </c>
      <c r="H1072" s="93" t="str">
        <f t="shared" si="166"/>
        <v/>
      </c>
      <c r="I1072" s="93" t="str">
        <f t="shared" si="167"/>
        <v/>
      </c>
      <c r="J1072" s="93" t="str">
        <f t="shared" si="168"/>
        <v/>
      </c>
      <c r="K1072" s="93" t="str">
        <f t="shared" si="169"/>
        <v/>
      </c>
    </row>
    <row r="1073" spans="1:11" x14ac:dyDescent="0.25">
      <c r="A1073" s="93">
        <f t="shared" si="163"/>
        <v>2</v>
      </c>
      <c r="B1073" s="101">
        <v>265.5</v>
      </c>
      <c r="C1073" s="93">
        <f t="shared" si="170"/>
        <v>0</v>
      </c>
      <c r="D1073" s="93">
        <f t="shared" si="171"/>
        <v>0</v>
      </c>
      <c r="E1073" s="93">
        <f t="shared" si="172"/>
        <v>0</v>
      </c>
      <c r="F1073" s="93" t="str">
        <f t="shared" si="164"/>
        <v/>
      </c>
      <c r="G1073" s="93" t="str">
        <f t="shared" si="165"/>
        <v/>
      </c>
      <c r="H1073" s="93" t="str">
        <f t="shared" si="166"/>
        <v/>
      </c>
      <c r="I1073" s="93" t="str">
        <f t="shared" si="167"/>
        <v/>
      </c>
      <c r="J1073" s="93" t="str">
        <f t="shared" si="168"/>
        <v/>
      </c>
      <c r="K1073" s="93" t="str">
        <f t="shared" si="169"/>
        <v/>
      </c>
    </row>
    <row r="1074" spans="1:11" x14ac:dyDescent="0.25">
      <c r="A1074" s="93">
        <f t="shared" si="163"/>
        <v>2</v>
      </c>
      <c r="B1074" s="101">
        <v>265.75</v>
      </c>
      <c r="C1074" s="93">
        <f t="shared" si="170"/>
        <v>0</v>
      </c>
      <c r="D1074" s="93">
        <f t="shared" si="171"/>
        <v>0</v>
      </c>
      <c r="E1074" s="93">
        <f t="shared" si="172"/>
        <v>0</v>
      </c>
      <c r="F1074" s="93" t="str">
        <f t="shared" si="164"/>
        <v/>
      </c>
      <c r="G1074" s="93" t="str">
        <f t="shared" si="165"/>
        <v/>
      </c>
      <c r="H1074" s="93" t="str">
        <f t="shared" si="166"/>
        <v/>
      </c>
      <c r="I1074" s="93" t="str">
        <f t="shared" si="167"/>
        <v/>
      </c>
      <c r="J1074" s="93" t="str">
        <f t="shared" si="168"/>
        <v/>
      </c>
      <c r="K1074" s="93" t="str">
        <f t="shared" si="169"/>
        <v/>
      </c>
    </row>
    <row r="1075" spans="1:11" x14ac:dyDescent="0.25">
      <c r="A1075" s="93">
        <f t="shared" si="163"/>
        <v>2</v>
      </c>
      <c r="B1075" s="101">
        <v>266</v>
      </c>
      <c r="C1075" s="93">
        <f t="shared" si="170"/>
        <v>0</v>
      </c>
      <c r="D1075" s="93">
        <f t="shared" si="171"/>
        <v>0</v>
      </c>
      <c r="E1075" s="93">
        <f t="shared" si="172"/>
        <v>0</v>
      </c>
      <c r="F1075" s="93" t="str">
        <f t="shared" si="164"/>
        <v/>
      </c>
      <c r="G1075" s="93" t="str">
        <f t="shared" si="165"/>
        <v/>
      </c>
      <c r="H1075" s="93" t="str">
        <f t="shared" si="166"/>
        <v/>
      </c>
      <c r="I1075" s="93" t="str">
        <f t="shared" si="167"/>
        <v/>
      </c>
      <c r="J1075" s="93" t="str">
        <f t="shared" si="168"/>
        <v/>
      </c>
      <c r="K1075" s="93" t="str">
        <f t="shared" si="169"/>
        <v/>
      </c>
    </row>
    <row r="1076" spans="1:11" x14ac:dyDescent="0.25">
      <c r="A1076" s="93">
        <f t="shared" si="163"/>
        <v>2</v>
      </c>
      <c r="B1076" s="101">
        <v>266.25</v>
      </c>
      <c r="C1076" s="93">
        <f t="shared" si="170"/>
        <v>0</v>
      </c>
      <c r="D1076" s="93">
        <f t="shared" si="171"/>
        <v>0</v>
      </c>
      <c r="E1076" s="93">
        <f t="shared" si="172"/>
        <v>0</v>
      </c>
      <c r="F1076" s="93" t="str">
        <f t="shared" si="164"/>
        <v/>
      </c>
      <c r="G1076" s="93" t="str">
        <f t="shared" si="165"/>
        <v/>
      </c>
      <c r="H1076" s="93" t="str">
        <f t="shared" si="166"/>
        <v/>
      </c>
      <c r="I1076" s="93" t="str">
        <f t="shared" si="167"/>
        <v/>
      </c>
      <c r="J1076" s="93" t="str">
        <f t="shared" si="168"/>
        <v/>
      </c>
      <c r="K1076" s="93" t="str">
        <f t="shared" si="169"/>
        <v/>
      </c>
    </row>
    <row r="1077" spans="1:11" x14ac:dyDescent="0.25">
      <c r="A1077" s="93">
        <f t="shared" si="163"/>
        <v>2</v>
      </c>
      <c r="B1077" s="101">
        <v>266.5</v>
      </c>
      <c r="C1077" s="93">
        <f t="shared" si="170"/>
        <v>0</v>
      </c>
      <c r="D1077" s="93">
        <f t="shared" si="171"/>
        <v>0</v>
      </c>
      <c r="E1077" s="93">
        <f t="shared" si="172"/>
        <v>0</v>
      </c>
      <c r="F1077" s="93" t="str">
        <f t="shared" si="164"/>
        <v/>
      </c>
      <c r="G1077" s="93" t="str">
        <f t="shared" si="165"/>
        <v/>
      </c>
      <c r="H1077" s="93" t="str">
        <f t="shared" si="166"/>
        <v/>
      </c>
      <c r="I1077" s="93" t="str">
        <f t="shared" si="167"/>
        <v/>
      </c>
      <c r="J1077" s="93" t="str">
        <f t="shared" si="168"/>
        <v/>
      </c>
      <c r="K1077" s="93" t="str">
        <f t="shared" si="169"/>
        <v/>
      </c>
    </row>
    <row r="1078" spans="1:11" x14ac:dyDescent="0.25">
      <c r="A1078" s="93">
        <f t="shared" si="163"/>
        <v>2</v>
      </c>
      <c r="B1078" s="101">
        <v>266.75</v>
      </c>
      <c r="C1078" s="93">
        <f t="shared" si="170"/>
        <v>0</v>
      </c>
      <c r="D1078" s="93">
        <f t="shared" si="171"/>
        <v>0</v>
      </c>
      <c r="E1078" s="93">
        <f t="shared" si="172"/>
        <v>0</v>
      </c>
      <c r="F1078" s="93" t="str">
        <f t="shared" si="164"/>
        <v/>
      </c>
      <c r="G1078" s="93" t="str">
        <f t="shared" si="165"/>
        <v/>
      </c>
      <c r="H1078" s="93" t="str">
        <f t="shared" si="166"/>
        <v/>
      </c>
      <c r="I1078" s="93" t="str">
        <f t="shared" si="167"/>
        <v/>
      </c>
      <c r="J1078" s="93" t="str">
        <f t="shared" si="168"/>
        <v/>
      </c>
      <c r="K1078" s="93" t="str">
        <f t="shared" si="169"/>
        <v/>
      </c>
    </row>
    <row r="1079" spans="1:11" x14ac:dyDescent="0.25">
      <c r="A1079" s="93">
        <f t="shared" si="163"/>
        <v>2</v>
      </c>
      <c r="B1079" s="101">
        <v>267</v>
      </c>
      <c r="C1079" s="93">
        <f t="shared" si="170"/>
        <v>0</v>
      </c>
      <c r="D1079" s="93">
        <f t="shared" si="171"/>
        <v>0</v>
      </c>
      <c r="E1079" s="93">
        <f t="shared" si="172"/>
        <v>0</v>
      </c>
      <c r="F1079" s="93" t="str">
        <f t="shared" si="164"/>
        <v/>
      </c>
      <c r="G1079" s="93" t="str">
        <f t="shared" si="165"/>
        <v/>
      </c>
      <c r="H1079" s="93" t="str">
        <f t="shared" si="166"/>
        <v/>
      </c>
      <c r="I1079" s="93" t="str">
        <f t="shared" si="167"/>
        <v/>
      </c>
      <c r="J1079" s="93" t="str">
        <f t="shared" si="168"/>
        <v/>
      </c>
      <c r="K1079" s="93" t="str">
        <f t="shared" si="169"/>
        <v/>
      </c>
    </row>
    <row r="1080" spans="1:11" x14ac:dyDescent="0.25">
      <c r="A1080" s="93">
        <f t="shared" si="163"/>
        <v>2</v>
      </c>
      <c r="B1080" s="101">
        <v>267.25</v>
      </c>
      <c r="C1080" s="93">
        <f t="shared" si="170"/>
        <v>0</v>
      </c>
      <c r="D1080" s="93">
        <f t="shared" si="171"/>
        <v>0</v>
      </c>
      <c r="E1080" s="93">
        <f t="shared" si="172"/>
        <v>0</v>
      </c>
      <c r="F1080" s="93" t="str">
        <f t="shared" si="164"/>
        <v/>
      </c>
      <c r="G1080" s="93" t="str">
        <f t="shared" si="165"/>
        <v/>
      </c>
      <c r="H1080" s="93" t="str">
        <f t="shared" si="166"/>
        <v/>
      </c>
      <c r="I1080" s="93" t="str">
        <f t="shared" si="167"/>
        <v/>
      </c>
      <c r="J1080" s="93" t="str">
        <f t="shared" si="168"/>
        <v/>
      </c>
      <c r="K1080" s="93" t="str">
        <f t="shared" si="169"/>
        <v/>
      </c>
    </row>
    <row r="1081" spans="1:11" x14ac:dyDescent="0.25">
      <c r="A1081" s="93">
        <f t="shared" si="163"/>
        <v>2</v>
      </c>
      <c r="B1081" s="101">
        <v>267.5</v>
      </c>
      <c r="C1081" s="93">
        <f t="shared" si="170"/>
        <v>0</v>
      </c>
      <c r="D1081" s="93">
        <f t="shared" si="171"/>
        <v>0</v>
      </c>
      <c r="E1081" s="93">
        <f t="shared" si="172"/>
        <v>0</v>
      </c>
      <c r="F1081" s="93" t="str">
        <f t="shared" si="164"/>
        <v/>
      </c>
      <c r="G1081" s="93" t="str">
        <f t="shared" si="165"/>
        <v/>
      </c>
      <c r="H1081" s="93" t="str">
        <f t="shared" si="166"/>
        <v/>
      </c>
      <c r="I1081" s="93" t="str">
        <f t="shared" si="167"/>
        <v/>
      </c>
      <c r="J1081" s="93" t="str">
        <f t="shared" si="168"/>
        <v/>
      </c>
      <c r="K1081" s="93" t="str">
        <f t="shared" si="169"/>
        <v/>
      </c>
    </row>
    <row r="1082" spans="1:11" x14ac:dyDescent="0.25">
      <c r="A1082" s="93">
        <f t="shared" si="163"/>
        <v>2</v>
      </c>
      <c r="B1082" s="101">
        <v>267.75</v>
      </c>
      <c r="C1082" s="93">
        <f t="shared" si="170"/>
        <v>0</v>
      </c>
      <c r="D1082" s="93">
        <f t="shared" si="171"/>
        <v>0</v>
      </c>
      <c r="E1082" s="93">
        <f t="shared" si="172"/>
        <v>0</v>
      </c>
      <c r="F1082" s="93" t="str">
        <f t="shared" si="164"/>
        <v/>
      </c>
      <c r="G1082" s="93" t="str">
        <f t="shared" si="165"/>
        <v/>
      </c>
      <c r="H1082" s="93" t="str">
        <f t="shared" si="166"/>
        <v/>
      </c>
      <c r="I1082" s="93" t="str">
        <f t="shared" si="167"/>
        <v/>
      </c>
      <c r="J1082" s="93" t="str">
        <f t="shared" si="168"/>
        <v/>
      </c>
      <c r="K1082" s="93" t="str">
        <f t="shared" si="169"/>
        <v/>
      </c>
    </row>
    <row r="1083" spans="1:11" x14ac:dyDescent="0.25">
      <c r="A1083" s="93">
        <f t="shared" si="163"/>
        <v>2</v>
      </c>
      <c r="B1083" s="101">
        <v>268</v>
      </c>
      <c r="C1083" s="93">
        <f t="shared" si="170"/>
        <v>0</v>
      </c>
      <c r="D1083" s="93">
        <f t="shared" si="171"/>
        <v>0</v>
      </c>
      <c r="E1083" s="93">
        <f t="shared" si="172"/>
        <v>0</v>
      </c>
      <c r="F1083" s="93" t="str">
        <f t="shared" si="164"/>
        <v/>
      </c>
      <c r="G1083" s="93" t="str">
        <f t="shared" si="165"/>
        <v/>
      </c>
      <c r="H1083" s="93" t="str">
        <f t="shared" si="166"/>
        <v/>
      </c>
      <c r="I1083" s="93" t="str">
        <f t="shared" si="167"/>
        <v/>
      </c>
      <c r="J1083" s="93" t="str">
        <f t="shared" si="168"/>
        <v/>
      </c>
      <c r="K1083" s="93" t="str">
        <f t="shared" si="169"/>
        <v/>
      </c>
    </row>
    <row r="1084" spans="1:11" x14ac:dyDescent="0.25">
      <c r="A1084" s="93">
        <f t="shared" si="163"/>
        <v>2</v>
      </c>
      <c r="B1084" s="101">
        <v>268.25</v>
      </c>
      <c r="C1084" s="93">
        <f t="shared" si="170"/>
        <v>0</v>
      </c>
      <c r="D1084" s="93">
        <f t="shared" si="171"/>
        <v>0</v>
      </c>
      <c r="E1084" s="93">
        <f t="shared" si="172"/>
        <v>0</v>
      </c>
      <c r="F1084" s="93" t="str">
        <f t="shared" si="164"/>
        <v/>
      </c>
      <c r="G1084" s="93" t="str">
        <f t="shared" si="165"/>
        <v/>
      </c>
      <c r="H1084" s="93" t="str">
        <f t="shared" si="166"/>
        <v/>
      </c>
      <c r="I1084" s="93" t="str">
        <f t="shared" si="167"/>
        <v/>
      </c>
      <c r="J1084" s="93" t="str">
        <f t="shared" si="168"/>
        <v/>
      </c>
      <c r="K1084" s="93" t="str">
        <f t="shared" si="169"/>
        <v/>
      </c>
    </row>
    <row r="1085" spans="1:11" x14ac:dyDescent="0.25">
      <c r="A1085" s="93">
        <f t="shared" si="163"/>
        <v>2</v>
      </c>
      <c r="B1085" s="101">
        <v>268.5</v>
      </c>
      <c r="C1085" s="93">
        <f t="shared" si="170"/>
        <v>0</v>
      </c>
      <c r="D1085" s="93">
        <f t="shared" si="171"/>
        <v>0</v>
      </c>
      <c r="E1085" s="93">
        <f t="shared" si="172"/>
        <v>0</v>
      </c>
      <c r="F1085" s="93" t="str">
        <f t="shared" si="164"/>
        <v/>
      </c>
      <c r="G1085" s="93" t="str">
        <f t="shared" si="165"/>
        <v/>
      </c>
      <c r="H1085" s="93" t="str">
        <f t="shared" si="166"/>
        <v/>
      </c>
      <c r="I1085" s="93" t="str">
        <f t="shared" si="167"/>
        <v/>
      </c>
      <c r="J1085" s="93" t="str">
        <f t="shared" si="168"/>
        <v/>
      </c>
      <c r="K1085" s="93" t="str">
        <f t="shared" si="169"/>
        <v/>
      </c>
    </row>
    <row r="1086" spans="1:11" x14ac:dyDescent="0.25">
      <c r="A1086" s="93">
        <f t="shared" si="163"/>
        <v>2</v>
      </c>
      <c r="B1086" s="101">
        <v>268.75</v>
      </c>
      <c r="C1086" s="93">
        <f t="shared" si="170"/>
        <v>0</v>
      </c>
      <c r="D1086" s="93">
        <f t="shared" si="171"/>
        <v>0</v>
      </c>
      <c r="E1086" s="93">
        <f t="shared" si="172"/>
        <v>0</v>
      </c>
      <c r="F1086" s="93" t="str">
        <f t="shared" si="164"/>
        <v/>
      </c>
      <c r="G1086" s="93" t="str">
        <f t="shared" si="165"/>
        <v/>
      </c>
      <c r="H1086" s="93" t="str">
        <f t="shared" si="166"/>
        <v/>
      </c>
      <c r="I1086" s="93" t="str">
        <f t="shared" si="167"/>
        <v/>
      </c>
      <c r="J1086" s="93" t="str">
        <f t="shared" si="168"/>
        <v/>
      </c>
      <c r="K1086" s="93" t="str">
        <f t="shared" si="169"/>
        <v/>
      </c>
    </row>
    <row r="1087" spans="1:11" x14ac:dyDescent="0.25">
      <c r="A1087" s="93">
        <f t="shared" si="163"/>
        <v>2</v>
      </c>
      <c r="B1087" s="101">
        <v>269</v>
      </c>
      <c r="C1087" s="93">
        <f t="shared" si="170"/>
        <v>0</v>
      </c>
      <c r="D1087" s="93">
        <f t="shared" si="171"/>
        <v>0</v>
      </c>
      <c r="E1087" s="93">
        <f t="shared" si="172"/>
        <v>0</v>
      </c>
      <c r="F1087" s="93" t="str">
        <f t="shared" si="164"/>
        <v/>
      </c>
      <c r="G1087" s="93" t="str">
        <f t="shared" si="165"/>
        <v/>
      </c>
      <c r="H1087" s="93" t="str">
        <f t="shared" si="166"/>
        <v/>
      </c>
      <c r="I1087" s="93" t="str">
        <f t="shared" si="167"/>
        <v/>
      </c>
      <c r="J1087" s="93" t="str">
        <f t="shared" si="168"/>
        <v/>
      </c>
      <c r="K1087" s="93" t="str">
        <f t="shared" si="169"/>
        <v/>
      </c>
    </row>
    <row r="1088" spans="1:11" x14ac:dyDescent="0.25">
      <c r="A1088" s="93">
        <f t="shared" si="163"/>
        <v>2</v>
      </c>
      <c r="B1088" s="101">
        <v>269.25</v>
      </c>
      <c r="C1088" s="93">
        <f t="shared" si="170"/>
        <v>0</v>
      </c>
      <c r="D1088" s="93">
        <f t="shared" si="171"/>
        <v>0</v>
      </c>
      <c r="E1088" s="93">
        <f t="shared" si="172"/>
        <v>0</v>
      </c>
      <c r="F1088" s="93" t="str">
        <f t="shared" si="164"/>
        <v/>
      </c>
      <c r="G1088" s="93" t="str">
        <f t="shared" si="165"/>
        <v/>
      </c>
      <c r="H1088" s="93" t="str">
        <f t="shared" si="166"/>
        <v/>
      </c>
      <c r="I1088" s="93" t="str">
        <f t="shared" si="167"/>
        <v/>
      </c>
      <c r="J1088" s="93" t="str">
        <f t="shared" si="168"/>
        <v/>
      </c>
      <c r="K1088" s="93" t="str">
        <f t="shared" si="169"/>
        <v/>
      </c>
    </row>
    <row r="1089" spans="1:11" x14ac:dyDescent="0.25">
      <c r="A1089" s="93">
        <f t="shared" si="163"/>
        <v>2</v>
      </c>
      <c r="B1089" s="101">
        <v>269.5</v>
      </c>
      <c r="C1089" s="93">
        <f t="shared" si="170"/>
        <v>0</v>
      </c>
      <c r="D1089" s="93">
        <f t="shared" si="171"/>
        <v>0</v>
      </c>
      <c r="E1089" s="93">
        <f t="shared" si="172"/>
        <v>0</v>
      </c>
      <c r="F1089" s="93" t="str">
        <f t="shared" si="164"/>
        <v/>
      </c>
      <c r="G1089" s="93" t="str">
        <f t="shared" si="165"/>
        <v/>
      </c>
      <c r="H1089" s="93" t="str">
        <f t="shared" si="166"/>
        <v/>
      </c>
      <c r="I1089" s="93" t="str">
        <f t="shared" si="167"/>
        <v/>
      </c>
      <c r="J1089" s="93" t="str">
        <f t="shared" si="168"/>
        <v/>
      </c>
      <c r="K1089" s="93" t="str">
        <f t="shared" si="169"/>
        <v/>
      </c>
    </row>
    <row r="1090" spans="1:11" x14ac:dyDescent="0.25">
      <c r="A1090" s="93">
        <f t="shared" si="163"/>
        <v>2</v>
      </c>
      <c r="B1090" s="101">
        <v>269.75</v>
      </c>
      <c r="C1090" s="93">
        <f t="shared" si="170"/>
        <v>0</v>
      </c>
      <c r="D1090" s="93">
        <f t="shared" si="171"/>
        <v>0</v>
      </c>
      <c r="E1090" s="93">
        <f t="shared" si="172"/>
        <v>0</v>
      </c>
      <c r="F1090" s="93" t="str">
        <f t="shared" si="164"/>
        <v/>
      </c>
      <c r="G1090" s="93" t="str">
        <f t="shared" si="165"/>
        <v/>
      </c>
      <c r="H1090" s="93" t="str">
        <f t="shared" si="166"/>
        <v/>
      </c>
      <c r="I1090" s="93" t="str">
        <f t="shared" si="167"/>
        <v/>
      </c>
      <c r="J1090" s="93" t="str">
        <f t="shared" si="168"/>
        <v/>
      </c>
      <c r="K1090" s="93" t="str">
        <f t="shared" si="169"/>
        <v/>
      </c>
    </row>
    <row r="1091" spans="1:11" x14ac:dyDescent="0.25">
      <c r="A1091" s="93">
        <f t="shared" si="163"/>
        <v>2</v>
      </c>
      <c r="B1091" s="101">
        <v>270</v>
      </c>
      <c r="C1091" s="93">
        <f t="shared" si="170"/>
        <v>0</v>
      </c>
      <c r="D1091" s="93">
        <f t="shared" si="171"/>
        <v>0</v>
      </c>
      <c r="E1091" s="93">
        <f t="shared" si="172"/>
        <v>0</v>
      </c>
      <c r="F1091" s="93" t="str">
        <f t="shared" si="164"/>
        <v/>
      </c>
      <c r="G1091" s="93" t="str">
        <f t="shared" si="165"/>
        <v/>
      </c>
      <c r="H1091" s="93" t="str">
        <f t="shared" si="166"/>
        <v/>
      </c>
      <c r="I1091" s="93" t="str">
        <f t="shared" si="167"/>
        <v/>
      </c>
      <c r="J1091" s="93" t="str">
        <f t="shared" si="168"/>
        <v/>
      </c>
      <c r="K1091" s="93" t="str">
        <f t="shared" si="169"/>
        <v/>
      </c>
    </row>
    <row r="1092" spans="1:11" x14ac:dyDescent="0.25">
      <c r="A1092" s="93">
        <f t="shared" si="163"/>
        <v>2</v>
      </c>
      <c r="B1092" s="101">
        <v>270.25</v>
      </c>
      <c r="C1092" s="93">
        <f t="shared" si="170"/>
        <v>0</v>
      </c>
      <c r="D1092" s="93">
        <f t="shared" si="171"/>
        <v>0</v>
      </c>
      <c r="E1092" s="93">
        <f t="shared" si="172"/>
        <v>0</v>
      </c>
      <c r="F1092" s="93" t="str">
        <f t="shared" si="164"/>
        <v/>
      </c>
      <c r="G1092" s="93" t="str">
        <f t="shared" si="165"/>
        <v/>
      </c>
      <c r="H1092" s="93" t="str">
        <f t="shared" si="166"/>
        <v/>
      </c>
      <c r="I1092" s="93" t="str">
        <f t="shared" si="167"/>
        <v/>
      </c>
      <c r="J1092" s="93" t="str">
        <f t="shared" si="168"/>
        <v/>
      </c>
      <c r="K1092" s="93" t="str">
        <f t="shared" si="169"/>
        <v/>
      </c>
    </row>
    <row r="1093" spans="1:11" x14ac:dyDescent="0.25">
      <c r="A1093" s="93">
        <f t="shared" si="163"/>
        <v>2</v>
      </c>
      <c r="B1093" s="101">
        <v>270.5</v>
      </c>
      <c r="C1093" s="93">
        <f t="shared" si="170"/>
        <v>0</v>
      </c>
      <c r="D1093" s="93">
        <f t="shared" si="171"/>
        <v>0</v>
      </c>
      <c r="E1093" s="93">
        <f t="shared" si="172"/>
        <v>0</v>
      </c>
      <c r="F1093" s="93" t="str">
        <f t="shared" si="164"/>
        <v/>
      </c>
      <c r="G1093" s="93" t="str">
        <f t="shared" si="165"/>
        <v/>
      </c>
      <c r="H1093" s="93" t="str">
        <f t="shared" si="166"/>
        <v/>
      </c>
      <c r="I1093" s="93" t="str">
        <f t="shared" si="167"/>
        <v/>
      </c>
      <c r="J1093" s="93" t="str">
        <f t="shared" si="168"/>
        <v/>
      </c>
      <c r="K1093" s="93" t="str">
        <f t="shared" si="169"/>
        <v/>
      </c>
    </row>
    <row r="1094" spans="1:11" x14ac:dyDescent="0.25">
      <c r="A1094" s="93">
        <f t="shared" si="163"/>
        <v>2</v>
      </c>
      <c r="B1094" s="101">
        <v>270.75</v>
      </c>
      <c r="C1094" s="93">
        <f t="shared" si="170"/>
        <v>0</v>
      </c>
      <c r="D1094" s="93">
        <f t="shared" si="171"/>
        <v>0</v>
      </c>
      <c r="E1094" s="93">
        <f t="shared" si="172"/>
        <v>0</v>
      </c>
      <c r="F1094" s="93" t="str">
        <f t="shared" si="164"/>
        <v/>
      </c>
      <c r="G1094" s="93" t="str">
        <f t="shared" si="165"/>
        <v/>
      </c>
      <c r="H1094" s="93" t="str">
        <f t="shared" si="166"/>
        <v/>
      </c>
      <c r="I1094" s="93" t="str">
        <f t="shared" si="167"/>
        <v/>
      </c>
      <c r="J1094" s="93" t="str">
        <f t="shared" si="168"/>
        <v/>
      </c>
      <c r="K1094" s="93" t="str">
        <f t="shared" si="169"/>
        <v/>
      </c>
    </row>
    <row r="1095" spans="1:11" x14ac:dyDescent="0.25">
      <c r="A1095" s="93">
        <f t="shared" si="163"/>
        <v>2</v>
      </c>
      <c r="B1095" s="101">
        <v>271</v>
      </c>
      <c r="C1095" s="93">
        <f t="shared" si="170"/>
        <v>0</v>
      </c>
      <c r="D1095" s="93">
        <f t="shared" si="171"/>
        <v>0</v>
      </c>
      <c r="E1095" s="93">
        <f t="shared" si="172"/>
        <v>0</v>
      </c>
      <c r="F1095" s="93" t="str">
        <f t="shared" si="164"/>
        <v/>
      </c>
      <c r="G1095" s="93" t="str">
        <f t="shared" si="165"/>
        <v/>
      </c>
      <c r="H1095" s="93" t="str">
        <f t="shared" si="166"/>
        <v/>
      </c>
      <c r="I1095" s="93" t="str">
        <f t="shared" si="167"/>
        <v/>
      </c>
      <c r="J1095" s="93" t="str">
        <f t="shared" si="168"/>
        <v/>
      </c>
      <c r="K1095" s="93" t="str">
        <f t="shared" si="169"/>
        <v/>
      </c>
    </row>
    <row r="1096" spans="1:11" x14ac:dyDescent="0.25">
      <c r="A1096" s="93">
        <f t="shared" si="163"/>
        <v>2</v>
      </c>
      <c r="B1096" s="101">
        <v>271.25</v>
      </c>
      <c r="C1096" s="93">
        <f t="shared" si="170"/>
        <v>0</v>
      </c>
      <c r="D1096" s="93">
        <f t="shared" si="171"/>
        <v>0</v>
      </c>
      <c r="E1096" s="93">
        <f t="shared" si="172"/>
        <v>0</v>
      </c>
      <c r="F1096" s="93" t="str">
        <f t="shared" si="164"/>
        <v/>
      </c>
      <c r="G1096" s="93" t="str">
        <f t="shared" si="165"/>
        <v/>
      </c>
      <c r="H1096" s="93" t="str">
        <f t="shared" si="166"/>
        <v/>
      </c>
      <c r="I1096" s="93" t="str">
        <f t="shared" si="167"/>
        <v/>
      </c>
      <c r="J1096" s="93" t="str">
        <f t="shared" si="168"/>
        <v/>
      </c>
      <c r="K1096" s="93" t="str">
        <f t="shared" si="169"/>
        <v/>
      </c>
    </row>
    <row r="1097" spans="1:11" x14ac:dyDescent="0.25">
      <c r="A1097" s="93">
        <f t="shared" si="163"/>
        <v>2</v>
      </c>
      <c r="B1097" s="101">
        <v>271.5</v>
      </c>
      <c r="C1097" s="93">
        <f t="shared" si="170"/>
        <v>0</v>
      </c>
      <c r="D1097" s="93">
        <f t="shared" si="171"/>
        <v>0</v>
      </c>
      <c r="E1097" s="93">
        <f t="shared" si="172"/>
        <v>0</v>
      </c>
      <c r="F1097" s="93" t="str">
        <f t="shared" si="164"/>
        <v/>
      </c>
      <c r="G1097" s="93" t="str">
        <f t="shared" si="165"/>
        <v/>
      </c>
      <c r="H1097" s="93" t="str">
        <f t="shared" si="166"/>
        <v/>
      </c>
      <c r="I1097" s="93" t="str">
        <f t="shared" si="167"/>
        <v/>
      </c>
      <c r="J1097" s="93" t="str">
        <f t="shared" si="168"/>
        <v/>
      </c>
      <c r="K1097" s="93" t="str">
        <f t="shared" si="169"/>
        <v/>
      </c>
    </row>
    <row r="1098" spans="1:11" x14ac:dyDescent="0.25">
      <c r="A1098" s="93">
        <f t="shared" si="163"/>
        <v>2</v>
      </c>
      <c r="B1098" s="101">
        <v>271.75</v>
      </c>
      <c r="C1098" s="93">
        <f t="shared" si="170"/>
        <v>0</v>
      </c>
      <c r="D1098" s="93">
        <f t="shared" si="171"/>
        <v>0</v>
      </c>
      <c r="E1098" s="93">
        <f t="shared" si="172"/>
        <v>0</v>
      </c>
      <c r="F1098" s="93" t="str">
        <f t="shared" si="164"/>
        <v/>
      </c>
      <c r="G1098" s="93" t="str">
        <f t="shared" si="165"/>
        <v/>
      </c>
      <c r="H1098" s="93" t="str">
        <f t="shared" si="166"/>
        <v/>
      </c>
      <c r="I1098" s="93" t="str">
        <f t="shared" si="167"/>
        <v/>
      </c>
      <c r="J1098" s="93" t="str">
        <f t="shared" si="168"/>
        <v/>
      </c>
      <c r="K1098" s="93" t="str">
        <f t="shared" si="169"/>
        <v/>
      </c>
    </row>
    <row r="1099" spans="1:11" x14ac:dyDescent="0.25">
      <c r="A1099" s="93">
        <f t="shared" si="163"/>
        <v>2</v>
      </c>
      <c r="B1099" s="101">
        <v>272</v>
      </c>
      <c r="C1099" s="93">
        <f t="shared" si="170"/>
        <v>0</v>
      </c>
      <c r="D1099" s="93">
        <f t="shared" si="171"/>
        <v>0</v>
      </c>
      <c r="E1099" s="93">
        <f t="shared" si="172"/>
        <v>0</v>
      </c>
      <c r="F1099" s="93" t="str">
        <f t="shared" si="164"/>
        <v/>
      </c>
      <c r="G1099" s="93" t="str">
        <f t="shared" si="165"/>
        <v/>
      </c>
      <c r="H1099" s="93" t="str">
        <f t="shared" si="166"/>
        <v/>
      </c>
      <c r="I1099" s="93" t="str">
        <f t="shared" si="167"/>
        <v/>
      </c>
      <c r="J1099" s="93" t="str">
        <f t="shared" si="168"/>
        <v/>
      </c>
      <c r="K1099" s="93" t="str">
        <f t="shared" si="169"/>
        <v/>
      </c>
    </row>
    <row r="1100" spans="1:11" x14ac:dyDescent="0.25">
      <c r="A1100" s="93">
        <f t="shared" ref="A1100:A1163" si="173">IF(E1100&lt;0.075,2,IF(AND(E1100&gt;=0.075,E1100&lt;=0.75),1,IF(E1100&gt;0.75,0,"Error")))</f>
        <v>2</v>
      </c>
      <c r="B1100" s="101">
        <v>272.25</v>
      </c>
      <c r="C1100" s="93">
        <f t="shared" si="170"/>
        <v>0</v>
      </c>
      <c r="D1100" s="93">
        <f t="shared" si="171"/>
        <v>0</v>
      </c>
      <c r="E1100" s="93">
        <f t="shared" si="172"/>
        <v>0</v>
      </c>
      <c r="F1100" s="93" t="str">
        <f t="shared" ref="F1100:F1163" si="174">IF(AND(A1100=2,B1100&lt;$J$4014),C1100,"")</f>
        <v/>
      </c>
      <c r="G1100" s="93" t="str">
        <f t="shared" ref="G1100:G1163" si="175">IF(AND(A1100=2,B1100&lt;$J$4014),D1100,"")</f>
        <v/>
      </c>
      <c r="H1100" s="93" t="str">
        <f t="shared" ref="H1100:H1163" si="176">IF(AND(A1100=1,B1100&lt;$J$4014),C1100,"")</f>
        <v/>
      </c>
      <c r="I1100" s="93" t="str">
        <f t="shared" ref="I1100:I1163" si="177">IF(AND(A1100=1,B1100&lt;$J$4014),D1100,"")</f>
        <v/>
      </c>
      <c r="J1100" s="93" t="str">
        <f t="shared" ref="J1100:J1163" si="178">IF(AND(A1100=2,B1100&lt;$J$4014),B1100,"")</f>
        <v/>
      </c>
      <c r="K1100" s="93" t="str">
        <f t="shared" ref="K1100:K1163" si="179">IF(AND(A1100=1,B1100&lt;$J$4014),B1100,"")</f>
        <v/>
      </c>
    </row>
    <row r="1101" spans="1:11" x14ac:dyDescent="0.25">
      <c r="A1101" s="93">
        <f t="shared" si="173"/>
        <v>2</v>
      </c>
      <c r="B1101" s="101">
        <v>272.5</v>
      </c>
      <c r="C1101" s="93">
        <f t="shared" si="170"/>
        <v>0</v>
      </c>
      <c r="D1101" s="93">
        <f t="shared" si="171"/>
        <v>0</v>
      </c>
      <c r="E1101" s="93">
        <f t="shared" si="172"/>
        <v>0</v>
      </c>
      <c r="F1101" s="93" t="str">
        <f t="shared" si="174"/>
        <v/>
      </c>
      <c r="G1101" s="93" t="str">
        <f t="shared" si="175"/>
        <v/>
      </c>
      <c r="H1101" s="93" t="str">
        <f t="shared" si="176"/>
        <v/>
      </c>
      <c r="I1101" s="93" t="str">
        <f t="shared" si="177"/>
        <v/>
      </c>
      <c r="J1101" s="93" t="str">
        <f t="shared" si="178"/>
        <v/>
      </c>
      <c r="K1101" s="93" t="str">
        <f t="shared" si="179"/>
        <v/>
      </c>
    </row>
    <row r="1102" spans="1:11" x14ac:dyDescent="0.25">
      <c r="A1102" s="93">
        <f t="shared" si="173"/>
        <v>2</v>
      </c>
      <c r="B1102" s="101">
        <v>272.75</v>
      </c>
      <c r="C1102" s="93">
        <f t="shared" si="170"/>
        <v>0</v>
      </c>
      <c r="D1102" s="93">
        <f t="shared" si="171"/>
        <v>0</v>
      </c>
      <c r="E1102" s="93">
        <f t="shared" si="172"/>
        <v>0</v>
      </c>
      <c r="F1102" s="93" t="str">
        <f t="shared" si="174"/>
        <v/>
      </c>
      <c r="G1102" s="93" t="str">
        <f t="shared" si="175"/>
        <v/>
      </c>
      <c r="H1102" s="93" t="str">
        <f t="shared" si="176"/>
        <v/>
      </c>
      <c r="I1102" s="93" t="str">
        <f t="shared" si="177"/>
        <v/>
      </c>
      <c r="J1102" s="93" t="str">
        <f t="shared" si="178"/>
        <v/>
      </c>
      <c r="K1102" s="93" t="str">
        <f t="shared" si="179"/>
        <v/>
      </c>
    </row>
    <row r="1103" spans="1:11" x14ac:dyDescent="0.25">
      <c r="A1103" s="93">
        <f t="shared" si="173"/>
        <v>2</v>
      </c>
      <c r="B1103" s="101">
        <v>273</v>
      </c>
      <c r="C1103" s="93">
        <f t="shared" si="170"/>
        <v>0</v>
      </c>
      <c r="D1103" s="93">
        <f t="shared" si="171"/>
        <v>0</v>
      </c>
      <c r="E1103" s="93">
        <f t="shared" si="172"/>
        <v>0</v>
      </c>
      <c r="F1103" s="93" t="str">
        <f t="shared" si="174"/>
        <v/>
      </c>
      <c r="G1103" s="93" t="str">
        <f t="shared" si="175"/>
        <v/>
      </c>
      <c r="H1103" s="93" t="str">
        <f t="shared" si="176"/>
        <v/>
      </c>
      <c r="I1103" s="93" t="str">
        <f t="shared" si="177"/>
        <v/>
      </c>
      <c r="J1103" s="93" t="str">
        <f t="shared" si="178"/>
        <v/>
      </c>
      <c r="K1103" s="93" t="str">
        <f t="shared" si="179"/>
        <v/>
      </c>
    </row>
    <row r="1104" spans="1:11" x14ac:dyDescent="0.25">
      <c r="A1104" s="93">
        <f t="shared" si="173"/>
        <v>2</v>
      </c>
      <c r="B1104" s="101">
        <v>273.25</v>
      </c>
      <c r="C1104" s="93">
        <f t="shared" si="170"/>
        <v>0</v>
      </c>
      <c r="D1104" s="93">
        <f t="shared" si="171"/>
        <v>0</v>
      </c>
      <c r="E1104" s="93">
        <f t="shared" si="172"/>
        <v>0</v>
      </c>
      <c r="F1104" s="93" t="str">
        <f t="shared" si="174"/>
        <v/>
      </c>
      <c r="G1104" s="93" t="str">
        <f t="shared" si="175"/>
        <v/>
      </c>
      <c r="H1104" s="93" t="str">
        <f t="shared" si="176"/>
        <v/>
      </c>
      <c r="I1104" s="93" t="str">
        <f t="shared" si="177"/>
        <v/>
      </c>
      <c r="J1104" s="93" t="str">
        <f t="shared" si="178"/>
        <v/>
      </c>
      <c r="K1104" s="93" t="str">
        <f t="shared" si="179"/>
        <v/>
      </c>
    </row>
    <row r="1105" spans="1:11" x14ac:dyDescent="0.25">
      <c r="A1105" s="93">
        <f t="shared" si="173"/>
        <v>2</v>
      </c>
      <c r="B1105" s="101">
        <v>273.5</v>
      </c>
      <c r="C1105" s="93">
        <f t="shared" si="170"/>
        <v>0</v>
      </c>
      <c r="D1105" s="93">
        <f t="shared" si="171"/>
        <v>0</v>
      </c>
      <c r="E1105" s="93">
        <f t="shared" si="172"/>
        <v>0</v>
      </c>
      <c r="F1105" s="93" t="str">
        <f t="shared" si="174"/>
        <v/>
      </c>
      <c r="G1105" s="93" t="str">
        <f t="shared" si="175"/>
        <v/>
      </c>
      <c r="H1105" s="93" t="str">
        <f t="shared" si="176"/>
        <v/>
      </c>
      <c r="I1105" s="93" t="str">
        <f t="shared" si="177"/>
        <v/>
      </c>
      <c r="J1105" s="93" t="str">
        <f t="shared" si="178"/>
        <v/>
      </c>
      <c r="K1105" s="93" t="str">
        <f t="shared" si="179"/>
        <v/>
      </c>
    </row>
    <row r="1106" spans="1:11" x14ac:dyDescent="0.25">
      <c r="A1106" s="93">
        <f t="shared" si="173"/>
        <v>2</v>
      </c>
      <c r="B1106" s="101">
        <v>273.75</v>
      </c>
      <c r="C1106" s="93">
        <f t="shared" si="170"/>
        <v>0</v>
      </c>
      <c r="D1106" s="93">
        <f t="shared" si="171"/>
        <v>0</v>
      </c>
      <c r="E1106" s="93">
        <f t="shared" si="172"/>
        <v>0</v>
      </c>
      <c r="F1106" s="93" t="str">
        <f t="shared" si="174"/>
        <v/>
      </c>
      <c r="G1106" s="93" t="str">
        <f t="shared" si="175"/>
        <v/>
      </c>
      <c r="H1106" s="93" t="str">
        <f t="shared" si="176"/>
        <v/>
      </c>
      <c r="I1106" s="93" t="str">
        <f t="shared" si="177"/>
        <v/>
      </c>
      <c r="J1106" s="93" t="str">
        <f t="shared" si="178"/>
        <v/>
      </c>
      <c r="K1106" s="93" t="str">
        <f t="shared" si="179"/>
        <v/>
      </c>
    </row>
    <row r="1107" spans="1:11" x14ac:dyDescent="0.25">
      <c r="A1107" s="93">
        <f t="shared" si="173"/>
        <v>2</v>
      </c>
      <c r="B1107" s="101">
        <v>274</v>
      </c>
      <c r="C1107" s="93">
        <f t="shared" si="170"/>
        <v>0</v>
      </c>
      <c r="D1107" s="93">
        <f t="shared" si="171"/>
        <v>0</v>
      </c>
      <c r="E1107" s="93">
        <f t="shared" si="172"/>
        <v>0</v>
      </c>
      <c r="F1107" s="93" t="str">
        <f t="shared" si="174"/>
        <v/>
      </c>
      <c r="G1107" s="93" t="str">
        <f t="shared" si="175"/>
        <v/>
      </c>
      <c r="H1107" s="93" t="str">
        <f t="shared" si="176"/>
        <v/>
      </c>
      <c r="I1107" s="93" t="str">
        <f t="shared" si="177"/>
        <v/>
      </c>
      <c r="J1107" s="93" t="str">
        <f t="shared" si="178"/>
        <v/>
      </c>
      <c r="K1107" s="93" t="str">
        <f t="shared" si="179"/>
        <v/>
      </c>
    </row>
    <row r="1108" spans="1:11" x14ac:dyDescent="0.25">
      <c r="A1108" s="93">
        <f t="shared" si="173"/>
        <v>2</v>
      </c>
      <c r="B1108" s="101">
        <v>274.25</v>
      </c>
      <c r="C1108" s="93">
        <f t="shared" ref="C1108:C1171" si="180">($H$7*(B1108^5))+($J$7*(B1108^4))+($L$7*(B1108^3))+($N$7*(B1108^2))+($P$7*B1108)+$R$7</f>
        <v>0</v>
      </c>
      <c r="D1108" s="93">
        <f t="shared" ref="D1108:D1171" si="181">$H$8+($J$8*(B1108^1.85))</f>
        <v>0</v>
      </c>
      <c r="E1108" s="93">
        <f t="shared" ref="E1108:E1171" si="182">ABS(C1108-D1108)</f>
        <v>0</v>
      </c>
      <c r="F1108" s="93" t="str">
        <f t="shared" si="174"/>
        <v/>
      </c>
      <c r="G1108" s="93" t="str">
        <f t="shared" si="175"/>
        <v/>
      </c>
      <c r="H1108" s="93" t="str">
        <f t="shared" si="176"/>
        <v/>
      </c>
      <c r="I1108" s="93" t="str">
        <f t="shared" si="177"/>
        <v/>
      </c>
      <c r="J1108" s="93" t="str">
        <f t="shared" si="178"/>
        <v/>
      </c>
      <c r="K1108" s="93" t="str">
        <f t="shared" si="179"/>
        <v/>
      </c>
    </row>
    <row r="1109" spans="1:11" x14ac:dyDescent="0.25">
      <c r="A1109" s="93">
        <f t="shared" si="173"/>
        <v>2</v>
      </c>
      <c r="B1109" s="101">
        <v>274.5</v>
      </c>
      <c r="C1109" s="93">
        <f t="shared" si="180"/>
        <v>0</v>
      </c>
      <c r="D1109" s="93">
        <f t="shared" si="181"/>
        <v>0</v>
      </c>
      <c r="E1109" s="93">
        <f t="shared" si="182"/>
        <v>0</v>
      </c>
      <c r="F1109" s="93" t="str">
        <f t="shared" si="174"/>
        <v/>
      </c>
      <c r="G1109" s="93" t="str">
        <f t="shared" si="175"/>
        <v/>
      </c>
      <c r="H1109" s="93" t="str">
        <f t="shared" si="176"/>
        <v/>
      </c>
      <c r="I1109" s="93" t="str">
        <f t="shared" si="177"/>
        <v/>
      </c>
      <c r="J1109" s="93" t="str">
        <f t="shared" si="178"/>
        <v/>
      </c>
      <c r="K1109" s="93" t="str">
        <f t="shared" si="179"/>
        <v/>
      </c>
    </row>
    <row r="1110" spans="1:11" x14ac:dyDescent="0.25">
      <c r="A1110" s="93">
        <f t="shared" si="173"/>
        <v>2</v>
      </c>
      <c r="B1110" s="101">
        <v>274.75</v>
      </c>
      <c r="C1110" s="93">
        <f t="shared" si="180"/>
        <v>0</v>
      </c>
      <c r="D1110" s="93">
        <f t="shared" si="181"/>
        <v>0</v>
      </c>
      <c r="E1110" s="93">
        <f t="shared" si="182"/>
        <v>0</v>
      </c>
      <c r="F1110" s="93" t="str">
        <f t="shared" si="174"/>
        <v/>
      </c>
      <c r="G1110" s="93" t="str">
        <f t="shared" si="175"/>
        <v/>
      </c>
      <c r="H1110" s="93" t="str">
        <f t="shared" si="176"/>
        <v/>
      </c>
      <c r="I1110" s="93" t="str">
        <f t="shared" si="177"/>
        <v/>
      </c>
      <c r="J1110" s="93" t="str">
        <f t="shared" si="178"/>
        <v/>
      </c>
      <c r="K1110" s="93" t="str">
        <f t="shared" si="179"/>
        <v/>
      </c>
    </row>
    <row r="1111" spans="1:11" x14ac:dyDescent="0.25">
      <c r="A1111" s="93">
        <f t="shared" si="173"/>
        <v>2</v>
      </c>
      <c r="B1111" s="101">
        <v>275</v>
      </c>
      <c r="C1111" s="93">
        <f t="shared" si="180"/>
        <v>0</v>
      </c>
      <c r="D1111" s="93">
        <f t="shared" si="181"/>
        <v>0</v>
      </c>
      <c r="E1111" s="93">
        <f t="shared" si="182"/>
        <v>0</v>
      </c>
      <c r="F1111" s="93" t="str">
        <f t="shared" si="174"/>
        <v/>
      </c>
      <c r="G1111" s="93" t="str">
        <f t="shared" si="175"/>
        <v/>
      </c>
      <c r="H1111" s="93" t="str">
        <f t="shared" si="176"/>
        <v/>
      </c>
      <c r="I1111" s="93" t="str">
        <f t="shared" si="177"/>
        <v/>
      </c>
      <c r="J1111" s="93" t="str">
        <f t="shared" si="178"/>
        <v/>
      </c>
      <c r="K1111" s="93" t="str">
        <f t="shared" si="179"/>
        <v/>
      </c>
    </row>
    <row r="1112" spans="1:11" x14ac:dyDescent="0.25">
      <c r="A1112" s="93">
        <f t="shared" si="173"/>
        <v>2</v>
      </c>
      <c r="B1112" s="101">
        <v>275.25</v>
      </c>
      <c r="C1112" s="93">
        <f t="shared" si="180"/>
        <v>0</v>
      </c>
      <c r="D1112" s="93">
        <f t="shared" si="181"/>
        <v>0</v>
      </c>
      <c r="E1112" s="93">
        <f t="shared" si="182"/>
        <v>0</v>
      </c>
      <c r="F1112" s="93" t="str">
        <f t="shared" si="174"/>
        <v/>
      </c>
      <c r="G1112" s="93" t="str">
        <f t="shared" si="175"/>
        <v/>
      </c>
      <c r="H1112" s="93" t="str">
        <f t="shared" si="176"/>
        <v/>
      </c>
      <c r="I1112" s="93" t="str">
        <f t="shared" si="177"/>
        <v/>
      </c>
      <c r="J1112" s="93" t="str">
        <f t="shared" si="178"/>
        <v/>
      </c>
      <c r="K1112" s="93" t="str">
        <f t="shared" si="179"/>
        <v/>
      </c>
    </row>
    <row r="1113" spans="1:11" x14ac:dyDescent="0.25">
      <c r="A1113" s="93">
        <f t="shared" si="173"/>
        <v>2</v>
      </c>
      <c r="B1113" s="101">
        <v>275.5</v>
      </c>
      <c r="C1113" s="93">
        <f t="shared" si="180"/>
        <v>0</v>
      </c>
      <c r="D1113" s="93">
        <f t="shared" si="181"/>
        <v>0</v>
      </c>
      <c r="E1113" s="93">
        <f t="shared" si="182"/>
        <v>0</v>
      </c>
      <c r="F1113" s="93" t="str">
        <f t="shared" si="174"/>
        <v/>
      </c>
      <c r="G1113" s="93" t="str">
        <f t="shared" si="175"/>
        <v/>
      </c>
      <c r="H1113" s="93" t="str">
        <f t="shared" si="176"/>
        <v/>
      </c>
      <c r="I1113" s="93" t="str">
        <f t="shared" si="177"/>
        <v/>
      </c>
      <c r="J1113" s="93" t="str">
        <f t="shared" si="178"/>
        <v/>
      </c>
      <c r="K1113" s="93" t="str">
        <f t="shared" si="179"/>
        <v/>
      </c>
    </row>
    <row r="1114" spans="1:11" x14ac:dyDescent="0.25">
      <c r="A1114" s="93">
        <f t="shared" si="173"/>
        <v>2</v>
      </c>
      <c r="B1114" s="101">
        <v>275.75</v>
      </c>
      <c r="C1114" s="93">
        <f t="shared" si="180"/>
        <v>0</v>
      </c>
      <c r="D1114" s="93">
        <f t="shared" si="181"/>
        <v>0</v>
      </c>
      <c r="E1114" s="93">
        <f t="shared" si="182"/>
        <v>0</v>
      </c>
      <c r="F1114" s="93" t="str">
        <f t="shared" si="174"/>
        <v/>
      </c>
      <c r="G1114" s="93" t="str">
        <f t="shared" si="175"/>
        <v/>
      </c>
      <c r="H1114" s="93" t="str">
        <f t="shared" si="176"/>
        <v/>
      </c>
      <c r="I1114" s="93" t="str">
        <f t="shared" si="177"/>
        <v/>
      </c>
      <c r="J1114" s="93" t="str">
        <f t="shared" si="178"/>
        <v/>
      </c>
      <c r="K1114" s="93" t="str">
        <f t="shared" si="179"/>
        <v/>
      </c>
    </row>
    <row r="1115" spans="1:11" x14ac:dyDescent="0.25">
      <c r="A1115" s="93">
        <f t="shared" si="173"/>
        <v>2</v>
      </c>
      <c r="B1115" s="101">
        <v>276</v>
      </c>
      <c r="C1115" s="93">
        <f t="shared" si="180"/>
        <v>0</v>
      </c>
      <c r="D1115" s="93">
        <f t="shared" si="181"/>
        <v>0</v>
      </c>
      <c r="E1115" s="93">
        <f t="shared" si="182"/>
        <v>0</v>
      </c>
      <c r="F1115" s="93" t="str">
        <f t="shared" si="174"/>
        <v/>
      </c>
      <c r="G1115" s="93" t="str">
        <f t="shared" si="175"/>
        <v/>
      </c>
      <c r="H1115" s="93" t="str">
        <f t="shared" si="176"/>
        <v/>
      </c>
      <c r="I1115" s="93" t="str">
        <f t="shared" si="177"/>
        <v/>
      </c>
      <c r="J1115" s="93" t="str">
        <f t="shared" si="178"/>
        <v/>
      </c>
      <c r="K1115" s="93" t="str">
        <f t="shared" si="179"/>
        <v/>
      </c>
    </row>
    <row r="1116" spans="1:11" x14ac:dyDescent="0.25">
      <c r="A1116" s="93">
        <f t="shared" si="173"/>
        <v>2</v>
      </c>
      <c r="B1116" s="101">
        <v>276.25</v>
      </c>
      <c r="C1116" s="93">
        <f t="shared" si="180"/>
        <v>0</v>
      </c>
      <c r="D1116" s="93">
        <f t="shared" si="181"/>
        <v>0</v>
      </c>
      <c r="E1116" s="93">
        <f t="shared" si="182"/>
        <v>0</v>
      </c>
      <c r="F1116" s="93" t="str">
        <f t="shared" si="174"/>
        <v/>
      </c>
      <c r="G1116" s="93" t="str">
        <f t="shared" si="175"/>
        <v/>
      </c>
      <c r="H1116" s="93" t="str">
        <f t="shared" si="176"/>
        <v/>
      </c>
      <c r="I1116" s="93" t="str">
        <f t="shared" si="177"/>
        <v/>
      </c>
      <c r="J1116" s="93" t="str">
        <f t="shared" si="178"/>
        <v/>
      </c>
      <c r="K1116" s="93" t="str">
        <f t="shared" si="179"/>
        <v/>
      </c>
    </row>
    <row r="1117" spans="1:11" x14ac:dyDescent="0.25">
      <c r="A1117" s="93">
        <f t="shared" si="173"/>
        <v>2</v>
      </c>
      <c r="B1117" s="101">
        <v>276.5</v>
      </c>
      <c r="C1117" s="93">
        <f t="shared" si="180"/>
        <v>0</v>
      </c>
      <c r="D1117" s="93">
        <f t="shared" si="181"/>
        <v>0</v>
      </c>
      <c r="E1117" s="93">
        <f t="shared" si="182"/>
        <v>0</v>
      </c>
      <c r="F1117" s="93" t="str">
        <f t="shared" si="174"/>
        <v/>
      </c>
      <c r="G1117" s="93" t="str">
        <f t="shared" si="175"/>
        <v/>
      </c>
      <c r="H1117" s="93" t="str">
        <f t="shared" si="176"/>
        <v/>
      </c>
      <c r="I1117" s="93" t="str">
        <f t="shared" si="177"/>
        <v/>
      </c>
      <c r="J1117" s="93" t="str">
        <f t="shared" si="178"/>
        <v/>
      </c>
      <c r="K1117" s="93" t="str">
        <f t="shared" si="179"/>
        <v/>
      </c>
    </row>
    <row r="1118" spans="1:11" x14ac:dyDescent="0.25">
      <c r="A1118" s="93">
        <f t="shared" si="173"/>
        <v>2</v>
      </c>
      <c r="B1118" s="101">
        <v>276.75</v>
      </c>
      <c r="C1118" s="93">
        <f t="shared" si="180"/>
        <v>0</v>
      </c>
      <c r="D1118" s="93">
        <f t="shared" si="181"/>
        <v>0</v>
      </c>
      <c r="E1118" s="93">
        <f t="shared" si="182"/>
        <v>0</v>
      </c>
      <c r="F1118" s="93" t="str">
        <f t="shared" si="174"/>
        <v/>
      </c>
      <c r="G1118" s="93" t="str">
        <f t="shared" si="175"/>
        <v/>
      </c>
      <c r="H1118" s="93" t="str">
        <f t="shared" si="176"/>
        <v/>
      </c>
      <c r="I1118" s="93" t="str">
        <f t="shared" si="177"/>
        <v/>
      </c>
      <c r="J1118" s="93" t="str">
        <f t="shared" si="178"/>
        <v/>
      </c>
      <c r="K1118" s="93" t="str">
        <f t="shared" si="179"/>
        <v/>
      </c>
    </row>
    <row r="1119" spans="1:11" x14ac:dyDescent="0.25">
      <c r="A1119" s="93">
        <f t="shared" si="173"/>
        <v>2</v>
      </c>
      <c r="B1119" s="101">
        <v>277</v>
      </c>
      <c r="C1119" s="93">
        <f t="shared" si="180"/>
        <v>0</v>
      </c>
      <c r="D1119" s="93">
        <f t="shared" si="181"/>
        <v>0</v>
      </c>
      <c r="E1119" s="93">
        <f t="shared" si="182"/>
        <v>0</v>
      </c>
      <c r="F1119" s="93" t="str">
        <f t="shared" si="174"/>
        <v/>
      </c>
      <c r="G1119" s="93" t="str">
        <f t="shared" si="175"/>
        <v/>
      </c>
      <c r="H1119" s="93" t="str">
        <f t="shared" si="176"/>
        <v/>
      </c>
      <c r="I1119" s="93" t="str">
        <f t="shared" si="177"/>
        <v/>
      </c>
      <c r="J1119" s="93" t="str">
        <f t="shared" si="178"/>
        <v/>
      </c>
      <c r="K1119" s="93" t="str">
        <f t="shared" si="179"/>
        <v/>
      </c>
    </row>
    <row r="1120" spans="1:11" x14ac:dyDescent="0.25">
      <c r="A1120" s="93">
        <f t="shared" si="173"/>
        <v>2</v>
      </c>
      <c r="B1120" s="101">
        <v>277.25</v>
      </c>
      <c r="C1120" s="93">
        <f t="shared" si="180"/>
        <v>0</v>
      </c>
      <c r="D1120" s="93">
        <f t="shared" si="181"/>
        <v>0</v>
      </c>
      <c r="E1120" s="93">
        <f t="shared" si="182"/>
        <v>0</v>
      </c>
      <c r="F1120" s="93" t="str">
        <f t="shared" si="174"/>
        <v/>
      </c>
      <c r="G1120" s="93" t="str">
        <f t="shared" si="175"/>
        <v/>
      </c>
      <c r="H1120" s="93" t="str">
        <f t="shared" si="176"/>
        <v/>
      </c>
      <c r="I1120" s="93" t="str">
        <f t="shared" si="177"/>
        <v/>
      </c>
      <c r="J1120" s="93" t="str">
        <f t="shared" si="178"/>
        <v/>
      </c>
      <c r="K1120" s="93" t="str">
        <f t="shared" si="179"/>
        <v/>
      </c>
    </row>
    <row r="1121" spans="1:11" x14ac:dyDescent="0.25">
      <c r="A1121" s="93">
        <f t="shared" si="173"/>
        <v>2</v>
      </c>
      <c r="B1121" s="101">
        <v>277.5</v>
      </c>
      <c r="C1121" s="93">
        <f t="shared" si="180"/>
        <v>0</v>
      </c>
      <c r="D1121" s="93">
        <f t="shared" si="181"/>
        <v>0</v>
      </c>
      <c r="E1121" s="93">
        <f t="shared" si="182"/>
        <v>0</v>
      </c>
      <c r="F1121" s="93" t="str">
        <f t="shared" si="174"/>
        <v/>
      </c>
      <c r="G1121" s="93" t="str">
        <f t="shared" si="175"/>
        <v/>
      </c>
      <c r="H1121" s="93" t="str">
        <f t="shared" si="176"/>
        <v/>
      </c>
      <c r="I1121" s="93" t="str">
        <f t="shared" si="177"/>
        <v/>
      </c>
      <c r="J1121" s="93" t="str">
        <f t="shared" si="178"/>
        <v/>
      </c>
      <c r="K1121" s="93" t="str">
        <f t="shared" si="179"/>
        <v/>
      </c>
    </row>
    <row r="1122" spans="1:11" x14ac:dyDescent="0.25">
      <c r="A1122" s="93">
        <f t="shared" si="173"/>
        <v>2</v>
      </c>
      <c r="B1122" s="101">
        <v>277.75</v>
      </c>
      <c r="C1122" s="93">
        <f t="shared" si="180"/>
        <v>0</v>
      </c>
      <c r="D1122" s="93">
        <f t="shared" si="181"/>
        <v>0</v>
      </c>
      <c r="E1122" s="93">
        <f t="shared" si="182"/>
        <v>0</v>
      </c>
      <c r="F1122" s="93" t="str">
        <f t="shared" si="174"/>
        <v/>
      </c>
      <c r="G1122" s="93" t="str">
        <f t="shared" si="175"/>
        <v/>
      </c>
      <c r="H1122" s="93" t="str">
        <f t="shared" si="176"/>
        <v/>
      </c>
      <c r="I1122" s="93" t="str">
        <f t="shared" si="177"/>
        <v/>
      </c>
      <c r="J1122" s="93" t="str">
        <f t="shared" si="178"/>
        <v/>
      </c>
      <c r="K1122" s="93" t="str">
        <f t="shared" si="179"/>
        <v/>
      </c>
    </row>
    <row r="1123" spans="1:11" x14ac:dyDescent="0.25">
      <c r="A1123" s="93">
        <f t="shared" si="173"/>
        <v>2</v>
      </c>
      <c r="B1123" s="101">
        <v>278</v>
      </c>
      <c r="C1123" s="93">
        <f t="shared" si="180"/>
        <v>0</v>
      </c>
      <c r="D1123" s="93">
        <f t="shared" si="181"/>
        <v>0</v>
      </c>
      <c r="E1123" s="93">
        <f t="shared" si="182"/>
        <v>0</v>
      </c>
      <c r="F1123" s="93" t="str">
        <f t="shared" si="174"/>
        <v/>
      </c>
      <c r="G1123" s="93" t="str">
        <f t="shared" si="175"/>
        <v/>
      </c>
      <c r="H1123" s="93" t="str">
        <f t="shared" si="176"/>
        <v/>
      </c>
      <c r="I1123" s="93" t="str">
        <f t="shared" si="177"/>
        <v/>
      </c>
      <c r="J1123" s="93" t="str">
        <f t="shared" si="178"/>
        <v/>
      </c>
      <c r="K1123" s="93" t="str">
        <f t="shared" si="179"/>
        <v/>
      </c>
    </row>
    <row r="1124" spans="1:11" x14ac:dyDescent="0.25">
      <c r="A1124" s="93">
        <f t="shared" si="173"/>
        <v>2</v>
      </c>
      <c r="B1124" s="101">
        <v>278.25</v>
      </c>
      <c r="C1124" s="93">
        <f t="shared" si="180"/>
        <v>0</v>
      </c>
      <c r="D1124" s="93">
        <f t="shared" si="181"/>
        <v>0</v>
      </c>
      <c r="E1124" s="93">
        <f t="shared" si="182"/>
        <v>0</v>
      </c>
      <c r="F1124" s="93" t="str">
        <f t="shared" si="174"/>
        <v/>
      </c>
      <c r="G1124" s="93" t="str">
        <f t="shared" si="175"/>
        <v/>
      </c>
      <c r="H1124" s="93" t="str">
        <f t="shared" si="176"/>
        <v/>
      </c>
      <c r="I1124" s="93" t="str">
        <f t="shared" si="177"/>
        <v/>
      </c>
      <c r="J1124" s="93" t="str">
        <f t="shared" si="178"/>
        <v/>
      </c>
      <c r="K1124" s="93" t="str">
        <f t="shared" si="179"/>
        <v/>
      </c>
    </row>
    <row r="1125" spans="1:11" x14ac:dyDescent="0.25">
      <c r="A1125" s="93">
        <f t="shared" si="173"/>
        <v>2</v>
      </c>
      <c r="B1125" s="101">
        <v>278.5</v>
      </c>
      <c r="C1125" s="93">
        <f t="shared" si="180"/>
        <v>0</v>
      </c>
      <c r="D1125" s="93">
        <f t="shared" si="181"/>
        <v>0</v>
      </c>
      <c r="E1125" s="93">
        <f t="shared" si="182"/>
        <v>0</v>
      </c>
      <c r="F1125" s="93" t="str">
        <f t="shared" si="174"/>
        <v/>
      </c>
      <c r="G1125" s="93" t="str">
        <f t="shared" si="175"/>
        <v/>
      </c>
      <c r="H1125" s="93" t="str">
        <f t="shared" si="176"/>
        <v/>
      </c>
      <c r="I1125" s="93" t="str">
        <f t="shared" si="177"/>
        <v/>
      </c>
      <c r="J1125" s="93" t="str">
        <f t="shared" si="178"/>
        <v/>
      </c>
      <c r="K1125" s="93" t="str">
        <f t="shared" si="179"/>
        <v/>
      </c>
    </row>
    <row r="1126" spans="1:11" x14ac:dyDescent="0.25">
      <c r="A1126" s="93">
        <f t="shared" si="173"/>
        <v>2</v>
      </c>
      <c r="B1126" s="101">
        <v>278.75</v>
      </c>
      <c r="C1126" s="93">
        <f t="shared" si="180"/>
        <v>0</v>
      </c>
      <c r="D1126" s="93">
        <f t="shared" si="181"/>
        <v>0</v>
      </c>
      <c r="E1126" s="93">
        <f t="shared" si="182"/>
        <v>0</v>
      </c>
      <c r="F1126" s="93" t="str">
        <f t="shared" si="174"/>
        <v/>
      </c>
      <c r="G1126" s="93" t="str">
        <f t="shared" si="175"/>
        <v/>
      </c>
      <c r="H1126" s="93" t="str">
        <f t="shared" si="176"/>
        <v/>
      </c>
      <c r="I1126" s="93" t="str">
        <f t="shared" si="177"/>
        <v/>
      </c>
      <c r="J1126" s="93" t="str">
        <f t="shared" si="178"/>
        <v/>
      </c>
      <c r="K1126" s="93" t="str">
        <f t="shared" si="179"/>
        <v/>
      </c>
    </row>
    <row r="1127" spans="1:11" x14ac:dyDescent="0.25">
      <c r="A1127" s="93">
        <f t="shared" si="173"/>
        <v>2</v>
      </c>
      <c r="B1127" s="101">
        <v>279</v>
      </c>
      <c r="C1127" s="93">
        <f t="shared" si="180"/>
        <v>0</v>
      </c>
      <c r="D1127" s="93">
        <f t="shared" si="181"/>
        <v>0</v>
      </c>
      <c r="E1127" s="93">
        <f t="shared" si="182"/>
        <v>0</v>
      </c>
      <c r="F1127" s="93" t="str">
        <f t="shared" si="174"/>
        <v/>
      </c>
      <c r="G1127" s="93" t="str">
        <f t="shared" si="175"/>
        <v/>
      </c>
      <c r="H1127" s="93" t="str">
        <f t="shared" si="176"/>
        <v/>
      </c>
      <c r="I1127" s="93" t="str">
        <f t="shared" si="177"/>
        <v/>
      </c>
      <c r="J1127" s="93" t="str">
        <f t="shared" si="178"/>
        <v/>
      </c>
      <c r="K1127" s="93" t="str">
        <f t="shared" si="179"/>
        <v/>
      </c>
    </row>
    <row r="1128" spans="1:11" x14ac:dyDescent="0.25">
      <c r="A1128" s="93">
        <f t="shared" si="173"/>
        <v>2</v>
      </c>
      <c r="B1128" s="101">
        <v>279.25</v>
      </c>
      <c r="C1128" s="93">
        <f t="shared" si="180"/>
        <v>0</v>
      </c>
      <c r="D1128" s="93">
        <f t="shared" si="181"/>
        <v>0</v>
      </c>
      <c r="E1128" s="93">
        <f t="shared" si="182"/>
        <v>0</v>
      </c>
      <c r="F1128" s="93" t="str">
        <f t="shared" si="174"/>
        <v/>
      </c>
      <c r="G1128" s="93" t="str">
        <f t="shared" si="175"/>
        <v/>
      </c>
      <c r="H1128" s="93" t="str">
        <f t="shared" si="176"/>
        <v/>
      </c>
      <c r="I1128" s="93" t="str">
        <f t="shared" si="177"/>
        <v/>
      </c>
      <c r="J1128" s="93" t="str">
        <f t="shared" si="178"/>
        <v/>
      </c>
      <c r="K1128" s="93" t="str">
        <f t="shared" si="179"/>
        <v/>
      </c>
    </row>
    <row r="1129" spans="1:11" x14ac:dyDescent="0.25">
      <c r="A1129" s="93">
        <f t="shared" si="173"/>
        <v>2</v>
      </c>
      <c r="B1129" s="101">
        <v>279.5</v>
      </c>
      <c r="C1129" s="93">
        <f t="shared" si="180"/>
        <v>0</v>
      </c>
      <c r="D1129" s="93">
        <f t="shared" si="181"/>
        <v>0</v>
      </c>
      <c r="E1129" s="93">
        <f t="shared" si="182"/>
        <v>0</v>
      </c>
      <c r="F1129" s="93" t="str">
        <f t="shared" si="174"/>
        <v/>
      </c>
      <c r="G1129" s="93" t="str">
        <f t="shared" si="175"/>
        <v/>
      </c>
      <c r="H1129" s="93" t="str">
        <f t="shared" si="176"/>
        <v/>
      </c>
      <c r="I1129" s="93" t="str">
        <f t="shared" si="177"/>
        <v/>
      </c>
      <c r="J1129" s="93" t="str">
        <f t="shared" si="178"/>
        <v/>
      </c>
      <c r="K1129" s="93" t="str">
        <f t="shared" si="179"/>
        <v/>
      </c>
    </row>
    <row r="1130" spans="1:11" x14ac:dyDescent="0.25">
      <c r="A1130" s="93">
        <f t="shared" si="173"/>
        <v>2</v>
      </c>
      <c r="B1130" s="101">
        <v>279.75</v>
      </c>
      <c r="C1130" s="93">
        <f t="shared" si="180"/>
        <v>0</v>
      </c>
      <c r="D1130" s="93">
        <f t="shared" si="181"/>
        <v>0</v>
      </c>
      <c r="E1130" s="93">
        <f t="shared" si="182"/>
        <v>0</v>
      </c>
      <c r="F1130" s="93" t="str">
        <f t="shared" si="174"/>
        <v/>
      </c>
      <c r="G1130" s="93" t="str">
        <f t="shared" si="175"/>
        <v/>
      </c>
      <c r="H1130" s="93" t="str">
        <f t="shared" si="176"/>
        <v/>
      </c>
      <c r="I1130" s="93" t="str">
        <f t="shared" si="177"/>
        <v/>
      </c>
      <c r="J1130" s="93" t="str">
        <f t="shared" si="178"/>
        <v/>
      </c>
      <c r="K1130" s="93" t="str">
        <f t="shared" si="179"/>
        <v/>
      </c>
    </row>
    <row r="1131" spans="1:11" x14ac:dyDescent="0.25">
      <c r="A1131" s="93">
        <f t="shared" si="173"/>
        <v>2</v>
      </c>
      <c r="B1131" s="101">
        <v>280</v>
      </c>
      <c r="C1131" s="93">
        <f t="shared" si="180"/>
        <v>0</v>
      </c>
      <c r="D1131" s="93">
        <f t="shared" si="181"/>
        <v>0</v>
      </c>
      <c r="E1131" s="93">
        <f t="shared" si="182"/>
        <v>0</v>
      </c>
      <c r="F1131" s="93" t="str">
        <f t="shared" si="174"/>
        <v/>
      </c>
      <c r="G1131" s="93" t="str">
        <f t="shared" si="175"/>
        <v/>
      </c>
      <c r="H1131" s="93" t="str">
        <f t="shared" si="176"/>
        <v/>
      </c>
      <c r="I1131" s="93" t="str">
        <f t="shared" si="177"/>
        <v/>
      </c>
      <c r="J1131" s="93" t="str">
        <f t="shared" si="178"/>
        <v/>
      </c>
      <c r="K1131" s="93" t="str">
        <f t="shared" si="179"/>
        <v/>
      </c>
    </row>
    <row r="1132" spans="1:11" x14ac:dyDescent="0.25">
      <c r="A1132" s="93">
        <f t="shared" si="173"/>
        <v>2</v>
      </c>
      <c r="B1132" s="101">
        <v>280.25</v>
      </c>
      <c r="C1132" s="93">
        <f t="shared" si="180"/>
        <v>0</v>
      </c>
      <c r="D1132" s="93">
        <f t="shared" si="181"/>
        <v>0</v>
      </c>
      <c r="E1132" s="93">
        <f t="shared" si="182"/>
        <v>0</v>
      </c>
      <c r="F1132" s="93" t="str">
        <f t="shared" si="174"/>
        <v/>
      </c>
      <c r="G1132" s="93" t="str">
        <f t="shared" si="175"/>
        <v/>
      </c>
      <c r="H1132" s="93" t="str">
        <f t="shared" si="176"/>
        <v/>
      </c>
      <c r="I1132" s="93" t="str">
        <f t="shared" si="177"/>
        <v/>
      </c>
      <c r="J1132" s="93" t="str">
        <f t="shared" si="178"/>
        <v/>
      </c>
      <c r="K1132" s="93" t="str">
        <f t="shared" si="179"/>
        <v/>
      </c>
    </row>
    <row r="1133" spans="1:11" x14ac:dyDescent="0.25">
      <c r="A1133" s="93">
        <f t="shared" si="173"/>
        <v>2</v>
      </c>
      <c r="B1133" s="101">
        <v>280.5</v>
      </c>
      <c r="C1133" s="93">
        <f t="shared" si="180"/>
        <v>0</v>
      </c>
      <c r="D1133" s="93">
        <f t="shared" si="181"/>
        <v>0</v>
      </c>
      <c r="E1133" s="93">
        <f t="shared" si="182"/>
        <v>0</v>
      </c>
      <c r="F1133" s="93" t="str">
        <f t="shared" si="174"/>
        <v/>
      </c>
      <c r="G1133" s="93" t="str">
        <f t="shared" si="175"/>
        <v/>
      </c>
      <c r="H1133" s="93" t="str">
        <f t="shared" si="176"/>
        <v/>
      </c>
      <c r="I1133" s="93" t="str">
        <f t="shared" si="177"/>
        <v/>
      </c>
      <c r="J1133" s="93" t="str">
        <f t="shared" si="178"/>
        <v/>
      </c>
      <c r="K1133" s="93" t="str">
        <f t="shared" si="179"/>
        <v/>
      </c>
    </row>
    <row r="1134" spans="1:11" x14ac:dyDescent="0.25">
      <c r="A1134" s="93">
        <f t="shared" si="173"/>
        <v>2</v>
      </c>
      <c r="B1134" s="101">
        <v>280.75</v>
      </c>
      <c r="C1134" s="93">
        <f t="shared" si="180"/>
        <v>0</v>
      </c>
      <c r="D1134" s="93">
        <f t="shared" si="181"/>
        <v>0</v>
      </c>
      <c r="E1134" s="93">
        <f t="shared" si="182"/>
        <v>0</v>
      </c>
      <c r="F1134" s="93" t="str">
        <f t="shared" si="174"/>
        <v/>
      </c>
      <c r="G1134" s="93" t="str">
        <f t="shared" si="175"/>
        <v/>
      </c>
      <c r="H1134" s="93" t="str">
        <f t="shared" si="176"/>
        <v/>
      </c>
      <c r="I1134" s="93" t="str">
        <f t="shared" si="177"/>
        <v/>
      </c>
      <c r="J1134" s="93" t="str">
        <f t="shared" si="178"/>
        <v/>
      </c>
      <c r="K1134" s="93" t="str">
        <f t="shared" si="179"/>
        <v/>
      </c>
    </row>
    <row r="1135" spans="1:11" x14ac:dyDescent="0.25">
      <c r="A1135" s="93">
        <f t="shared" si="173"/>
        <v>2</v>
      </c>
      <c r="B1135" s="101">
        <v>281</v>
      </c>
      <c r="C1135" s="93">
        <f t="shared" si="180"/>
        <v>0</v>
      </c>
      <c r="D1135" s="93">
        <f t="shared" si="181"/>
        <v>0</v>
      </c>
      <c r="E1135" s="93">
        <f t="shared" si="182"/>
        <v>0</v>
      </c>
      <c r="F1135" s="93" t="str">
        <f t="shared" si="174"/>
        <v/>
      </c>
      <c r="G1135" s="93" t="str">
        <f t="shared" si="175"/>
        <v/>
      </c>
      <c r="H1135" s="93" t="str">
        <f t="shared" si="176"/>
        <v/>
      </c>
      <c r="I1135" s="93" t="str">
        <f t="shared" si="177"/>
        <v/>
      </c>
      <c r="J1135" s="93" t="str">
        <f t="shared" si="178"/>
        <v/>
      </c>
      <c r="K1135" s="93" t="str">
        <f t="shared" si="179"/>
        <v/>
      </c>
    </row>
    <row r="1136" spans="1:11" x14ac:dyDescent="0.25">
      <c r="A1136" s="93">
        <f t="shared" si="173"/>
        <v>2</v>
      </c>
      <c r="B1136" s="101">
        <v>281.25</v>
      </c>
      <c r="C1136" s="93">
        <f t="shared" si="180"/>
        <v>0</v>
      </c>
      <c r="D1136" s="93">
        <f t="shared" si="181"/>
        <v>0</v>
      </c>
      <c r="E1136" s="93">
        <f t="shared" si="182"/>
        <v>0</v>
      </c>
      <c r="F1136" s="93" t="str">
        <f t="shared" si="174"/>
        <v/>
      </c>
      <c r="G1136" s="93" t="str">
        <f t="shared" si="175"/>
        <v/>
      </c>
      <c r="H1136" s="93" t="str">
        <f t="shared" si="176"/>
        <v/>
      </c>
      <c r="I1136" s="93" t="str">
        <f t="shared" si="177"/>
        <v/>
      </c>
      <c r="J1136" s="93" t="str">
        <f t="shared" si="178"/>
        <v/>
      </c>
      <c r="K1136" s="93" t="str">
        <f t="shared" si="179"/>
        <v/>
      </c>
    </row>
    <row r="1137" spans="1:11" x14ac:dyDescent="0.25">
      <c r="A1137" s="93">
        <f t="shared" si="173"/>
        <v>2</v>
      </c>
      <c r="B1137" s="101">
        <v>281.5</v>
      </c>
      <c r="C1137" s="93">
        <f t="shared" si="180"/>
        <v>0</v>
      </c>
      <c r="D1137" s="93">
        <f t="shared" si="181"/>
        <v>0</v>
      </c>
      <c r="E1137" s="93">
        <f t="shared" si="182"/>
        <v>0</v>
      </c>
      <c r="F1137" s="93" t="str">
        <f t="shared" si="174"/>
        <v/>
      </c>
      <c r="G1137" s="93" t="str">
        <f t="shared" si="175"/>
        <v/>
      </c>
      <c r="H1137" s="93" t="str">
        <f t="shared" si="176"/>
        <v/>
      </c>
      <c r="I1137" s="93" t="str">
        <f t="shared" si="177"/>
        <v/>
      </c>
      <c r="J1137" s="93" t="str">
        <f t="shared" si="178"/>
        <v/>
      </c>
      <c r="K1137" s="93" t="str">
        <f t="shared" si="179"/>
        <v/>
      </c>
    </row>
    <row r="1138" spans="1:11" x14ac:dyDescent="0.25">
      <c r="A1138" s="93">
        <f t="shared" si="173"/>
        <v>2</v>
      </c>
      <c r="B1138" s="101">
        <v>281.75</v>
      </c>
      <c r="C1138" s="93">
        <f t="shared" si="180"/>
        <v>0</v>
      </c>
      <c r="D1138" s="93">
        <f t="shared" si="181"/>
        <v>0</v>
      </c>
      <c r="E1138" s="93">
        <f t="shared" si="182"/>
        <v>0</v>
      </c>
      <c r="F1138" s="93" t="str">
        <f t="shared" si="174"/>
        <v/>
      </c>
      <c r="G1138" s="93" t="str">
        <f t="shared" si="175"/>
        <v/>
      </c>
      <c r="H1138" s="93" t="str">
        <f t="shared" si="176"/>
        <v/>
      </c>
      <c r="I1138" s="93" t="str">
        <f t="shared" si="177"/>
        <v/>
      </c>
      <c r="J1138" s="93" t="str">
        <f t="shared" si="178"/>
        <v/>
      </c>
      <c r="K1138" s="93" t="str">
        <f t="shared" si="179"/>
        <v/>
      </c>
    </row>
    <row r="1139" spans="1:11" x14ac:dyDescent="0.25">
      <c r="A1139" s="93">
        <f t="shared" si="173"/>
        <v>2</v>
      </c>
      <c r="B1139" s="101">
        <v>282</v>
      </c>
      <c r="C1139" s="93">
        <f t="shared" si="180"/>
        <v>0</v>
      </c>
      <c r="D1139" s="93">
        <f t="shared" si="181"/>
        <v>0</v>
      </c>
      <c r="E1139" s="93">
        <f t="shared" si="182"/>
        <v>0</v>
      </c>
      <c r="F1139" s="93" t="str">
        <f t="shared" si="174"/>
        <v/>
      </c>
      <c r="G1139" s="93" t="str">
        <f t="shared" si="175"/>
        <v/>
      </c>
      <c r="H1139" s="93" t="str">
        <f t="shared" si="176"/>
        <v/>
      </c>
      <c r="I1139" s="93" t="str">
        <f t="shared" si="177"/>
        <v/>
      </c>
      <c r="J1139" s="93" t="str">
        <f t="shared" si="178"/>
        <v/>
      </c>
      <c r="K1139" s="93" t="str">
        <f t="shared" si="179"/>
        <v/>
      </c>
    </row>
    <row r="1140" spans="1:11" x14ac:dyDescent="0.25">
      <c r="A1140" s="93">
        <f t="shared" si="173"/>
        <v>2</v>
      </c>
      <c r="B1140" s="101">
        <v>282.25</v>
      </c>
      <c r="C1140" s="93">
        <f t="shared" si="180"/>
        <v>0</v>
      </c>
      <c r="D1140" s="93">
        <f t="shared" si="181"/>
        <v>0</v>
      </c>
      <c r="E1140" s="93">
        <f t="shared" si="182"/>
        <v>0</v>
      </c>
      <c r="F1140" s="93" t="str">
        <f t="shared" si="174"/>
        <v/>
      </c>
      <c r="G1140" s="93" t="str">
        <f t="shared" si="175"/>
        <v/>
      </c>
      <c r="H1140" s="93" t="str">
        <f t="shared" si="176"/>
        <v/>
      </c>
      <c r="I1140" s="93" t="str">
        <f t="shared" si="177"/>
        <v/>
      </c>
      <c r="J1140" s="93" t="str">
        <f t="shared" si="178"/>
        <v/>
      </c>
      <c r="K1140" s="93" t="str">
        <f t="shared" si="179"/>
        <v/>
      </c>
    </row>
    <row r="1141" spans="1:11" x14ac:dyDescent="0.25">
      <c r="A1141" s="93">
        <f t="shared" si="173"/>
        <v>2</v>
      </c>
      <c r="B1141" s="101">
        <v>282.5</v>
      </c>
      <c r="C1141" s="93">
        <f t="shared" si="180"/>
        <v>0</v>
      </c>
      <c r="D1141" s="93">
        <f t="shared" si="181"/>
        <v>0</v>
      </c>
      <c r="E1141" s="93">
        <f t="shared" si="182"/>
        <v>0</v>
      </c>
      <c r="F1141" s="93" t="str">
        <f t="shared" si="174"/>
        <v/>
      </c>
      <c r="G1141" s="93" t="str">
        <f t="shared" si="175"/>
        <v/>
      </c>
      <c r="H1141" s="93" t="str">
        <f t="shared" si="176"/>
        <v/>
      </c>
      <c r="I1141" s="93" t="str">
        <f t="shared" si="177"/>
        <v/>
      </c>
      <c r="J1141" s="93" t="str">
        <f t="shared" si="178"/>
        <v/>
      </c>
      <c r="K1141" s="93" t="str">
        <f t="shared" si="179"/>
        <v/>
      </c>
    </row>
    <row r="1142" spans="1:11" x14ac:dyDescent="0.25">
      <c r="A1142" s="93">
        <f t="shared" si="173"/>
        <v>2</v>
      </c>
      <c r="B1142" s="101">
        <v>282.75</v>
      </c>
      <c r="C1142" s="93">
        <f t="shared" si="180"/>
        <v>0</v>
      </c>
      <c r="D1142" s="93">
        <f t="shared" si="181"/>
        <v>0</v>
      </c>
      <c r="E1142" s="93">
        <f t="shared" si="182"/>
        <v>0</v>
      </c>
      <c r="F1142" s="93" t="str">
        <f t="shared" si="174"/>
        <v/>
      </c>
      <c r="G1142" s="93" t="str">
        <f t="shared" si="175"/>
        <v/>
      </c>
      <c r="H1142" s="93" t="str">
        <f t="shared" si="176"/>
        <v/>
      </c>
      <c r="I1142" s="93" t="str">
        <f t="shared" si="177"/>
        <v/>
      </c>
      <c r="J1142" s="93" t="str">
        <f t="shared" si="178"/>
        <v/>
      </c>
      <c r="K1142" s="93" t="str">
        <f t="shared" si="179"/>
        <v/>
      </c>
    </row>
    <row r="1143" spans="1:11" x14ac:dyDescent="0.25">
      <c r="A1143" s="93">
        <f t="shared" si="173"/>
        <v>2</v>
      </c>
      <c r="B1143" s="101">
        <v>283</v>
      </c>
      <c r="C1143" s="93">
        <f t="shared" si="180"/>
        <v>0</v>
      </c>
      <c r="D1143" s="93">
        <f t="shared" si="181"/>
        <v>0</v>
      </c>
      <c r="E1143" s="93">
        <f t="shared" si="182"/>
        <v>0</v>
      </c>
      <c r="F1143" s="93" t="str">
        <f t="shared" si="174"/>
        <v/>
      </c>
      <c r="G1143" s="93" t="str">
        <f t="shared" si="175"/>
        <v/>
      </c>
      <c r="H1143" s="93" t="str">
        <f t="shared" si="176"/>
        <v/>
      </c>
      <c r="I1143" s="93" t="str">
        <f t="shared" si="177"/>
        <v/>
      </c>
      <c r="J1143" s="93" t="str">
        <f t="shared" si="178"/>
        <v/>
      </c>
      <c r="K1143" s="93" t="str">
        <f t="shared" si="179"/>
        <v/>
      </c>
    </row>
    <row r="1144" spans="1:11" x14ac:dyDescent="0.25">
      <c r="A1144" s="93">
        <f t="shared" si="173"/>
        <v>2</v>
      </c>
      <c r="B1144" s="101">
        <v>283.25</v>
      </c>
      <c r="C1144" s="93">
        <f t="shared" si="180"/>
        <v>0</v>
      </c>
      <c r="D1144" s="93">
        <f t="shared" si="181"/>
        <v>0</v>
      </c>
      <c r="E1144" s="93">
        <f t="shared" si="182"/>
        <v>0</v>
      </c>
      <c r="F1144" s="93" t="str">
        <f t="shared" si="174"/>
        <v/>
      </c>
      <c r="G1144" s="93" t="str">
        <f t="shared" si="175"/>
        <v/>
      </c>
      <c r="H1144" s="93" t="str">
        <f t="shared" si="176"/>
        <v/>
      </c>
      <c r="I1144" s="93" t="str">
        <f t="shared" si="177"/>
        <v/>
      </c>
      <c r="J1144" s="93" t="str">
        <f t="shared" si="178"/>
        <v/>
      </c>
      <c r="K1144" s="93" t="str">
        <f t="shared" si="179"/>
        <v/>
      </c>
    </row>
    <row r="1145" spans="1:11" x14ac:dyDescent="0.25">
      <c r="A1145" s="93">
        <f t="shared" si="173"/>
        <v>2</v>
      </c>
      <c r="B1145" s="101">
        <v>283.5</v>
      </c>
      <c r="C1145" s="93">
        <f t="shared" si="180"/>
        <v>0</v>
      </c>
      <c r="D1145" s="93">
        <f t="shared" si="181"/>
        <v>0</v>
      </c>
      <c r="E1145" s="93">
        <f t="shared" si="182"/>
        <v>0</v>
      </c>
      <c r="F1145" s="93" t="str">
        <f t="shared" si="174"/>
        <v/>
      </c>
      <c r="G1145" s="93" t="str">
        <f t="shared" si="175"/>
        <v/>
      </c>
      <c r="H1145" s="93" t="str">
        <f t="shared" si="176"/>
        <v/>
      </c>
      <c r="I1145" s="93" t="str">
        <f t="shared" si="177"/>
        <v/>
      </c>
      <c r="J1145" s="93" t="str">
        <f t="shared" si="178"/>
        <v/>
      </c>
      <c r="K1145" s="93" t="str">
        <f t="shared" si="179"/>
        <v/>
      </c>
    </row>
    <row r="1146" spans="1:11" x14ac:dyDescent="0.25">
      <c r="A1146" s="93">
        <f t="shared" si="173"/>
        <v>2</v>
      </c>
      <c r="B1146" s="101">
        <v>283.75</v>
      </c>
      <c r="C1146" s="93">
        <f t="shared" si="180"/>
        <v>0</v>
      </c>
      <c r="D1146" s="93">
        <f t="shared" si="181"/>
        <v>0</v>
      </c>
      <c r="E1146" s="93">
        <f t="shared" si="182"/>
        <v>0</v>
      </c>
      <c r="F1146" s="93" t="str">
        <f t="shared" si="174"/>
        <v/>
      </c>
      <c r="G1146" s="93" t="str">
        <f t="shared" si="175"/>
        <v/>
      </c>
      <c r="H1146" s="93" t="str">
        <f t="shared" si="176"/>
        <v/>
      </c>
      <c r="I1146" s="93" t="str">
        <f t="shared" si="177"/>
        <v/>
      </c>
      <c r="J1146" s="93" t="str">
        <f t="shared" si="178"/>
        <v/>
      </c>
      <c r="K1146" s="93" t="str">
        <f t="shared" si="179"/>
        <v/>
      </c>
    </row>
    <row r="1147" spans="1:11" x14ac:dyDescent="0.25">
      <c r="A1147" s="93">
        <f t="shared" si="173"/>
        <v>2</v>
      </c>
      <c r="B1147" s="101">
        <v>284</v>
      </c>
      <c r="C1147" s="93">
        <f t="shared" si="180"/>
        <v>0</v>
      </c>
      <c r="D1147" s="93">
        <f t="shared" si="181"/>
        <v>0</v>
      </c>
      <c r="E1147" s="93">
        <f t="shared" si="182"/>
        <v>0</v>
      </c>
      <c r="F1147" s="93" t="str">
        <f t="shared" si="174"/>
        <v/>
      </c>
      <c r="G1147" s="93" t="str">
        <f t="shared" si="175"/>
        <v/>
      </c>
      <c r="H1147" s="93" t="str">
        <f t="shared" si="176"/>
        <v/>
      </c>
      <c r="I1147" s="93" t="str">
        <f t="shared" si="177"/>
        <v/>
      </c>
      <c r="J1147" s="93" t="str">
        <f t="shared" si="178"/>
        <v/>
      </c>
      <c r="K1147" s="93" t="str">
        <f t="shared" si="179"/>
        <v/>
      </c>
    </row>
    <row r="1148" spans="1:11" x14ac:dyDescent="0.25">
      <c r="A1148" s="93">
        <f t="shared" si="173"/>
        <v>2</v>
      </c>
      <c r="B1148" s="101">
        <v>284.25</v>
      </c>
      <c r="C1148" s="93">
        <f t="shared" si="180"/>
        <v>0</v>
      </c>
      <c r="D1148" s="93">
        <f t="shared" si="181"/>
        <v>0</v>
      </c>
      <c r="E1148" s="93">
        <f t="shared" si="182"/>
        <v>0</v>
      </c>
      <c r="F1148" s="93" t="str">
        <f t="shared" si="174"/>
        <v/>
      </c>
      <c r="G1148" s="93" t="str">
        <f t="shared" si="175"/>
        <v/>
      </c>
      <c r="H1148" s="93" t="str">
        <f t="shared" si="176"/>
        <v/>
      </c>
      <c r="I1148" s="93" t="str">
        <f t="shared" si="177"/>
        <v/>
      </c>
      <c r="J1148" s="93" t="str">
        <f t="shared" si="178"/>
        <v/>
      </c>
      <c r="K1148" s="93" t="str">
        <f t="shared" si="179"/>
        <v/>
      </c>
    </row>
    <row r="1149" spans="1:11" x14ac:dyDescent="0.25">
      <c r="A1149" s="93">
        <f t="shared" si="173"/>
        <v>2</v>
      </c>
      <c r="B1149" s="101">
        <v>284.5</v>
      </c>
      <c r="C1149" s="93">
        <f t="shared" si="180"/>
        <v>0</v>
      </c>
      <c r="D1149" s="93">
        <f t="shared" si="181"/>
        <v>0</v>
      </c>
      <c r="E1149" s="93">
        <f t="shared" si="182"/>
        <v>0</v>
      </c>
      <c r="F1149" s="93" t="str">
        <f t="shared" si="174"/>
        <v/>
      </c>
      <c r="G1149" s="93" t="str">
        <f t="shared" si="175"/>
        <v/>
      </c>
      <c r="H1149" s="93" t="str">
        <f t="shared" si="176"/>
        <v/>
      </c>
      <c r="I1149" s="93" t="str">
        <f t="shared" si="177"/>
        <v/>
      </c>
      <c r="J1149" s="93" t="str">
        <f t="shared" si="178"/>
        <v/>
      </c>
      <c r="K1149" s="93" t="str">
        <f t="shared" si="179"/>
        <v/>
      </c>
    </row>
    <row r="1150" spans="1:11" x14ac:dyDescent="0.25">
      <c r="A1150" s="93">
        <f t="shared" si="173"/>
        <v>2</v>
      </c>
      <c r="B1150" s="101">
        <v>284.75</v>
      </c>
      <c r="C1150" s="93">
        <f t="shared" si="180"/>
        <v>0</v>
      </c>
      <c r="D1150" s="93">
        <f t="shared" si="181"/>
        <v>0</v>
      </c>
      <c r="E1150" s="93">
        <f t="shared" si="182"/>
        <v>0</v>
      </c>
      <c r="F1150" s="93" t="str">
        <f t="shared" si="174"/>
        <v/>
      </c>
      <c r="G1150" s="93" t="str">
        <f t="shared" si="175"/>
        <v/>
      </c>
      <c r="H1150" s="93" t="str">
        <f t="shared" si="176"/>
        <v/>
      </c>
      <c r="I1150" s="93" t="str">
        <f t="shared" si="177"/>
        <v/>
      </c>
      <c r="J1150" s="93" t="str">
        <f t="shared" si="178"/>
        <v/>
      </c>
      <c r="K1150" s="93" t="str">
        <f t="shared" si="179"/>
        <v/>
      </c>
    </row>
    <row r="1151" spans="1:11" x14ac:dyDescent="0.25">
      <c r="A1151" s="93">
        <f t="shared" si="173"/>
        <v>2</v>
      </c>
      <c r="B1151" s="101">
        <v>285</v>
      </c>
      <c r="C1151" s="93">
        <f t="shared" si="180"/>
        <v>0</v>
      </c>
      <c r="D1151" s="93">
        <f t="shared" si="181"/>
        <v>0</v>
      </c>
      <c r="E1151" s="93">
        <f t="shared" si="182"/>
        <v>0</v>
      </c>
      <c r="F1151" s="93" t="str">
        <f t="shared" si="174"/>
        <v/>
      </c>
      <c r="G1151" s="93" t="str">
        <f t="shared" si="175"/>
        <v/>
      </c>
      <c r="H1151" s="93" t="str">
        <f t="shared" si="176"/>
        <v/>
      </c>
      <c r="I1151" s="93" t="str">
        <f t="shared" si="177"/>
        <v/>
      </c>
      <c r="J1151" s="93" t="str">
        <f t="shared" si="178"/>
        <v/>
      </c>
      <c r="K1151" s="93" t="str">
        <f t="shared" si="179"/>
        <v/>
      </c>
    </row>
    <row r="1152" spans="1:11" x14ac:dyDescent="0.25">
      <c r="A1152" s="93">
        <f t="shared" si="173"/>
        <v>2</v>
      </c>
      <c r="B1152" s="101">
        <v>285.25</v>
      </c>
      <c r="C1152" s="93">
        <f t="shared" si="180"/>
        <v>0</v>
      </c>
      <c r="D1152" s="93">
        <f t="shared" si="181"/>
        <v>0</v>
      </c>
      <c r="E1152" s="93">
        <f t="shared" si="182"/>
        <v>0</v>
      </c>
      <c r="F1152" s="93" t="str">
        <f t="shared" si="174"/>
        <v/>
      </c>
      <c r="G1152" s="93" t="str">
        <f t="shared" si="175"/>
        <v/>
      </c>
      <c r="H1152" s="93" t="str">
        <f t="shared" si="176"/>
        <v/>
      </c>
      <c r="I1152" s="93" t="str">
        <f t="shared" si="177"/>
        <v/>
      </c>
      <c r="J1152" s="93" t="str">
        <f t="shared" si="178"/>
        <v/>
      </c>
      <c r="K1152" s="93" t="str">
        <f t="shared" si="179"/>
        <v/>
      </c>
    </row>
    <row r="1153" spans="1:11" x14ac:dyDescent="0.25">
      <c r="A1153" s="93">
        <f t="shared" si="173"/>
        <v>2</v>
      </c>
      <c r="B1153" s="101">
        <v>285.5</v>
      </c>
      <c r="C1153" s="93">
        <f t="shared" si="180"/>
        <v>0</v>
      </c>
      <c r="D1153" s="93">
        <f t="shared" si="181"/>
        <v>0</v>
      </c>
      <c r="E1153" s="93">
        <f t="shared" si="182"/>
        <v>0</v>
      </c>
      <c r="F1153" s="93" t="str">
        <f t="shared" si="174"/>
        <v/>
      </c>
      <c r="G1153" s="93" t="str">
        <f t="shared" si="175"/>
        <v/>
      </c>
      <c r="H1153" s="93" t="str">
        <f t="shared" si="176"/>
        <v/>
      </c>
      <c r="I1153" s="93" t="str">
        <f t="shared" si="177"/>
        <v/>
      </c>
      <c r="J1153" s="93" t="str">
        <f t="shared" si="178"/>
        <v/>
      </c>
      <c r="K1153" s="93" t="str">
        <f t="shared" si="179"/>
        <v/>
      </c>
    </row>
    <row r="1154" spans="1:11" x14ac:dyDescent="0.25">
      <c r="A1154" s="93">
        <f t="shared" si="173"/>
        <v>2</v>
      </c>
      <c r="B1154" s="101">
        <v>285.75</v>
      </c>
      <c r="C1154" s="93">
        <f t="shared" si="180"/>
        <v>0</v>
      </c>
      <c r="D1154" s="93">
        <f t="shared" si="181"/>
        <v>0</v>
      </c>
      <c r="E1154" s="93">
        <f t="shared" si="182"/>
        <v>0</v>
      </c>
      <c r="F1154" s="93" t="str">
        <f t="shared" si="174"/>
        <v/>
      </c>
      <c r="G1154" s="93" t="str">
        <f t="shared" si="175"/>
        <v/>
      </c>
      <c r="H1154" s="93" t="str">
        <f t="shared" si="176"/>
        <v/>
      </c>
      <c r="I1154" s="93" t="str">
        <f t="shared" si="177"/>
        <v/>
      </c>
      <c r="J1154" s="93" t="str">
        <f t="shared" si="178"/>
        <v/>
      </c>
      <c r="K1154" s="93" t="str">
        <f t="shared" si="179"/>
        <v/>
      </c>
    </row>
    <row r="1155" spans="1:11" x14ac:dyDescent="0.25">
      <c r="A1155" s="93">
        <f t="shared" si="173"/>
        <v>2</v>
      </c>
      <c r="B1155" s="101">
        <v>286</v>
      </c>
      <c r="C1155" s="93">
        <f t="shared" si="180"/>
        <v>0</v>
      </c>
      <c r="D1155" s="93">
        <f t="shared" si="181"/>
        <v>0</v>
      </c>
      <c r="E1155" s="93">
        <f t="shared" si="182"/>
        <v>0</v>
      </c>
      <c r="F1155" s="93" t="str">
        <f t="shared" si="174"/>
        <v/>
      </c>
      <c r="G1155" s="93" t="str">
        <f t="shared" si="175"/>
        <v/>
      </c>
      <c r="H1155" s="93" t="str">
        <f t="shared" si="176"/>
        <v/>
      </c>
      <c r="I1155" s="93" t="str">
        <f t="shared" si="177"/>
        <v/>
      </c>
      <c r="J1155" s="93" t="str">
        <f t="shared" si="178"/>
        <v/>
      </c>
      <c r="K1155" s="93" t="str">
        <f t="shared" si="179"/>
        <v/>
      </c>
    </row>
    <row r="1156" spans="1:11" x14ac:dyDescent="0.25">
      <c r="A1156" s="93">
        <f t="shared" si="173"/>
        <v>2</v>
      </c>
      <c r="B1156" s="101">
        <v>286.25</v>
      </c>
      <c r="C1156" s="93">
        <f t="shared" si="180"/>
        <v>0</v>
      </c>
      <c r="D1156" s="93">
        <f t="shared" si="181"/>
        <v>0</v>
      </c>
      <c r="E1156" s="93">
        <f t="shared" si="182"/>
        <v>0</v>
      </c>
      <c r="F1156" s="93" t="str">
        <f t="shared" si="174"/>
        <v/>
      </c>
      <c r="G1156" s="93" t="str">
        <f t="shared" si="175"/>
        <v/>
      </c>
      <c r="H1156" s="93" t="str">
        <f t="shared" si="176"/>
        <v/>
      </c>
      <c r="I1156" s="93" t="str">
        <f t="shared" si="177"/>
        <v/>
      </c>
      <c r="J1156" s="93" t="str">
        <f t="shared" si="178"/>
        <v/>
      </c>
      <c r="K1156" s="93" t="str">
        <f t="shared" si="179"/>
        <v/>
      </c>
    </row>
    <row r="1157" spans="1:11" x14ac:dyDescent="0.25">
      <c r="A1157" s="93">
        <f t="shared" si="173"/>
        <v>2</v>
      </c>
      <c r="B1157" s="101">
        <v>286.5</v>
      </c>
      <c r="C1157" s="93">
        <f t="shared" si="180"/>
        <v>0</v>
      </c>
      <c r="D1157" s="93">
        <f t="shared" si="181"/>
        <v>0</v>
      </c>
      <c r="E1157" s="93">
        <f t="shared" si="182"/>
        <v>0</v>
      </c>
      <c r="F1157" s="93" t="str">
        <f t="shared" si="174"/>
        <v/>
      </c>
      <c r="G1157" s="93" t="str">
        <f t="shared" si="175"/>
        <v/>
      </c>
      <c r="H1157" s="93" t="str">
        <f t="shared" si="176"/>
        <v/>
      </c>
      <c r="I1157" s="93" t="str">
        <f t="shared" si="177"/>
        <v/>
      </c>
      <c r="J1157" s="93" t="str">
        <f t="shared" si="178"/>
        <v/>
      </c>
      <c r="K1157" s="93" t="str">
        <f t="shared" si="179"/>
        <v/>
      </c>
    </row>
    <row r="1158" spans="1:11" x14ac:dyDescent="0.25">
      <c r="A1158" s="93">
        <f t="shared" si="173"/>
        <v>2</v>
      </c>
      <c r="B1158" s="101">
        <v>286.75</v>
      </c>
      <c r="C1158" s="93">
        <f t="shared" si="180"/>
        <v>0</v>
      </c>
      <c r="D1158" s="93">
        <f t="shared" si="181"/>
        <v>0</v>
      </c>
      <c r="E1158" s="93">
        <f t="shared" si="182"/>
        <v>0</v>
      </c>
      <c r="F1158" s="93" t="str">
        <f t="shared" si="174"/>
        <v/>
      </c>
      <c r="G1158" s="93" t="str">
        <f t="shared" si="175"/>
        <v/>
      </c>
      <c r="H1158" s="93" t="str">
        <f t="shared" si="176"/>
        <v/>
      </c>
      <c r="I1158" s="93" t="str">
        <f t="shared" si="177"/>
        <v/>
      </c>
      <c r="J1158" s="93" t="str">
        <f t="shared" si="178"/>
        <v/>
      </c>
      <c r="K1158" s="93" t="str">
        <f t="shared" si="179"/>
        <v/>
      </c>
    </row>
    <row r="1159" spans="1:11" x14ac:dyDescent="0.25">
      <c r="A1159" s="93">
        <f t="shared" si="173"/>
        <v>2</v>
      </c>
      <c r="B1159" s="101">
        <v>287</v>
      </c>
      <c r="C1159" s="93">
        <f t="shared" si="180"/>
        <v>0</v>
      </c>
      <c r="D1159" s="93">
        <f t="shared" si="181"/>
        <v>0</v>
      </c>
      <c r="E1159" s="93">
        <f t="shared" si="182"/>
        <v>0</v>
      </c>
      <c r="F1159" s="93" t="str">
        <f t="shared" si="174"/>
        <v/>
      </c>
      <c r="G1159" s="93" t="str">
        <f t="shared" si="175"/>
        <v/>
      </c>
      <c r="H1159" s="93" t="str">
        <f t="shared" si="176"/>
        <v/>
      </c>
      <c r="I1159" s="93" t="str">
        <f t="shared" si="177"/>
        <v/>
      </c>
      <c r="J1159" s="93" t="str">
        <f t="shared" si="178"/>
        <v/>
      </c>
      <c r="K1159" s="93" t="str">
        <f t="shared" si="179"/>
        <v/>
      </c>
    </row>
    <row r="1160" spans="1:11" x14ac:dyDescent="0.25">
      <c r="A1160" s="93">
        <f t="shared" si="173"/>
        <v>2</v>
      </c>
      <c r="B1160" s="101">
        <v>287.25</v>
      </c>
      <c r="C1160" s="93">
        <f t="shared" si="180"/>
        <v>0</v>
      </c>
      <c r="D1160" s="93">
        <f t="shared" si="181"/>
        <v>0</v>
      </c>
      <c r="E1160" s="93">
        <f t="shared" si="182"/>
        <v>0</v>
      </c>
      <c r="F1160" s="93" t="str">
        <f t="shared" si="174"/>
        <v/>
      </c>
      <c r="G1160" s="93" t="str">
        <f t="shared" si="175"/>
        <v/>
      </c>
      <c r="H1160" s="93" t="str">
        <f t="shared" si="176"/>
        <v/>
      </c>
      <c r="I1160" s="93" t="str">
        <f t="shared" si="177"/>
        <v/>
      </c>
      <c r="J1160" s="93" t="str">
        <f t="shared" si="178"/>
        <v/>
      </c>
      <c r="K1160" s="93" t="str">
        <f t="shared" si="179"/>
        <v/>
      </c>
    </row>
    <row r="1161" spans="1:11" x14ac:dyDescent="0.25">
      <c r="A1161" s="93">
        <f t="shared" si="173"/>
        <v>2</v>
      </c>
      <c r="B1161" s="101">
        <v>287.5</v>
      </c>
      <c r="C1161" s="93">
        <f t="shared" si="180"/>
        <v>0</v>
      </c>
      <c r="D1161" s="93">
        <f t="shared" si="181"/>
        <v>0</v>
      </c>
      <c r="E1161" s="93">
        <f t="shared" si="182"/>
        <v>0</v>
      </c>
      <c r="F1161" s="93" t="str">
        <f t="shared" si="174"/>
        <v/>
      </c>
      <c r="G1161" s="93" t="str">
        <f t="shared" si="175"/>
        <v/>
      </c>
      <c r="H1161" s="93" t="str">
        <f t="shared" si="176"/>
        <v/>
      </c>
      <c r="I1161" s="93" t="str">
        <f t="shared" si="177"/>
        <v/>
      </c>
      <c r="J1161" s="93" t="str">
        <f t="shared" si="178"/>
        <v/>
      </c>
      <c r="K1161" s="93" t="str">
        <f t="shared" si="179"/>
        <v/>
      </c>
    </row>
    <row r="1162" spans="1:11" x14ac:dyDescent="0.25">
      <c r="A1162" s="93">
        <f t="shared" si="173"/>
        <v>2</v>
      </c>
      <c r="B1162" s="101">
        <v>287.75</v>
      </c>
      <c r="C1162" s="93">
        <f t="shared" si="180"/>
        <v>0</v>
      </c>
      <c r="D1162" s="93">
        <f t="shared" si="181"/>
        <v>0</v>
      </c>
      <c r="E1162" s="93">
        <f t="shared" si="182"/>
        <v>0</v>
      </c>
      <c r="F1162" s="93" t="str">
        <f t="shared" si="174"/>
        <v/>
      </c>
      <c r="G1162" s="93" t="str">
        <f t="shared" si="175"/>
        <v/>
      </c>
      <c r="H1162" s="93" t="str">
        <f t="shared" si="176"/>
        <v/>
      </c>
      <c r="I1162" s="93" t="str">
        <f t="shared" si="177"/>
        <v/>
      </c>
      <c r="J1162" s="93" t="str">
        <f t="shared" si="178"/>
        <v/>
      </c>
      <c r="K1162" s="93" t="str">
        <f t="shared" si="179"/>
        <v/>
      </c>
    </row>
    <row r="1163" spans="1:11" x14ac:dyDescent="0.25">
      <c r="A1163" s="93">
        <f t="shared" si="173"/>
        <v>2</v>
      </c>
      <c r="B1163" s="101">
        <v>288</v>
      </c>
      <c r="C1163" s="93">
        <f t="shared" si="180"/>
        <v>0</v>
      </c>
      <c r="D1163" s="93">
        <f t="shared" si="181"/>
        <v>0</v>
      </c>
      <c r="E1163" s="93">
        <f t="shared" si="182"/>
        <v>0</v>
      </c>
      <c r="F1163" s="93" t="str">
        <f t="shared" si="174"/>
        <v/>
      </c>
      <c r="G1163" s="93" t="str">
        <f t="shared" si="175"/>
        <v/>
      </c>
      <c r="H1163" s="93" t="str">
        <f t="shared" si="176"/>
        <v/>
      </c>
      <c r="I1163" s="93" t="str">
        <f t="shared" si="177"/>
        <v/>
      </c>
      <c r="J1163" s="93" t="str">
        <f t="shared" si="178"/>
        <v/>
      </c>
      <c r="K1163" s="93" t="str">
        <f t="shared" si="179"/>
        <v/>
      </c>
    </row>
    <row r="1164" spans="1:11" x14ac:dyDescent="0.25">
      <c r="A1164" s="93">
        <f t="shared" ref="A1164:A1227" si="183">IF(E1164&lt;0.075,2,IF(AND(E1164&gt;=0.075,E1164&lt;=0.75),1,IF(E1164&gt;0.75,0,"Error")))</f>
        <v>2</v>
      </c>
      <c r="B1164" s="101">
        <v>288.25</v>
      </c>
      <c r="C1164" s="93">
        <f t="shared" si="180"/>
        <v>0</v>
      </c>
      <c r="D1164" s="93">
        <f t="shared" si="181"/>
        <v>0</v>
      </c>
      <c r="E1164" s="93">
        <f t="shared" si="182"/>
        <v>0</v>
      </c>
      <c r="F1164" s="93" t="str">
        <f t="shared" ref="F1164:F1227" si="184">IF(AND(A1164=2,B1164&lt;$J$4014),C1164,"")</f>
        <v/>
      </c>
      <c r="G1164" s="93" t="str">
        <f t="shared" ref="G1164:G1227" si="185">IF(AND(A1164=2,B1164&lt;$J$4014),D1164,"")</f>
        <v/>
      </c>
      <c r="H1164" s="93" t="str">
        <f t="shared" ref="H1164:H1227" si="186">IF(AND(A1164=1,B1164&lt;$J$4014),C1164,"")</f>
        <v/>
      </c>
      <c r="I1164" s="93" t="str">
        <f t="shared" ref="I1164:I1227" si="187">IF(AND(A1164=1,B1164&lt;$J$4014),D1164,"")</f>
        <v/>
      </c>
      <c r="J1164" s="93" t="str">
        <f t="shared" ref="J1164:J1227" si="188">IF(AND(A1164=2,B1164&lt;$J$4014),B1164,"")</f>
        <v/>
      </c>
      <c r="K1164" s="93" t="str">
        <f t="shared" ref="K1164:K1227" si="189">IF(AND(A1164=1,B1164&lt;$J$4014),B1164,"")</f>
        <v/>
      </c>
    </row>
    <row r="1165" spans="1:11" x14ac:dyDescent="0.25">
      <c r="A1165" s="93">
        <f t="shared" si="183"/>
        <v>2</v>
      </c>
      <c r="B1165" s="101">
        <v>288.5</v>
      </c>
      <c r="C1165" s="93">
        <f t="shared" si="180"/>
        <v>0</v>
      </c>
      <c r="D1165" s="93">
        <f t="shared" si="181"/>
        <v>0</v>
      </c>
      <c r="E1165" s="93">
        <f t="shared" si="182"/>
        <v>0</v>
      </c>
      <c r="F1165" s="93" t="str">
        <f t="shared" si="184"/>
        <v/>
      </c>
      <c r="G1165" s="93" t="str">
        <f t="shared" si="185"/>
        <v/>
      </c>
      <c r="H1165" s="93" t="str">
        <f t="shared" si="186"/>
        <v/>
      </c>
      <c r="I1165" s="93" t="str">
        <f t="shared" si="187"/>
        <v/>
      </c>
      <c r="J1165" s="93" t="str">
        <f t="shared" si="188"/>
        <v/>
      </c>
      <c r="K1165" s="93" t="str">
        <f t="shared" si="189"/>
        <v/>
      </c>
    </row>
    <row r="1166" spans="1:11" x14ac:dyDescent="0.25">
      <c r="A1166" s="93">
        <f t="shared" si="183"/>
        <v>2</v>
      </c>
      <c r="B1166" s="101">
        <v>288.75</v>
      </c>
      <c r="C1166" s="93">
        <f t="shared" si="180"/>
        <v>0</v>
      </c>
      <c r="D1166" s="93">
        <f t="shared" si="181"/>
        <v>0</v>
      </c>
      <c r="E1166" s="93">
        <f t="shared" si="182"/>
        <v>0</v>
      </c>
      <c r="F1166" s="93" t="str">
        <f t="shared" si="184"/>
        <v/>
      </c>
      <c r="G1166" s="93" t="str">
        <f t="shared" si="185"/>
        <v/>
      </c>
      <c r="H1166" s="93" t="str">
        <f t="shared" si="186"/>
        <v/>
      </c>
      <c r="I1166" s="93" t="str">
        <f t="shared" si="187"/>
        <v/>
      </c>
      <c r="J1166" s="93" t="str">
        <f t="shared" si="188"/>
        <v/>
      </c>
      <c r="K1166" s="93" t="str">
        <f t="shared" si="189"/>
        <v/>
      </c>
    </row>
    <row r="1167" spans="1:11" x14ac:dyDescent="0.25">
      <c r="A1167" s="93">
        <f t="shared" si="183"/>
        <v>2</v>
      </c>
      <c r="B1167" s="101">
        <v>289</v>
      </c>
      <c r="C1167" s="93">
        <f t="shared" si="180"/>
        <v>0</v>
      </c>
      <c r="D1167" s="93">
        <f t="shared" si="181"/>
        <v>0</v>
      </c>
      <c r="E1167" s="93">
        <f t="shared" si="182"/>
        <v>0</v>
      </c>
      <c r="F1167" s="93" t="str">
        <f t="shared" si="184"/>
        <v/>
      </c>
      <c r="G1167" s="93" t="str">
        <f t="shared" si="185"/>
        <v/>
      </c>
      <c r="H1167" s="93" t="str">
        <f t="shared" si="186"/>
        <v/>
      </c>
      <c r="I1167" s="93" t="str">
        <f t="shared" si="187"/>
        <v/>
      </c>
      <c r="J1167" s="93" t="str">
        <f t="shared" si="188"/>
        <v/>
      </c>
      <c r="K1167" s="93" t="str">
        <f t="shared" si="189"/>
        <v/>
      </c>
    </row>
    <row r="1168" spans="1:11" x14ac:dyDescent="0.25">
      <c r="A1168" s="93">
        <f t="shared" si="183"/>
        <v>2</v>
      </c>
      <c r="B1168" s="101">
        <v>289.25</v>
      </c>
      <c r="C1168" s="93">
        <f t="shared" si="180"/>
        <v>0</v>
      </c>
      <c r="D1168" s="93">
        <f t="shared" si="181"/>
        <v>0</v>
      </c>
      <c r="E1168" s="93">
        <f t="shared" si="182"/>
        <v>0</v>
      </c>
      <c r="F1168" s="93" t="str">
        <f t="shared" si="184"/>
        <v/>
      </c>
      <c r="G1168" s="93" t="str">
        <f t="shared" si="185"/>
        <v/>
      </c>
      <c r="H1168" s="93" t="str">
        <f t="shared" si="186"/>
        <v/>
      </c>
      <c r="I1168" s="93" t="str">
        <f t="shared" si="187"/>
        <v/>
      </c>
      <c r="J1168" s="93" t="str">
        <f t="shared" si="188"/>
        <v/>
      </c>
      <c r="K1168" s="93" t="str">
        <f t="shared" si="189"/>
        <v/>
      </c>
    </row>
    <row r="1169" spans="1:11" x14ac:dyDescent="0.25">
      <c r="A1169" s="93">
        <f t="shared" si="183"/>
        <v>2</v>
      </c>
      <c r="B1169" s="101">
        <v>289.5</v>
      </c>
      <c r="C1169" s="93">
        <f t="shared" si="180"/>
        <v>0</v>
      </c>
      <c r="D1169" s="93">
        <f t="shared" si="181"/>
        <v>0</v>
      </c>
      <c r="E1169" s="93">
        <f t="shared" si="182"/>
        <v>0</v>
      </c>
      <c r="F1169" s="93" t="str">
        <f t="shared" si="184"/>
        <v/>
      </c>
      <c r="G1169" s="93" t="str">
        <f t="shared" si="185"/>
        <v/>
      </c>
      <c r="H1169" s="93" t="str">
        <f t="shared" si="186"/>
        <v/>
      </c>
      <c r="I1169" s="93" t="str">
        <f t="shared" si="187"/>
        <v/>
      </c>
      <c r="J1169" s="93" t="str">
        <f t="shared" si="188"/>
        <v/>
      </c>
      <c r="K1169" s="93" t="str">
        <f t="shared" si="189"/>
        <v/>
      </c>
    </row>
    <row r="1170" spans="1:11" x14ac:dyDescent="0.25">
      <c r="A1170" s="93">
        <f t="shared" si="183"/>
        <v>2</v>
      </c>
      <c r="B1170" s="101">
        <v>289.75</v>
      </c>
      <c r="C1170" s="93">
        <f t="shared" si="180"/>
        <v>0</v>
      </c>
      <c r="D1170" s="93">
        <f t="shared" si="181"/>
        <v>0</v>
      </c>
      <c r="E1170" s="93">
        <f t="shared" si="182"/>
        <v>0</v>
      </c>
      <c r="F1170" s="93" t="str">
        <f t="shared" si="184"/>
        <v/>
      </c>
      <c r="G1170" s="93" t="str">
        <f t="shared" si="185"/>
        <v/>
      </c>
      <c r="H1170" s="93" t="str">
        <f t="shared" si="186"/>
        <v/>
      </c>
      <c r="I1170" s="93" t="str">
        <f t="shared" si="187"/>
        <v/>
      </c>
      <c r="J1170" s="93" t="str">
        <f t="shared" si="188"/>
        <v/>
      </c>
      <c r="K1170" s="93" t="str">
        <f t="shared" si="189"/>
        <v/>
      </c>
    </row>
    <row r="1171" spans="1:11" x14ac:dyDescent="0.25">
      <c r="A1171" s="93">
        <f t="shared" si="183"/>
        <v>2</v>
      </c>
      <c r="B1171" s="101">
        <v>290</v>
      </c>
      <c r="C1171" s="93">
        <f t="shared" si="180"/>
        <v>0</v>
      </c>
      <c r="D1171" s="93">
        <f t="shared" si="181"/>
        <v>0</v>
      </c>
      <c r="E1171" s="93">
        <f t="shared" si="182"/>
        <v>0</v>
      </c>
      <c r="F1171" s="93" t="str">
        <f t="shared" si="184"/>
        <v/>
      </c>
      <c r="G1171" s="93" t="str">
        <f t="shared" si="185"/>
        <v/>
      </c>
      <c r="H1171" s="93" t="str">
        <f t="shared" si="186"/>
        <v/>
      </c>
      <c r="I1171" s="93" t="str">
        <f t="shared" si="187"/>
        <v/>
      </c>
      <c r="J1171" s="93" t="str">
        <f t="shared" si="188"/>
        <v/>
      </c>
      <c r="K1171" s="93" t="str">
        <f t="shared" si="189"/>
        <v/>
      </c>
    </row>
    <row r="1172" spans="1:11" x14ac:dyDescent="0.25">
      <c r="A1172" s="93">
        <f t="shared" si="183"/>
        <v>2</v>
      </c>
      <c r="B1172" s="101">
        <v>290.25</v>
      </c>
      <c r="C1172" s="93">
        <f t="shared" ref="C1172:C1235" si="190">($H$7*(B1172^5))+($J$7*(B1172^4))+($L$7*(B1172^3))+($N$7*(B1172^2))+($P$7*B1172)+$R$7</f>
        <v>0</v>
      </c>
      <c r="D1172" s="93">
        <f t="shared" ref="D1172:D1235" si="191">$H$8+($J$8*(B1172^1.85))</f>
        <v>0</v>
      </c>
      <c r="E1172" s="93">
        <f t="shared" ref="E1172:E1235" si="192">ABS(C1172-D1172)</f>
        <v>0</v>
      </c>
      <c r="F1172" s="93" t="str">
        <f t="shared" si="184"/>
        <v/>
      </c>
      <c r="G1172" s="93" t="str">
        <f t="shared" si="185"/>
        <v/>
      </c>
      <c r="H1172" s="93" t="str">
        <f t="shared" si="186"/>
        <v/>
      </c>
      <c r="I1172" s="93" t="str">
        <f t="shared" si="187"/>
        <v/>
      </c>
      <c r="J1172" s="93" t="str">
        <f t="shared" si="188"/>
        <v/>
      </c>
      <c r="K1172" s="93" t="str">
        <f t="shared" si="189"/>
        <v/>
      </c>
    </row>
    <row r="1173" spans="1:11" x14ac:dyDescent="0.25">
      <c r="A1173" s="93">
        <f t="shared" si="183"/>
        <v>2</v>
      </c>
      <c r="B1173" s="101">
        <v>290.5</v>
      </c>
      <c r="C1173" s="93">
        <f t="shared" si="190"/>
        <v>0</v>
      </c>
      <c r="D1173" s="93">
        <f t="shared" si="191"/>
        <v>0</v>
      </c>
      <c r="E1173" s="93">
        <f t="shared" si="192"/>
        <v>0</v>
      </c>
      <c r="F1173" s="93" t="str">
        <f t="shared" si="184"/>
        <v/>
      </c>
      <c r="G1173" s="93" t="str">
        <f t="shared" si="185"/>
        <v/>
      </c>
      <c r="H1173" s="93" t="str">
        <f t="shared" si="186"/>
        <v/>
      </c>
      <c r="I1173" s="93" t="str">
        <f t="shared" si="187"/>
        <v/>
      </c>
      <c r="J1173" s="93" t="str">
        <f t="shared" si="188"/>
        <v/>
      </c>
      <c r="K1173" s="93" t="str">
        <f t="shared" si="189"/>
        <v/>
      </c>
    </row>
    <row r="1174" spans="1:11" x14ac:dyDescent="0.25">
      <c r="A1174" s="93">
        <f t="shared" si="183"/>
        <v>2</v>
      </c>
      <c r="B1174" s="101">
        <v>290.75</v>
      </c>
      <c r="C1174" s="93">
        <f t="shared" si="190"/>
        <v>0</v>
      </c>
      <c r="D1174" s="93">
        <f t="shared" si="191"/>
        <v>0</v>
      </c>
      <c r="E1174" s="93">
        <f t="shared" si="192"/>
        <v>0</v>
      </c>
      <c r="F1174" s="93" t="str">
        <f t="shared" si="184"/>
        <v/>
      </c>
      <c r="G1174" s="93" t="str">
        <f t="shared" si="185"/>
        <v/>
      </c>
      <c r="H1174" s="93" t="str">
        <f t="shared" si="186"/>
        <v/>
      </c>
      <c r="I1174" s="93" t="str">
        <f t="shared" si="187"/>
        <v/>
      </c>
      <c r="J1174" s="93" t="str">
        <f t="shared" si="188"/>
        <v/>
      </c>
      <c r="K1174" s="93" t="str">
        <f t="shared" si="189"/>
        <v/>
      </c>
    </row>
    <row r="1175" spans="1:11" x14ac:dyDescent="0.25">
      <c r="A1175" s="93">
        <f t="shared" si="183"/>
        <v>2</v>
      </c>
      <c r="B1175" s="101">
        <v>291</v>
      </c>
      <c r="C1175" s="93">
        <f t="shared" si="190"/>
        <v>0</v>
      </c>
      <c r="D1175" s="93">
        <f t="shared" si="191"/>
        <v>0</v>
      </c>
      <c r="E1175" s="93">
        <f t="shared" si="192"/>
        <v>0</v>
      </c>
      <c r="F1175" s="93" t="str">
        <f t="shared" si="184"/>
        <v/>
      </c>
      <c r="G1175" s="93" t="str">
        <f t="shared" si="185"/>
        <v/>
      </c>
      <c r="H1175" s="93" t="str">
        <f t="shared" si="186"/>
        <v/>
      </c>
      <c r="I1175" s="93" t="str">
        <f t="shared" si="187"/>
        <v/>
      </c>
      <c r="J1175" s="93" t="str">
        <f t="shared" si="188"/>
        <v/>
      </c>
      <c r="K1175" s="93" t="str">
        <f t="shared" si="189"/>
        <v/>
      </c>
    </row>
    <row r="1176" spans="1:11" x14ac:dyDescent="0.25">
      <c r="A1176" s="93">
        <f t="shared" si="183"/>
        <v>2</v>
      </c>
      <c r="B1176" s="101">
        <v>291.25</v>
      </c>
      <c r="C1176" s="93">
        <f t="shared" si="190"/>
        <v>0</v>
      </c>
      <c r="D1176" s="93">
        <f t="shared" si="191"/>
        <v>0</v>
      </c>
      <c r="E1176" s="93">
        <f t="shared" si="192"/>
        <v>0</v>
      </c>
      <c r="F1176" s="93" t="str">
        <f t="shared" si="184"/>
        <v/>
      </c>
      <c r="G1176" s="93" t="str">
        <f t="shared" si="185"/>
        <v/>
      </c>
      <c r="H1176" s="93" t="str">
        <f t="shared" si="186"/>
        <v/>
      </c>
      <c r="I1176" s="93" t="str">
        <f t="shared" si="187"/>
        <v/>
      </c>
      <c r="J1176" s="93" t="str">
        <f t="shared" si="188"/>
        <v/>
      </c>
      <c r="K1176" s="93" t="str">
        <f t="shared" si="189"/>
        <v/>
      </c>
    </row>
    <row r="1177" spans="1:11" x14ac:dyDescent="0.25">
      <c r="A1177" s="93">
        <f t="shared" si="183"/>
        <v>2</v>
      </c>
      <c r="B1177" s="101">
        <v>291.5</v>
      </c>
      <c r="C1177" s="93">
        <f t="shared" si="190"/>
        <v>0</v>
      </c>
      <c r="D1177" s="93">
        <f t="shared" si="191"/>
        <v>0</v>
      </c>
      <c r="E1177" s="93">
        <f t="shared" si="192"/>
        <v>0</v>
      </c>
      <c r="F1177" s="93" t="str">
        <f t="shared" si="184"/>
        <v/>
      </c>
      <c r="G1177" s="93" t="str">
        <f t="shared" si="185"/>
        <v/>
      </c>
      <c r="H1177" s="93" t="str">
        <f t="shared" si="186"/>
        <v/>
      </c>
      <c r="I1177" s="93" t="str">
        <f t="shared" si="187"/>
        <v/>
      </c>
      <c r="J1177" s="93" t="str">
        <f t="shared" si="188"/>
        <v/>
      </c>
      <c r="K1177" s="93" t="str">
        <f t="shared" si="189"/>
        <v/>
      </c>
    </row>
    <row r="1178" spans="1:11" x14ac:dyDescent="0.25">
      <c r="A1178" s="93">
        <f t="shared" si="183"/>
        <v>2</v>
      </c>
      <c r="B1178" s="101">
        <v>291.75</v>
      </c>
      <c r="C1178" s="93">
        <f t="shared" si="190"/>
        <v>0</v>
      </c>
      <c r="D1178" s="93">
        <f t="shared" si="191"/>
        <v>0</v>
      </c>
      <c r="E1178" s="93">
        <f t="shared" si="192"/>
        <v>0</v>
      </c>
      <c r="F1178" s="93" t="str">
        <f t="shared" si="184"/>
        <v/>
      </c>
      <c r="G1178" s="93" t="str">
        <f t="shared" si="185"/>
        <v/>
      </c>
      <c r="H1178" s="93" t="str">
        <f t="shared" si="186"/>
        <v/>
      </c>
      <c r="I1178" s="93" t="str">
        <f t="shared" si="187"/>
        <v/>
      </c>
      <c r="J1178" s="93" t="str">
        <f t="shared" si="188"/>
        <v/>
      </c>
      <c r="K1178" s="93" t="str">
        <f t="shared" si="189"/>
        <v/>
      </c>
    </row>
    <row r="1179" spans="1:11" x14ac:dyDescent="0.25">
      <c r="A1179" s="93">
        <f t="shared" si="183"/>
        <v>2</v>
      </c>
      <c r="B1179" s="101">
        <v>292</v>
      </c>
      <c r="C1179" s="93">
        <f t="shared" si="190"/>
        <v>0</v>
      </c>
      <c r="D1179" s="93">
        <f t="shared" si="191"/>
        <v>0</v>
      </c>
      <c r="E1179" s="93">
        <f t="shared" si="192"/>
        <v>0</v>
      </c>
      <c r="F1179" s="93" t="str">
        <f t="shared" si="184"/>
        <v/>
      </c>
      <c r="G1179" s="93" t="str">
        <f t="shared" si="185"/>
        <v/>
      </c>
      <c r="H1179" s="93" t="str">
        <f t="shared" si="186"/>
        <v/>
      </c>
      <c r="I1179" s="93" t="str">
        <f t="shared" si="187"/>
        <v/>
      </c>
      <c r="J1179" s="93" t="str">
        <f t="shared" si="188"/>
        <v/>
      </c>
      <c r="K1179" s="93" t="str">
        <f t="shared" si="189"/>
        <v/>
      </c>
    </row>
    <row r="1180" spans="1:11" x14ac:dyDescent="0.25">
      <c r="A1180" s="93">
        <f t="shared" si="183"/>
        <v>2</v>
      </c>
      <c r="B1180" s="101">
        <v>292.25</v>
      </c>
      <c r="C1180" s="93">
        <f t="shared" si="190"/>
        <v>0</v>
      </c>
      <c r="D1180" s="93">
        <f t="shared" si="191"/>
        <v>0</v>
      </c>
      <c r="E1180" s="93">
        <f t="shared" si="192"/>
        <v>0</v>
      </c>
      <c r="F1180" s="93" t="str">
        <f t="shared" si="184"/>
        <v/>
      </c>
      <c r="G1180" s="93" t="str">
        <f t="shared" si="185"/>
        <v/>
      </c>
      <c r="H1180" s="93" t="str">
        <f t="shared" si="186"/>
        <v/>
      </c>
      <c r="I1180" s="93" t="str">
        <f t="shared" si="187"/>
        <v/>
      </c>
      <c r="J1180" s="93" t="str">
        <f t="shared" si="188"/>
        <v/>
      </c>
      <c r="K1180" s="93" t="str">
        <f t="shared" si="189"/>
        <v/>
      </c>
    </row>
    <row r="1181" spans="1:11" x14ac:dyDescent="0.25">
      <c r="A1181" s="93">
        <f t="shared" si="183"/>
        <v>2</v>
      </c>
      <c r="B1181" s="101">
        <v>292.5</v>
      </c>
      <c r="C1181" s="93">
        <f t="shared" si="190"/>
        <v>0</v>
      </c>
      <c r="D1181" s="93">
        <f t="shared" si="191"/>
        <v>0</v>
      </c>
      <c r="E1181" s="93">
        <f t="shared" si="192"/>
        <v>0</v>
      </c>
      <c r="F1181" s="93" t="str">
        <f t="shared" si="184"/>
        <v/>
      </c>
      <c r="G1181" s="93" t="str">
        <f t="shared" si="185"/>
        <v/>
      </c>
      <c r="H1181" s="93" t="str">
        <f t="shared" si="186"/>
        <v/>
      </c>
      <c r="I1181" s="93" t="str">
        <f t="shared" si="187"/>
        <v/>
      </c>
      <c r="J1181" s="93" t="str">
        <f t="shared" si="188"/>
        <v/>
      </c>
      <c r="K1181" s="93" t="str">
        <f t="shared" si="189"/>
        <v/>
      </c>
    </row>
    <row r="1182" spans="1:11" x14ac:dyDescent="0.25">
      <c r="A1182" s="93">
        <f t="shared" si="183"/>
        <v>2</v>
      </c>
      <c r="B1182" s="101">
        <v>292.75</v>
      </c>
      <c r="C1182" s="93">
        <f t="shared" si="190"/>
        <v>0</v>
      </c>
      <c r="D1182" s="93">
        <f t="shared" si="191"/>
        <v>0</v>
      </c>
      <c r="E1182" s="93">
        <f t="shared" si="192"/>
        <v>0</v>
      </c>
      <c r="F1182" s="93" t="str">
        <f t="shared" si="184"/>
        <v/>
      </c>
      <c r="G1182" s="93" t="str">
        <f t="shared" si="185"/>
        <v/>
      </c>
      <c r="H1182" s="93" t="str">
        <f t="shared" si="186"/>
        <v/>
      </c>
      <c r="I1182" s="93" t="str">
        <f t="shared" si="187"/>
        <v/>
      </c>
      <c r="J1182" s="93" t="str">
        <f t="shared" si="188"/>
        <v/>
      </c>
      <c r="K1182" s="93" t="str">
        <f t="shared" si="189"/>
        <v/>
      </c>
    </row>
    <row r="1183" spans="1:11" x14ac:dyDescent="0.25">
      <c r="A1183" s="93">
        <f t="shared" si="183"/>
        <v>2</v>
      </c>
      <c r="B1183" s="101">
        <v>293</v>
      </c>
      <c r="C1183" s="93">
        <f t="shared" si="190"/>
        <v>0</v>
      </c>
      <c r="D1183" s="93">
        <f t="shared" si="191"/>
        <v>0</v>
      </c>
      <c r="E1183" s="93">
        <f t="shared" si="192"/>
        <v>0</v>
      </c>
      <c r="F1183" s="93" t="str">
        <f t="shared" si="184"/>
        <v/>
      </c>
      <c r="G1183" s="93" t="str">
        <f t="shared" si="185"/>
        <v/>
      </c>
      <c r="H1183" s="93" t="str">
        <f t="shared" si="186"/>
        <v/>
      </c>
      <c r="I1183" s="93" t="str">
        <f t="shared" si="187"/>
        <v/>
      </c>
      <c r="J1183" s="93" t="str">
        <f t="shared" si="188"/>
        <v/>
      </c>
      <c r="K1183" s="93" t="str">
        <f t="shared" si="189"/>
        <v/>
      </c>
    </row>
    <row r="1184" spans="1:11" x14ac:dyDescent="0.25">
      <c r="A1184" s="93">
        <f t="shared" si="183"/>
        <v>2</v>
      </c>
      <c r="B1184" s="101">
        <v>293.25</v>
      </c>
      <c r="C1184" s="93">
        <f t="shared" si="190"/>
        <v>0</v>
      </c>
      <c r="D1184" s="93">
        <f t="shared" si="191"/>
        <v>0</v>
      </c>
      <c r="E1184" s="93">
        <f t="shared" si="192"/>
        <v>0</v>
      </c>
      <c r="F1184" s="93" t="str">
        <f t="shared" si="184"/>
        <v/>
      </c>
      <c r="G1184" s="93" t="str">
        <f t="shared" si="185"/>
        <v/>
      </c>
      <c r="H1184" s="93" t="str">
        <f t="shared" si="186"/>
        <v/>
      </c>
      <c r="I1184" s="93" t="str">
        <f t="shared" si="187"/>
        <v/>
      </c>
      <c r="J1184" s="93" t="str">
        <f t="shared" si="188"/>
        <v/>
      </c>
      <c r="K1184" s="93" t="str">
        <f t="shared" si="189"/>
        <v/>
      </c>
    </row>
    <row r="1185" spans="1:11" x14ac:dyDescent="0.25">
      <c r="A1185" s="93">
        <f t="shared" si="183"/>
        <v>2</v>
      </c>
      <c r="B1185" s="101">
        <v>293.5</v>
      </c>
      <c r="C1185" s="93">
        <f t="shared" si="190"/>
        <v>0</v>
      </c>
      <c r="D1185" s="93">
        <f t="shared" si="191"/>
        <v>0</v>
      </c>
      <c r="E1185" s="93">
        <f t="shared" si="192"/>
        <v>0</v>
      </c>
      <c r="F1185" s="93" t="str">
        <f t="shared" si="184"/>
        <v/>
      </c>
      <c r="G1185" s="93" t="str">
        <f t="shared" si="185"/>
        <v/>
      </c>
      <c r="H1185" s="93" t="str">
        <f t="shared" si="186"/>
        <v/>
      </c>
      <c r="I1185" s="93" t="str">
        <f t="shared" si="187"/>
        <v/>
      </c>
      <c r="J1185" s="93" t="str">
        <f t="shared" si="188"/>
        <v/>
      </c>
      <c r="K1185" s="93" t="str">
        <f t="shared" si="189"/>
        <v/>
      </c>
    </row>
    <row r="1186" spans="1:11" x14ac:dyDescent="0.25">
      <c r="A1186" s="93">
        <f t="shared" si="183"/>
        <v>2</v>
      </c>
      <c r="B1186" s="101">
        <v>293.75</v>
      </c>
      <c r="C1186" s="93">
        <f t="shared" si="190"/>
        <v>0</v>
      </c>
      <c r="D1186" s="93">
        <f t="shared" si="191"/>
        <v>0</v>
      </c>
      <c r="E1186" s="93">
        <f t="shared" si="192"/>
        <v>0</v>
      </c>
      <c r="F1186" s="93" t="str">
        <f t="shared" si="184"/>
        <v/>
      </c>
      <c r="G1186" s="93" t="str">
        <f t="shared" si="185"/>
        <v/>
      </c>
      <c r="H1186" s="93" t="str">
        <f t="shared" si="186"/>
        <v/>
      </c>
      <c r="I1186" s="93" t="str">
        <f t="shared" si="187"/>
        <v/>
      </c>
      <c r="J1186" s="93" t="str">
        <f t="shared" si="188"/>
        <v/>
      </c>
      <c r="K1186" s="93" t="str">
        <f t="shared" si="189"/>
        <v/>
      </c>
    </row>
    <row r="1187" spans="1:11" x14ac:dyDescent="0.25">
      <c r="A1187" s="93">
        <f t="shared" si="183"/>
        <v>2</v>
      </c>
      <c r="B1187" s="101">
        <v>294</v>
      </c>
      <c r="C1187" s="93">
        <f t="shared" si="190"/>
        <v>0</v>
      </c>
      <c r="D1187" s="93">
        <f t="shared" si="191"/>
        <v>0</v>
      </c>
      <c r="E1187" s="93">
        <f t="shared" si="192"/>
        <v>0</v>
      </c>
      <c r="F1187" s="93" t="str">
        <f t="shared" si="184"/>
        <v/>
      </c>
      <c r="G1187" s="93" t="str">
        <f t="shared" si="185"/>
        <v/>
      </c>
      <c r="H1187" s="93" t="str">
        <f t="shared" si="186"/>
        <v/>
      </c>
      <c r="I1187" s="93" t="str">
        <f t="shared" si="187"/>
        <v/>
      </c>
      <c r="J1187" s="93" t="str">
        <f t="shared" si="188"/>
        <v/>
      </c>
      <c r="K1187" s="93" t="str">
        <f t="shared" si="189"/>
        <v/>
      </c>
    </row>
    <row r="1188" spans="1:11" x14ac:dyDescent="0.25">
      <c r="A1188" s="93">
        <f t="shared" si="183"/>
        <v>2</v>
      </c>
      <c r="B1188" s="101">
        <v>294.25</v>
      </c>
      <c r="C1188" s="93">
        <f t="shared" si="190"/>
        <v>0</v>
      </c>
      <c r="D1188" s="93">
        <f t="shared" si="191"/>
        <v>0</v>
      </c>
      <c r="E1188" s="93">
        <f t="shared" si="192"/>
        <v>0</v>
      </c>
      <c r="F1188" s="93" t="str">
        <f t="shared" si="184"/>
        <v/>
      </c>
      <c r="G1188" s="93" t="str">
        <f t="shared" si="185"/>
        <v/>
      </c>
      <c r="H1188" s="93" t="str">
        <f t="shared" si="186"/>
        <v/>
      </c>
      <c r="I1188" s="93" t="str">
        <f t="shared" si="187"/>
        <v/>
      </c>
      <c r="J1188" s="93" t="str">
        <f t="shared" si="188"/>
        <v/>
      </c>
      <c r="K1188" s="93" t="str">
        <f t="shared" si="189"/>
        <v/>
      </c>
    </row>
    <row r="1189" spans="1:11" x14ac:dyDescent="0.25">
      <c r="A1189" s="93">
        <f t="shared" si="183"/>
        <v>2</v>
      </c>
      <c r="B1189" s="101">
        <v>294.5</v>
      </c>
      <c r="C1189" s="93">
        <f t="shared" si="190"/>
        <v>0</v>
      </c>
      <c r="D1189" s="93">
        <f t="shared" si="191"/>
        <v>0</v>
      </c>
      <c r="E1189" s="93">
        <f t="shared" si="192"/>
        <v>0</v>
      </c>
      <c r="F1189" s="93" t="str">
        <f t="shared" si="184"/>
        <v/>
      </c>
      <c r="G1189" s="93" t="str">
        <f t="shared" si="185"/>
        <v/>
      </c>
      <c r="H1189" s="93" t="str">
        <f t="shared" si="186"/>
        <v/>
      </c>
      <c r="I1189" s="93" t="str">
        <f t="shared" si="187"/>
        <v/>
      </c>
      <c r="J1189" s="93" t="str">
        <f t="shared" si="188"/>
        <v/>
      </c>
      <c r="K1189" s="93" t="str">
        <f t="shared" si="189"/>
        <v/>
      </c>
    </row>
    <row r="1190" spans="1:11" x14ac:dyDescent="0.25">
      <c r="A1190" s="93">
        <f t="shared" si="183"/>
        <v>2</v>
      </c>
      <c r="B1190" s="101">
        <v>294.75</v>
      </c>
      <c r="C1190" s="93">
        <f t="shared" si="190"/>
        <v>0</v>
      </c>
      <c r="D1190" s="93">
        <f t="shared" si="191"/>
        <v>0</v>
      </c>
      <c r="E1190" s="93">
        <f t="shared" si="192"/>
        <v>0</v>
      </c>
      <c r="F1190" s="93" t="str">
        <f t="shared" si="184"/>
        <v/>
      </c>
      <c r="G1190" s="93" t="str">
        <f t="shared" si="185"/>
        <v/>
      </c>
      <c r="H1190" s="93" t="str">
        <f t="shared" si="186"/>
        <v/>
      </c>
      <c r="I1190" s="93" t="str">
        <f t="shared" si="187"/>
        <v/>
      </c>
      <c r="J1190" s="93" t="str">
        <f t="shared" si="188"/>
        <v/>
      </c>
      <c r="K1190" s="93" t="str">
        <f t="shared" si="189"/>
        <v/>
      </c>
    </row>
    <row r="1191" spans="1:11" x14ac:dyDescent="0.25">
      <c r="A1191" s="93">
        <f t="shared" si="183"/>
        <v>2</v>
      </c>
      <c r="B1191" s="101">
        <v>295</v>
      </c>
      <c r="C1191" s="93">
        <f t="shared" si="190"/>
        <v>0</v>
      </c>
      <c r="D1191" s="93">
        <f t="shared" si="191"/>
        <v>0</v>
      </c>
      <c r="E1191" s="93">
        <f t="shared" si="192"/>
        <v>0</v>
      </c>
      <c r="F1191" s="93" t="str">
        <f t="shared" si="184"/>
        <v/>
      </c>
      <c r="G1191" s="93" t="str">
        <f t="shared" si="185"/>
        <v/>
      </c>
      <c r="H1191" s="93" t="str">
        <f t="shared" si="186"/>
        <v/>
      </c>
      <c r="I1191" s="93" t="str">
        <f t="shared" si="187"/>
        <v/>
      </c>
      <c r="J1191" s="93" t="str">
        <f t="shared" si="188"/>
        <v/>
      </c>
      <c r="K1191" s="93" t="str">
        <f t="shared" si="189"/>
        <v/>
      </c>
    </row>
    <row r="1192" spans="1:11" x14ac:dyDescent="0.25">
      <c r="A1192" s="93">
        <f t="shared" si="183"/>
        <v>2</v>
      </c>
      <c r="B1192" s="101">
        <v>295.25</v>
      </c>
      <c r="C1192" s="93">
        <f t="shared" si="190"/>
        <v>0</v>
      </c>
      <c r="D1192" s="93">
        <f t="shared" si="191"/>
        <v>0</v>
      </c>
      <c r="E1192" s="93">
        <f t="shared" si="192"/>
        <v>0</v>
      </c>
      <c r="F1192" s="93" t="str">
        <f t="shared" si="184"/>
        <v/>
      </c>
      <c r="G1192" s="93" t="str">
        <f t="shared" si="185"/>
        <v/>
      </c>
      <c r="H1192" s="93" t="str">
        <f t="shared" si="186"/>
        <v/>
      </c>
      <c r="I1192" s="93" t="str">
        <f t="shared" si="187"/>
        <v/>
      </c>
      <c r="J1192" s="93" t="str">
        <f t="shared" si="188"/>
        <v/>
      </c>
      <c r="K1192" s="93" t="str">
        <f t="shared" si="189"/>
        <v/>
      </c>
    </row>
    <row r="1193" spans="1:11" x14ac:dyDescent="0.25">
      <c r="A1193" s="93">
        <f t="shared" si="183"/>
        <v>2</v>
      </c>
      <c r="B1193" s="101">
        <v>295.5</v>
      </c>
      <c r="C1193" s="93">
        <f t="shared" si="190"/>
        <v>0</v>
      </c>
      <c r="D1193" s="93">
        <f t="shared" si="191"/>
        <v>0</v>
      </c>
      <c r="E1193" s="93">
        <f t="shared" si="192"/>
        <v>0</v>
      </c>
      <c r="F1193" s="93" t="str">
        <f t="shared" si="184"/>
        <v/>
      </c>
      <c r="G1193" s="93" t="str">
        <f t="shared" si="185"/>
        <v/>
      </c>
      <c r="H1193" s="93" t="str">
        <f t="shared" si="186"/>
        <v/>
      </c>
      <c r="I1193" s="93" t="str">
        <f t="shared" si="187"/>
        <v/>
      </c>
      <c r="J1193" s="93" t="str">
        <f t="shared" si="188"/>
        <v/>
      </c>
      <c r="K1193" s="93" t="str">
        <f t="shared" si="189"/>
        <v/>
      </c>
    </row>
    <row r="1194" spans="1:11" x14ac:dyDescent="0.25">
      <c r="A1194" s="93">
        <f t="shared" si="183"/>
        <v>2</v>
      </c>
      <c r="B1194" s="101">
        <v>295.75</v>
      </c>
      <c r="C1194" s="93">
        <f t="shared" si="190"/>
        <v>0</v>
      </c>
      <c r="D1194" s="93">
        <f t="shared" si="191"/>
        <v>0</v>
      </c>
      <c r="E1194" s="93">
        <f t="shared" si="192"/>
        <v>0</v>
      </c>
      <c r="F1194" s="93" t="str">
        <f t="shared" si="184"/>
        <v/>
      </c>
      <c r="G1194" s="93" t="str">
        <f t="shared" si="185"/>
        <v/>
      </c>
      <c r="H1194" s="93" t="str">
        <f t="shared" si="186"/>
        <v/>
      </c>
      <c r="I1194" s="93" t="str">
        <f t="shared" si="187"/>
        <v/>
      </c>
      <c r="J1194" s="93" t="str">
        <f t="shared" si="188"/>
        <v/>
      </c>
      <c r="K1194" s="93" t="str">
        <f t="shared" si="189"/>
        <v/>
      </c>
    </row>
    <row r="1195" spans="1:11" x14ac:dyDescent="0.25">
      <c r="A1195" s="93">
        <f t="shared" si="183"/>
        <v>2</v>
      </c>
      <c r="B1195" s="101">
        <v>296</v>
      </c>
      <c r="C1195" s="93">
        <f t="shared" si="190"/>
        <v>0</v>
      </c>
      <c r="D1195" s="93">
        <f t="shared" si="191"/>
        <v>0</v>
      </c>
      <c r="E1195" s="93">
        <f t="shared" si="192"/>
        <v>0</v>
      </c>
      <c r="F1195" s="93" t="str">
        <f t="shared" si="184"/>
        <v/>
      </c>
      <c r="G1195" s="93" t="str">
        <f t="shared" si="185"/>
        <v/>
      </c>
      <c r="H1195" s="93" t="str">
        <f t="shared" si="186"/>
        <v/>
      </c>
      <c r="I1195" s="93" t="str">
        <f t="shared" si="187"/>
        <v/>
      </c>
      <c r="J1195" s="93" t="str">
        <f t="shared" si="188"/>
        <v/>
      </c>
      <c r="K1195" s="93" t="str">
        <f t="shared" si="189"/>
        <v/>
      </c>
    </row>
    <row r="1196" spans="1:11" x14ac:dyDescent="0.25">
      <c r="A1196" s="93">
        <f t="shared" si="183"/>
        <v>2</v>
      </c>
      <c r="B1196" s="101">
        <v>296.25</v>
      </c>
      <c r="C1196" s="93">
        <f t="shared" si="190"/>
        <v>0</v>
      </c>
      <c r="D1196" s="93">
        <f t="shared" si="191"/>
        <v>0</v>
      </c>
      <c r="E1196" s="93">
        <f t="shared" si="192"/>
        <v>0</v>
      </c>
      <c r="F1196" s="93" t="str">
        <f t="shared" si="184"/>
        <v/>
      </c>
      <c r="G1196" s="93" t="str">
        <f t="shared" si="185"/>
        <v/>
      </c>
      <c r="H1196" s="93" t="str">
        <f t="shared" si="186"/>
        <v/>
      </c>
      <c r="I1196" s="93" t="str">
        <f t="shared" si="187"/>
        <v/>
      </c>
      <c r="J1196" s="93" t="str">
        <f t="shared" si="188"/>
        <v/>
      </c>
      <c r="K1196" s="93" t="str">
        <f t="shared" si="189"/>
        <v/>
      </c>
    </row>
    <row r="1197" spans="1:11" x14ac:dyDescent="0.25">
      <c r="A1197" s="93">
        <f t="shared" si="183"/>
        <v>2</v>
      </c>
      <c r="B1197" s="101">
        <v>296.5</v>
      </c>
      <c r="C1197" s="93">
        <f t="shared" si="190"/>
        <v>0</v>
      </c>
      <c r="D1197" s="93">
        <f t="shared" si="191"/>
        <v>0</v>
      </c>
      <c r="E1197" s="93">
        <f t="shared" si="192"/>
        <v>0</v>
      </c>
      <c r="F1197" s="93" t="str">
        <f t="shared" si="184"/>
        <v/>
      </c>
      <c r="G1197" s="93" t="str">
        <f t="shared" si="185"/>
        <v/>
      </c>
      <c r="H1197" s="93" t="str">
        <f t="shared" si="186"/>
        <v/>
      </c>
      <c r="I1197" s="93" t="str">
        <f t="shared" si="187"/>
        <v/>
      </c>
      <c r="J1197" s="93" t="str">
        <f t="shared" si="188"/>
        <v/>
      </c>
      <c r="K1197" s="93" t="str">
        <f t="shared" si="189"/>
        <v/>
      </c>
    </row>
    <row r="1198" spans="1:11" x14ac:dyDescent="0.25">
      <c r="A1198" s="93">
        <f t="shared" si="183"/>
        <v>2</v>
      </c>
      <c r="B1198" s="101">
        <v>296.75</v>
      </c>
      <c r="C1198" s="93">
        <f t="shared" si="190"/>
        <v>0</v>
      </c>
      <c r="D1198" s="93">
        <f t="shared" si="191"/>
        <v>0</v>
      </c>
      <c r="E1198" s="93">
        <f t="shared" si="192"/>
        <v>0</v>
      </c>
      <c r="F1198" s="93" t="str">
        <f t="shared" si="184"/>
        <v/>
      </c>
      <c r="G1198" s="93" t="str">
        <f t="shared" si="185"/>
        <v/>
      </c>
      <c r="H1198" s="93" t="str">
        <f t="shared" si="186"/>
        <v/>
      </c>
      <c r="I1198" s="93" t="str">
        <f t="shared" si="187"/>
        <v/>
      </c>
      <c r="J1198" s="93" t="str">
        <f t="shared" si="188"/>
        <v/>
      </c>
      <c r="K1198" s="93" t="str">
        <f t="shared" si="189"/>
        <v/>
      </c>
    </row>
    <row r="1199" spans="1:11" x14ac:dyDescent="0.25">
      <c r="A1199" s="93">
        <f t="shared" si="183"/>
        <v>2</v>
      </c>
      <c r="B1199" s="101">
        <v>297</v>
      </c>
      <c r="C1199" s="93">
        <f t="shared" si="190"/>
        <v>0</v>
      </c>
      <c r="D1199" s="93">
        <f t="shared" si="191"/>
        <v>0</v>
      </c>
      <c r="E1199" s="93">
        <f t="shared" si="192"/>
        <v>0</v>
      </c>
      <c r="F1199" s="93" t="str">
        <f t="shared" si="184"/>
        <v/>
      </c>
      <c r="G1199" s="93" t="str">
        <f t="shared" si="185"/>
        <v/>
      </c>
      <c r="H1199" s="93" t="str">
        <f t="shared" si="186"/>
        <v/>
      </c>
      <c r="I1199" s="93" t="str">
        <f t="shared" si="187"/>
        <v/>
      </c>
      <c r="J1199" s="93" t="str">
        <f t="shared" si="188"/>
        <v/>
      </c>
      <c r="K1199" s="93" t="str">
        <f t="shared" si="189"/>
        <v/>
      </c>
    </row>
    <row r="1200" spans="1:11" x14ac:dyDescent="0.25">
      <c r="A1200" s="93">
        <f t="shared" si="183"/>
        <v>2</v>
      </c>
      <c r="B1200" s="101">
        <v>297.25</v>
      </c>
      <c r="C1200" s="93">
        <f t="shared" si="190"/>
        <v>0</v>
      </c>
      <c r="D1200" s="93">
        <f t="shared" si="191"/>
        <v>0</v>
      </c>
      <c r="E1200" s="93">
        <f t="shared" si="192"/>
        <v>0</v>
      </c>
      <c r="F1200" s="93" t="str">
        <f t="shared" si="184"/>
        <v/>
      </c>
      <c r="G1200" s="93" t="str">
        <f t="shared" si="185"/>
        <v/>
      </c>
      <c r="H1200" s="93" t="str">
        <f t="shared" si="186"/>
        <v/>
      </c>
      <c r="I1200" s="93" t="str">
        <f t="shared" si="187"/>
        <v/>
      </c>
      <c r="J1200" s="93" t="str">
        <f t="shared" si="188"/>
        <v/>
      </c>
      <c r="K1200" s="93" t="str">
        <f t="shared" si="189"/>
        <v/>
      </c>
    </row>
    <row r="1201" spans="1:11" x14ac:dyDescent="0.25">
      <c r="A1201" s="93">
        <f t="shared" si="183"/>
        <v>2</v>
      </c>
      <c r="B1201" s="101">
        <v>297.5</v>
      </c>
      <c r="C1201" s="93">
        <f t="shared" si="190"/>
        <v>0</v>
      </c>
      <c r="D1201" s="93">
        <f t="shared" si="191"/>
        <v>0</v>
      </c>
      <c r="E1201" s="93">
        <f t="shared" si="192"/>
        <v>0</v>
      </c>
      <c r="F1201" s="93" t="str">
        <f t="shared" si="184"/>
        <v/>
      </c>
      <c r="G1201" s="93" t="str">
        <f t="shared" si="185"/>
        <v/>
      </c>
      <c r="H1201" s="93" t="str">
        <f t="shared" si="186"/>
        <v/>
      </c>
      <c r="I1201" s="93" t="str">
        <f t="shared" si="187"/>
        <v/>
      </c>
      <c r="J1201" s="93" t="str">
        <f t="shared" si="188"/>
        <v/>
      </c>
      <c r="K1201" s="93" t="str">
        <f t="shared" si="189"/>
        <v/>
      </c>
    </row>
    <row r="1202" spans="1:11" x14ac:dyDescent="0.25">
      <c r="A1202" s="93">
        <f t="shared" si="183"/>
        <v>2</v>
      </c>
      <c r="B1202" s="101">
        <v>297.75</v>
      </c>
      <c r="C1202" s="93">
        <f t="shared" si="190"/>
        <v>0</v>
      </c>
      <c r="D1202" s="93">
        <f t="shared" si="191"/>
        <v>0</v>
      </c>
      <c r="E1202" s="93">
        <f t="shared" si="192"/>
        <v>0</v>
      </c>
      <c r="F1202" s="93" t="str">
        <f t="shared" si="184"/>
        <v/>
      </c>
      <c r="G1202" s="93" t="str">
        <f t="shared" si="185"/>
        <v/>
      </c>
      <c r="H1202" s="93" t="str">
        <f t="shared" si="186"/>
        <v/>
      </c>
      <c r="I1202" s="93" t="str">
        <f t="shared" si="187"/>
        <v/>
      </c>
      <c r="J1202" s="93" t="str">
        <f t="shared" si="188"/>
        <v/>
      </c>
      <c r="K1202" s="93" t="str">
        <f t="shared" si="189"/>
        <v/>
      </c>
    </row>
    <row r="1203" spans="1:11" x14ac:dyDescent="0.25">
      <c r="A1203" s="93">
        <f t="shared" si="183"/>
        <v>2</v>
      </c>
      <c r="B1203" s="101">
        <v>298</v>
      </c>
      <c r="C1203" s="93">
        <f t="shared" si="190"/>
        <v>0</v>
      </c>
      <c r="D1203" s="93">
        <f t="shared" si="191"/>
        <v>0</v>
      </c>
      <c r="E1203" s="93">
        <f t="shared" si="192"/>
        <v>0</v>
      </c>
      <c r="F1203" s="93" t="str">
        <f t="shared" si="184"/>
        <v/>
      </c>
      <c r="G1203" s="93" t="str">
        <f t="shared" si="185"/>
        <v/>
      </c>
      <c r="H1203" s="93" t="str">
        <f t="shared" si="186"/>
        <v/>
      </c>
      <c r="I1203" s="93" t="str">
        <f t="shared" si="187"/>
        <v/>
      </c>
      <c r="J1203" s="93" t="str">
        <f t="shared" si="188"/>
        <v/>
      </c>
      <c r="K1203" s="93" t="str">
        <f t="shared" si="189"/>
        <v/>
      </c>
    </row>
    <row r="1204" spans="1:11" x14ac:dyDescent="0.25">
      <c r="A1204" s="93">
        <f t="shared" si="183"/>
        <v>2</v>
      </c>
      <c r="B1204" s="101">
        <v>298.25</v>
      </c>
      <c r="C1204" s="93">
        <f t="shared" si="190"/>
        <v>0</v>
      </c>
      <c r="D1204" s="93">
        <f t="shared" si="191"/>
        <v>0</v>
      </c>
      <c r="E1204" s="93">
        <f t="shared" si="192"/>
        <v>0</v>
      </c>
      <c r="F1204" s="93" t="str">
        <f t="shared" si="184"/>
        <v/>
      </c>
      <c r="G1204" s="93" t="str">
        <f t="shared" si="185"/>
        <v/>
      </c>
      <c r="H1204" s="93" t="str">
        <f t="shared" si="186"/>
        <v/>
      </c>
      <c r="I1204" s="93" t="str">
        <f t="shared" si="187"/>
        <v/>
      </c>
      <c r="J1204" s="93" t="str">
        <f t="shared" si="188"/>
        <v/>
      </c>
      <c r="K1204" s="93" t="str">
        <f t="shared" si="189"/>
        <v/>
      </c>
    </row>
    <row r="1205" spans="1:11" x14ac:dyDescent="0.25">
      <c r="A1205" s="93">
        <f t="shared" si="183"/>
        <v>2</v>
      </c>
      <c r="B1205" s="101">
        <v>298.5</v>
      </c>
      <c r="C1205" s="93">
        <f t="shared" si="190"/>
        <v>0</v>
      </c>
      <c r="D1205" s="93">
        <f t="shared" si="191"/>
        <v>0</v>
      </c>
      <c r="E1205" s="93">
        <f t="shared" si="192"/>
        <v>0</v>
      </c>
      <c r="F1205" s="93" t="str">
        <f t="shared" si="184"/>
        <v/>
      </c>
      <c r="G1205" s="93" t="str">
        <f t="shared" si="185"/>
        <v/>
      </c>
      <c r="H1205" s="93" t="str">
        <f t="shared" si="186"/>
        <v/>
      </c>
      <c r="I1205" s="93" t="str">
        <f t="shared" si="187"/>
        <v/>
      </c>
      <c r="J1205" s="93" t="str">
        <f t="shared" si="188"/>
        <v/>
      </c>
      <c r="K1205" s="93" t="str">
        <f t="shared" si="189"/>
        <v/>
      </c>
    </row>
    <row r="1206" spans="1:11" x14ac:dyDescent="0.25">
      <c r="A1206" s="93">
        <f t="shared" si="183"/>
        <v>2</v>
      </c>
      <c r="B1206" s="101">
        <v>298.75</v>
      </c>
      <c r="C1206" s="93">
        <f t="shared" si="190"/>
        <v>0</v>
      </c>
      <c r="D1206" s="93">
        <f t="shared" si="191"/>
        <v>0</v>
      </c>
      <c r="E1206" s="93">
        <f t="shared" si="192"/>
        <v>0</v>
      </c>
      <c r="F1206" s="93" t="str">
        <f t="shared" si="184"/>
        <v/>
      </c>
      <c r="G1206" s="93" t="str">
        <f t="shared" si="185"/>
        <v/>
      </c>
      <c r="H1206" s="93" t="str">
        <f t="shared" si="186"/>
        <v/>
      </c>
      <c r="I1206" s="93" t="str">
        <f t="shared" si="187"/>
        <v/>
      </c>
      <c r="J1206" s="93" t="str">
        <f t="shared" si="188"/>
        <v/>
      </c>
      <c r="K1206" s="93" t="str">
        <f t="shared" si="189"/>
        <v/>
      </c>
    </row>
    <row r="1207" spans="1:11" x14ac:dyDescent="0.25">
      <c r="A1207" s="93">
        <f t="shared" si="183"/>
        <v>2</v>
      </c>
      <c r="B1207" s="101">
        <v>299</v>
      </c>
      <c r="C1207" s="93">
        <f t="shared" si="190"/>
        <v>0</v>
      </c>
      <c r="D1207" s="93">
        <f t="shared" si="191"/>
        <v>0</v>
      </c>
      <c r="E1207" s="93">
        <f t="shared" si="192"/>
        <v>0</v>
      </c>
      <c r="F1207" s="93" t="str">
        <f t="shared" si="184"/>
        <v/>
      </c>
      <c r="G1207" s="93" t="str">
        <f t="shared" si="185"/>
        <v/>
      </c>
      <c r="H1207" s="93" t="str">
        <f t="shared" si="186"/>
        <v/>
      </c>
      <c r="I1207" s="93" t="str">
        <f t="shared" si="187"/>
        <v/>
      </c>
      <c r="J1207" s="93" t="str">
        <f t="shared" si="188"/>
        <v/>
      </c>
      <c r="K1207" s="93" t="str">
        <f t="shared" si="189"/>
        <v/>
      </c>
    </row>
    <row r="1208" spans="1:11" x14ac:dyDescent="0.25">
      <c r="A1208" s="93">
        <f t="shared" si="183"/>
        <v>2</v>
      </c>
      <c r="B1208" s="101">
        <v>299.25</v>
      </c>
      <c r="C1208" s="93">
        <f t="shared" si="190"/>
        <v>0</v>
      </c>
      <c r="D1208" s="93">
        <f t="shared" si="191"/>
        <v>0</v>
      </c>
      <c r="E1208" s="93">
        <f t="shared" si="192"/>
        <v>0</v>
      </c>
      <c r="F1208" s="93" t="str">
        <f t="shared" si="184"/>
        <v/>
      </c>
      <c r="G1208" s="93" t="str">
        <f t="shared" si="185"/>
        <v/>
      </c>
      <c r="H1208" s="93" t="str">
        <f t="shared" si="186"/>
        <v/>
      </c>
      <c r="I1208" s="93" t="str">
        <f t="shared" si="187"/>
        <v/>
      </c>
      <c r="J1208" s="93" t="str">
        <f t="shared" si="188"/>
        <v/>
      </c>
      <c r="K1208" s="93" t="str">
        <f t="shared" si="189"/>
        <v/>
      </c>
    </row>
    <row r="1209" spans="1:11" x14ac:dyDescent="0.25">
      <c r="A1209" s="93">
        <f t="shared" si="183"/>
        <v>2</v>
      </c>
      <c r="B1209" s="101">
        <v>299.5</v>
      </c>
      <c r="C1209" s="93">
        <f t="shared" si="190"/>
        <v>0</v>
      </c>
      <c r="D1209" s="93">
        <f t="shared" si="191"/>
        <v>0</v>
      </c>
      <c r="E1209" s="93">
        <f t="shared" si="192"/>
        <v>0</v>
      </c>
      <c r="F1209" s="93" t="str">
        <f t="shared" si="184"/>
        <v/>
      </c>
      <c r="G1209" s="93" t="str">
        <f t="shared" si="185"/>
        <v/>
      </c>
      <c r="H1209" s="93" t="str">
        <f t="shared" si="186"/>
        <v/>
      </c>
      <c r="I1209" s="93" t="str">
        <f t="shared" si="187"/>
        <v/>
      </c>
      <c r="J1209" s="93" t="str">
        <f t="shared" si="188"/>
        <v/>
      </c>
      <c r="K1209" s="93" t="str">
        <f t="shared" si="189"/>
        <v/>
      </c>
    </row>
    <row r="1210" spans="1:11" x14ac:dyDescent="0.25">
      <c r="A1210" s="93">
        <f t="shared" si="183"/>
        <v>2</v>
      </c>
      <c r="B1210" s="101">
        <v>299.75</v>
      </c>
      <c r="C1210" s="93">
        <f t="shared" si="190"/>
        <v>0</v>
      </c>
      <c r="D1210" s="93">
        <f t="shared" si="191"/>
        <v>0</v>
      </c>
      <c r="E1210" s="93">
        <f t="shared" si="192"/>
        <v>0</v>
      </c>
      <c r="F1210" s="93" t="str">
        <f t="shared" si="184"/>
        <v/>
      </c>
      <c r="G1210" s="93" t="str">
        <f t="shared" si="185"/>
        <v/>
      </c>
      <c r="H1210" s="93" t="str">
        <f t="shared" si="186"/>
        <v/>
      </c>
      <c r="I1210" s="93" t="str">
        <f t="shared" si="187"/>
        <v/>
      </c>
      <c r="J1210" s="93" t="str">
        <f t="shared" si="188"/>
        <v/>
      </c>
      <c r="K1210" s="93" t="str">
        <f t="shared" si="189"/>
        <v/>
      </c>
    </row>
    <row r="1211" spans="1:11" x14ac:dyDescent="0.25">
      <c r="A1211" s="93">
        <f t="shared" si="183"/>
        <v>2</v>
      </c>
      <c r="B1211" s="101">
        <v>300</v>
      </c>
      <c r="C1211" s="93">
        <f t="shared" si="190"/>
        <v>0</v>
      </c>
      <c r="D1211" s="93">
        <f t="shared" si="191"/>
        <v>0</v>
      </c>
      <c r="E1211" s="93">
        <f t="shared" si="192"/>
        <v>0</v>
      </c>
      <c r="F1211" s="93" t="str">
        <f t="shared" si="184"/>
        <v/>
      </c>
      <c r="G1211" s="93" t="str">
        <f t="shared" si="185"/>
        <v/>
      </c>
      <c r="H1211" s="93" t="str">
        <f t="shared" si="186"/>
        <v/>
      </c>
      <c r="I1211" s="93" t="str">
        <f t="shared" si="187"/>
        <v/>
      </c>
      <c r="J1211" s="93" t="str">
        <f t="shared" si="188"/>
        <v/>
      </c>
      <c r="K1211" s="93" t="str">
        <f t="shared" si="189"/>
        <v/>
      </c>
    </row>
    <row r="1212" spans="1:11" x14ac:dyDescent="0.25">
      <c r="A1212" s="93">
        <f t="shared" si="183"/>
        <v>2</v>
      </c>
      <c r="B1212" s="101">
        <v>300.25</v>
      </c>
      <c r="C1212" s="93">
        <f t="shared" si="190"/>
        <v>0</v>
      </c>
      <c r="D1212" s="93">
        <f t="shared" si="191"/>
        <v>0</v>
      </c>
      <c r="E1212" s="93">
        <f t="shared" si="192"/>
        <v>0</v>
      </c>
      <c r="F1212" s="93" t="str">
        <f t="shared" si="184"/>
        <v/>
      </c>
      <c r="G1212" s="93" t="str">
        <f t="shared" si="185"/>
        <v/>
      </c>
      <c r="H1212" s="93" t="str">
        <f t="shared" si="186"/>
        <v/>
      </c>
      <c r="I1212" s="93" t="str">
        <f t="shared" si="187"/>
        <v/>
      </c>
      <c r="J1212" s="93" t="str">
        <f t="shared" si="188"/>
        <v/>
      </c>
      <c r="K1212" s="93" t="str">
        <f t="shared" si="189"/>
        <v/>
      </c>
    </row>
    <row r="1213" spans="1:11" x14ac:dyDescent="0.25">
      <c r="A1213" s="93">
        <f t="shared" si="183"/>
        <v>2</v>
      </c>
      <c r="B1213" s="101">
        <v>300.5</v>
      </c>
      <c r="C1213" s="93">
        <f t="shared" si="190"/>
        <v>0</v>
      </c>
      <c r="D1213" s="93">
        <f t="shared" si="191"/>
        <v>0</v>
      </c>
      <c r="E1213" s="93">
        <f t="shared" si="192"/>
        <v>0</v>
      </c>
      <c r="F1213" s="93" t="str">
        <f t="shared" si="184"/>
        <v/>
      </c>
      <c r="G1213" s="93" t="str">
        <f t="shared" si="185"/>
        <v/>
      </c>
      <c r="H1213" s="93" t="str">
        <f t="shared" si="186"/>
        <v/>
      </c>
      <c r="I1213" s="93" t="str">
        <f t="shared" si="187"/>
        <v/>
      </c>
      <c r="J1213" s="93" t="str">
        <f t="shared" si="188"/>
        <v/>
      </c>
      <c r="K1213" s="93" t="str">
        <f t="shared" si="189"/>
        <v/>
      </c>
    </row>
    <row r="1214" spans="1:11" x14ac:dyDescent="0.25">
      <c r="A1214" s="93">
        <f t="shared" si="183"/>
        <v>2</v>
      </c>
      <c r="B1214" s="101">
        <v>300.75</v>
      </c>
      <c r="C1214" s="93">
        <f t="shared" si="190"/>
        <v>0</v>
      </c>
      <c r="D1214" s="93">
        <f t="shared" si="191"/>
        <v>0</v>
      </c>
      <c r="E1214" s="93">
        <f t="shared" si="192"/>
        <v>0</v>
      </c>
      <c r="F1214" s="93" t="str">
        <f t="shared" si="184"/>
        <v/>
      </c>
      <c r="G1214" s="93" t="str">
        <f t="shared" si="185"/>
        <v/>
      </c>
      <c r="H1214" s="93" t="str">
        <f t="shared" si="186"/>
        <v/>
      </c>
      <c r="I1214" s="93" t="str">
        <f t="shared" si="187"/>
        <v/>
      </c>
      <c r="J1214" s="93" t="str">
        <f t="shared" si="188"/>
        <v/>
      </c>
      <c r="K1214" s="93" t="str">
        <f t="shared" si="189"/>
        <v/>
      </c>
    </row>
    <row r="1215" spans="1:11" x14ac:dyDescent="0.25">
      <c r="A1215" s="93">
        <f t="shared" si="183"/>
        <v>2</v>
      </c>
      <c r="B1215" s="101">
        <v>301</v>
      </c>
      <c r="C1215" s="93">
        <f t="shared" si="190"/>
        <v>0</v>
      </c>
      <c r="D1215" s="93">
        <f t="shared" si="191"/>
        <v>0</v>
      </c>
      <c r="E1215" s="93">
        <f t="shared" si="192"/>
        <v>0</v>
      </c>
      <c r="F1215" s="93" t="str">
        <f t="shared" si="184"/>
        <v/>
      </c>
      <c r="G1215" s="93" t="str">
        <f t="shared" si="185"/>
        <v/>
      </c>
      <c r="H1215" s="93" t="str">
        <f t="shared" si="186"/>
        <v/>
      </c>
      <c r="I1215" s="93" t="str">
        <f t="shared" si="187"/>
        <v/>
      </c>
      <c r="J1215" s="93" t="str">
        <f t="shared" si="188"/>
        <v/>
      </c>
      <c r="K1215" s="93" t="str">
        <f t="shared" si="189"/>
        <v/>
      </c>
    </row>
    <row r="1216" spans="1:11" x14ac:dyDescent="0.25">
      <c r="A1216" s="93">
        <f t="shared" si="183"/>
        <v>2</v>
      </c>
      <c r="B1216" s="101">
        <v>301.25</v>
      </c>
      <c r="C1216" s="93">
        <f t="shared" si="190"/>
        <v>0</v>
      </c>
      <c r="D1216" s="93">
        <f t="shared" si="191"/>
        <v>0</v>
      </c>
      <c r="E1216" s="93">
        <f t="shared" si="192"/>
        <v>0</v>
      </c>
      <c r="F1216" s="93" t="str">
        <f t="shared" si="184"/>
        <v/>
      </c>
      <c r="G1216" s="93" t="str">
        <f t="shared" si="185"/>
        <v/>
      </c>
      <c r="H1216" s="93" t="str">
        <f t="shared" si="186"/>
        <v/>
      </c>
      <c r="I1216" s="93" t="str">
        <f t="shared" si="187"/>
        <v/>
      </c>
      <c r="J1216" s="93" t="str">
        <f t="shared" si="188"/>
        <v/>
      </c>
      <c r="K1216" s="93" t="str">
        <f t="shared" si="189"/>
        <v/>
      </c>
    </row>
    <row r="1217" spans="1:11" x14ac:dyDescent="0.25">
      <c r="A1217" s="93">
        <f t="shared" si="183"/>
        <v>2</v>
      </c>
      <c r="B1217" s="101">
        <v>301.5</v>
      </c>
      <c r="C1217" s="93">
        <f t="shared" si="190"/>
        <v>0</v>
      </c>
      <c r="D1217" s="93">
        <f t="shared" si="191"/>
        <v>0</v>
      </c>
      <c r="E1217" s="93">
        <f t="shared" si="192"/>
        <v>0</v>
      </c>
      <c r="F1217" s="93" t="str">
        <f t="shared" si="184"/>
        <v/>
      </c>
      <c r="G1217" s="93" t="str">
        <f t="shared" si="185"/>
        <v/>
      </c>
      <c r="H1217" s="93" t="str">
        <f t="shared" si="186"/>
        <v/>
      </c>
      <c r="I1217" s="93" t="str">
        <f t="shared" si="187"/>
        <v/>
      </c>
      <c r="J1217" s="93" t="str">
        <f t="shared" si="188"/>
        <v/>
      </c>
      <c r="K1217" s="93" t="str">
        <f t="shared" si="189"/>
        <v/>
      </c>
    </row>
    <row r="1218" spans="1:11" x14ac:dyDescent="0.25">
      <c r="A1218" s="93">
        <f t="shared" si="183"/>
        <v>2</v>
      </c>
      <c r="B1218" s="101">
        <v>301.75</v>
      </c>
      <c r="C1218" s="93">
        <f t="shared" si="190"/>
        <v>0</v>
      </c>
      <c r="D1218" s="93">
        <f t="shared" si="191"/>
        <v>0</v>
      </c>
      <c r="E1218" s="93">
        <f t="shared" si="192"/>
        <v>0</v>
      </c>
      <c r="F1218" s="93" t="str">
        <f t="shared" si="184"/>
        <v/>
      </c>
      <c r="G1218" s="93" t="str">
        <f t="shared" si="185"/>
        <v/>
      </c>
      <c r="H1218" s="93" t="str">
        <f t="shared" si="186"/>
        <v/>
      </c>
      <c r="I1218" s="93" t="str">
        <f t="shared" si="187"/>
        <v/>
      </c>
      <c r="J1218" s="93" t="str">
        <f t="shared" si="188"/>
        <v/>
      </c>
      <c r="K1218" s="93" t="str">
        <f t="shared" si="189"/>
        <v/>
      </c>
    </row>
    <row r="1219" spans="1:11" x14ac:dyDescent="0.25">
      <c r="A1219" s="93">
        <f t="shared" si="183"/>
        <v>2</v>
      </c>
      <c r="B1219" s="101">
        <v>302</v>
      </c>
      <c r="C1219" s="93">
        <f t="shared" si="190"/>
        <v>0</v>
      </c>
      <c r="D1219" s="93">
        <f t="shared" si="191"/>
        <v>0</v>
      </c>
      <c r="E1219" s="93">
        <f t="shared" si="192"/>
        <v>0</v>
      </c>
      <c r="F1219" s="93" t="str">
        <f t="shared" si="184"/>
        <v/>
      </c>
      <c r="G1219" s="93" t="str">
        <f t="shared" si="185"/>
        <v/>
      </c>
      <c r="H1219" s="93" t="str">
        <f t="shared" si="186"/>
        <v/>
      </c>
      <c r="I1219" s="93" t="str">
        <f t="shared" si="187"/>
        <v/>
      </c>
      <c r="J1219" s="93" t="str">
        <f t="shared" si="188"/>
        <v/>
      </c>
      <c r="K1219" s="93" t="str">
        <f t="shared" si="189"/>
        <v/>
      </c>
    </row>
    <row r="1220" spans="1:11" x14ac:dyDescent="0.25">
      <c r="A1220" s="93">
        <f t="shared" si="183"/>
        <v>2</v>
      </c>
      <c r="B1220" s="101">
        <v>302.25</v>
      </c>
      <c r="C1220" s="93">
        <f t="shared" si="190"/>
        <v>0</v>
      </c>
      <c r="D1220" s="93">
        <f t="shared" si="191"/>
        <v>0</v>
      </c>
      <c r="E1220" s="93">
        <f t="shared" si="192"/>
        <v>0</v>
      </c>
      <c r="F1220" s="93" t="str">
        <f t="shared" si="184"/>
        <v/>
      </c>
      <c r="G1220" s="93" t="str">
        <f t="shared" si="185"/>
        <v/>
      </c>
      <c r="H1220" s="93" t="str">
        <f t="shared" si="186"/>
        <v/>
      </c>
      <c r="I1220" s="93" t="str">
        <f t="shared" si="187"/>
        <v/>
      </c>
      <c r="J1220" s="93" t="str">
        <f t="shared" si="188"/>
        <v/>
      </c>
      <c r="K1220" s="93" t="str">
        <f t="shared" si="189"/>
        <v/>
      </c>
    </row>
    <row r="1221" spans="1:11" x14ac:dyDescent="0.25">
      <c r="A1221" s="93">
        <f t="shared" si="183"/>
        <v>2</v>
      </c>
      <c r="B1221" s="101">
        <v>302.5</v>
      </c>
      <c r="C1221" s="93">
        <f t="shared" si="190"/>
        <v>0</v>
      </c>
      <c r="D1221" s="93">
        <f t="shared" si="191"/>
        <v>0</v>
      </c>
      <c r="E1221" s="93">
        <f t="shared" si="192"/>
        <v>0</v>
      </c>
      <c r="F1221" s="93" t="str">
        <f t="shared" si="184"/>
        <v/>
      </c>
      <c r="G1221" s="93" t="str">
        <f t="shared" si="185"/>
        <v/>
      </c>
      <c r="H1221" s="93" t="str">
        <f t="shared" si="186"/>
        <v/>
      </c>
      <c r="I1221" s="93" t="str">
        <f t="shared" si="187"/>
        <v/>
      </c>
      <c r="J1221" s="93" t="str">
        <f t="shared" si="188"/>
        <v/>
      </c>
      <c r="K1221" s="93" t="str">
        <f t="shared" si="189"/>
        <v/>
      </c>
    </row>
    <row r="1222" spans="1:11" x14ac:dyDescent="0.25">
      <c r="A1222" s="93">
        <f t="shared" si="183"/>
        <v>2</v>
      </c>
      <c r="B1222" s="101">
        <v>302.75</v>
      </c>
      <c r="C1222" s="93">
        <f t="shared" si="190"/>
        <v>0</v>
      </c>
      <c r="D1222" s="93">
        <f t="shared" si="191"/>
        <v>0</v>
      </c>
      <c r="E1222" s="93">
        <f t="shared" si="192"/>
        <v>0</v>
      </c>
      <c r="F1222" s="93" t="str">
        <f t="shared" si="184"/>
        <v/>
      </c>
      <c r="G1222" s="93" t="str">
        <f t="shared" si="185"/>
        <v/>
      </c>
      <c r="H1222" s="93" t="str">
        <f t="shared" si="186"/>
        <v/>
      </c>
      <c r="I1222" s="93" t="str">
        <f t="shared" si="187"/>
        <v/>
      </c>
      <c r="J1222" s="93" t="str">
        <f t="shared" si="188"/>
        <v/>
      </c>
      <c r="K1222" s="93" t="str">
        <f t="shared" si="189"/>
        <v/>
      </c>
    </row>
    <row r="1223" spans="1:11" x14ac:dyDescent="0.25">
      <c r="A1223" s="93">
        <f t="shared" si="183"/>
        <v>2</v>
      </c>
      <c r="B1223" s="101">
        <v>303</v>
      </c>
      <c r="C1223" s="93">
        <f t="shared" si="190"/>
        <v>0</v>
      </c>
      <c r="D1223" s="93">
        <f t="shared" si="191"/>
        <v>0</v>
      </c>
      <c r="E1223" s="93">
        <f t="shared" si="192"/>
        <v>0</v>
      </c>
      <c r="F1223" s="93" t="str">
        <f t="shared" si="184"/>
        <v/>
      </c>
      <c r="G1223" s="93" t="str">
        <f t="shared" si="185"/>
        <v/>
      </c>
      <c r="H1223" s="93" t="str">
        <f t="shared" si="186"/>
        <v/>
      </c>
      <c r="I1223" s="93" t="str">
        <f t="shared" si="187"/>
        <v/>
      </c>
      <c r="J1223" s="93" t="str">
        <f t="shared" si="188"/>
        <v/>
      </c>
      <c r="K1223" s="93" t="str">
        <f t="shared" si="189"/>
        <v/>
      </c>
    </row>
    <row r="1224" spans="1:11" x14ac:dyDescent="0.25">
      <c r="A1224" s="93">
        <f t="shared" si="183"/>
        <v>2</v>
      </c>
      <c r="B1224" s="101">
        <v>303.25</v>
      </c>
      <c r="C1224" s="93">
        <f t="shared" si="190"/>
        <v>0</v>
      </c>
      <c r="D1224" s="93">
        <f t="shared" si="191"/>
        <v>0</v>
      </c>
      <c r="E1224" s="93">
        <f t="shared" si="192"/>
        <v>0</v>
      </c>
      <c r="F1224" s="93" t="str">
        <f t="shared" si="184"/>
        <v/>
      </c>
      <c r="G1224" s="93" t="str">
        <f t="shared" si="185"/>
        <v/>
      </c>
      <c r="H1224" s="93" t="str">
        <f t="shared" si="186"/>
        <v/>
      </c>
      <c r="I1224" s="93" t="str">
        <f t="shared" si="187"/>
        <v/>
      </c>
      <c r="J1224" s="93" t="str">
        <f t="shared" si="188"/>
        <v/>
      </c>
      <c r="K1224" s="93" t="str">
        <f t="shared" si="189"/>
        <v/>
      </c>
    </row>
    <row r="1225" spans="1:11" x14ac:dyDescent="0.25">
      <c r="A1225" s="93">
        <f t="shared" si="183"/>
        <v>2</v>
      </c>
      <c r="B1225" s="101">
        <v>303.5</v>
      </c>
      <c r="C1225" s="93">
        <f t="shared" si="190"/>
        <v>0</v>
      </c>
      <c r="D1225" s="93">
        <f t="shared" si="191"/>
        <v>0</v>
      </c>
      <c r="E1225" s="93">
        <f t="shared" si="192"/>
        <v>0</v>
      </c>
      <c r="F1225" s="93" t="str">
        <f t="shared" si="184"/>
        <v/>
      </c>
      <c r="G1225" s="93" t="str">
        <f t="shared" si="185"/>
        <v/>
      </c>
      <c r="H1225" s="93" t="str">
        <f t="shared" si="186"/>
        <v/>
      </c>
      <c r="I1225" s="93" t="str">
        <f t="shared" si="187"/>
        <v/>
      </c>
      <c r="J1225" s="93" t="str">
        <f t="shared" si="188"/>
        <v/>
      </c>
      <c r="K1225" s="93" t="str">
        <f t="shared" si="189"/>
        <v/>
      </c>
    </row>
    <row r="1226" spans="1:11" x14ac:dyDescent="0.25">
      <c r="A1226" s="93">
        <f t="shared" si="183"/>
        <v>2</v>
      </c>
      <c r="B1226" s="101">
        <v>303.75</v>
      </c>
      <c r="C1226" s="93">
        <f t="shared" si="190"/>
        <v>0</v>
      </c>
      <c r="D1226" s="93">
        <f t="shared" si="191"/>
        <v>0</v>
      </c>
      <c r="E1226" s="93">
        <f t="shared" si="192"/>
        <v>0</v>
      </c>
      <c r="F1226" s="93" t="str">
        <f t="shared" si="184"/>
        <v/>
      </c>
      <c r="G1226" s="93" t="str">
        <f t="shared" si="185"/>
        <v/>
      </c>
      <c r="H1226" s="93" t="str">
        <f t="shared" si="186"/>
        <v/>
      </c>
      <c r="I1226" s="93" t="str">
        <f t="shared" si="187"/>
        <v/>
      </c>
      <c r="J1226" s="93" t="str">
        <f t="shared" si="188"/>
        <v/>
      </c>
      <c r="K1226" s="93" t="str">
        <f t="shared" si="189"/>
        <v/>
      </c>
    </row>
    <row r="1227" spans="1:11" x14ac:dyDescent="0.25">
      <c r="A1227" s="93">
        <f t="shared" si="183"/>
        <v>2</v>
      </c>
      <c r="B1227" s="101">
        <v>304</v>
      </c>
      <c r="C1227" s="93">
        <f t="shared" si="190"/>
        <v>0</v>
      </c>
      <c r="D1227" s="93">
        <f t="shared" si="191"/>
        <v>0</v>
      </c>
      <c r="E1227" s="93">
        <f t="shared" si="192"/>
        <v>0</v>
      </c>
      <c r="F1227" s="93" t="str">
        <f t="shared" si="184"/>
        <v/>
      </c>
      <c r="G1227" s="93" t="str">
        <f t="shared" si="185"/>
        <v/>
      </c>
      <c r="H1227" s="93" t="str">
        <f t="shared" si="186"/>
        <v/>
      </c>
      <c r="I1227" s="93" t="str">
        <f t="shared" si="187"/>
        <v/>
      </c>
      <c r="J1227" s="93" t="str">
        <f t="shared" si="188"/>
        <v/>
      </c>
      <c r="K1227" s="93" t="str">
        <f t="shared" si="189"/>
        <v/>
      </c>
    </row>
    <row r="1228" spans="1:11" x14ac:dyDescent="0.25">
      <c r="A1228" s="93">
        <f t="shared" ref="A1228:A1291" si="193">IF(E1228&lt;0.075,2,IF(AND(E1228&gt;=0.075,E1228&lt;=0.75),1,IF(E1228&gt;0.75,0,"Error")))</f>
        <v>2</v>
      </c>
      <c r="B1228" s="101">
        <v>304.25</v>
      </c>
      <c r="C1228" s="93">
        <f t="shared" si="190"/>
        <v>0</v>
      </c>
      <c r="D1228" s="93">
        <f t="shared" si="191"/>
        <v>0</v>
      </c>
      <c r="E1228" s="93">
        <f t="shared" si="192"/>
        <v>0</v>
      </c>
      <c r="F1228" s="93" t="str">
        <f t="shared" ref="F1228:F1291" si="194">IF(AND(A1228=2,B1228&lt;$J$4014),C1228,"")</f>
        <v/>
      </c>
      <c r="G1228" s="93" t="str">
        <f t="shared" ref="G1228:G1291" si="195">IF(AND(A1228=2,B1228&lt;$J$4014),D1228,"")</f>
        <v/>
      </c>
      <c r="H1228" s="93" t="str">
        <f t="shared" ref="H1228:H1291" si="196">IF(AND(A1228=1,B1228&lt;$J$4014),C1228,"")</f>
        <v/>
      </c>
      <c r="I1228" s="93" t="str">
        <f t="shared" ref="I1228:I1291" si="197">IF(AND(A1228=1,B1228&lt;$J$4014),D1228,"")</f>
        <v/>
      </c>
      <c r="J1228" s="93" t="str">
        <f t="shared" ref="J1228:J1291" si="198">IF(AND(A1228=2,B1228&lt;$J$4014),B1228,"")</f>
        <v/>
      </c>
      <c r="K1228" s="93" t="str">
        <f t="shared" ref="K1228:K1291" si="199">IF(AND(A1228=1,B1228&lt;$J$4014),B1228,"")</f>
        <v/>
      </c>
    </row>
    <row r="1229" spans="1:11" x14ac:dyDescent="0.25">
      <c r="A1229" s="93">
        <f t="shared" si="193"/>
        <v>2</v>
      </c>
      <c r="B1229" s="101">
        <v>304.5</v>
      </c>
      <c r="C1229" s="93">
        <f t="shared" si="190"/>
        <v>0</v>
      </c>
      <c r="D1229" s="93">
        <f t="shared" si="191"/>
        <v>0</v>
      </c>
      <c r="E1229" s="93">
        <f t="shared" si="192"/>
        <v>0</v>
      </c>
      <c r="F1229" s="93" t="str">
        <f t="shared" si="194"/>
        <v/>
      </c>
      <c r="G1229" s="93" t="str">
        <f t="shared" si="195"/>
        <v/>
      </c>
      <c r="H1229" s="93" t="str">
        <f t="shared" si="196"/>
        <v/>
      </c>
      <c r="I1229" s="93" t="str">
        <f t="shared" si="197"/>
        <v/>
      </c>
      <c r="J1229" s="93" t="str">
        <f t="shared" si="198"/>
        <v/>
      </c>
      <c r="K1229" s="93" t="str">
        <f t="shared" si="199"/>
        <v/>
      </c>
    </row>
    <row r="1230" spans="1:11" x14ac:dyDescent="0.25">
      <c r="A1230" s="93">
        <f t="shared" si="193"/>
        <v>2</v>
      </c>
      <c r="B1230" s="101">
        <v>304.75</v>
      </c>
      <c r="C1230" s="93">
        <f t="shared" si="190"/>
        <v>0</v>
      </c>
      <c r="D1230" s="93">
        <f t="shared" si="191"/>
        <v>0</v>
      </c>
      <c r="E1230" s="93">
        <f t="shared" si="192"/>
        <v>0</v>
      </c>
      <c r="F1230" s="93" t="str">
        <f t="shared" si="194"/>
        <v/>
      </c>
      <c r="G1230" s="93" t="str">
        <f t="shared" si="195"/>
        <v/>
      </c>
      <c r="H1230" s="93" t="str">
        <f t="shared" si="196"/>
        <v/>
      </c>
      <c r="I1230" s="93" t="str">
        <f t="shared" si="197"/>
        <v/>
      </c>
      <c r="J1230" s="93" t="str">
        <f t="shared" si="198"/>
        <v/>
      </c>
      <c r="K1230" s="93" t="str">
        <f t="shared" si="199"/>
        <v/>
      </c>
    </row>
    <row r="1231" spans="1:11" x14ac:dyDescent="0.25">
      <c r="A1231" s="93">
        <f t="shared" si="193"/>
        <v>2</v>
      </c>
      <c r="B1231" s="101">
        <v>305</v>
      </c>
      <c r="C1231" s="93">
        <f t="shared" si="190"/>
        <v>0</v>
      </c>
      <c r="D1231" s="93">
        <f t="shared" si="191"/>
        <v>0</v>
      </c>
      <c r="E1231" s="93">
        <f t="shared" si="192"/>
        <v>0</v>
      </c>
      <c r="F1231" s="93" t="str">
        <f t="shared" si="194"/>
        <v/>
      </c>
      <c r="G1231" s="93" t="str">
        <f t="shared" si="195"/>
        <v/>
      </c>
      <c r="H1231" s="93" t="str">
        <f t="shared" si="196"/>
        <v/>
      </c>
      <c r="I1231" s="93" t="str">
        <f t="shared" si="197"/>
        <v/>
      </c>
      <c r="J1231" s="93" t="str">
        <f t="shared" si="198"/>
        <v/>
      </c>
      <c r="K1231" s="93" t="str">
        <f t="shared" si="199"/>
        <v/>
      </c>
    </row>
    <row r="1232" spans="1:11" x14ac:dyDescent="0.25">
      <c r="A1232" s="93">
        <f t="shared" si="193"/>
        <v>2</v>
      </c>
      <c r="B1232" s="101">
        <v>305.25</v>
      </c>
      <c r="C1232" s="93">
        <f t="shared" si="190"/>
        <v>0</v>
      </c>
      <c r="D1232" s="93">
        <f t="shared" si="191"/>
        <v>0</v>
      </c>
      <c r="E1232" s="93">
        <f t="shared" si="192"/>
        <v>0</v>
      </c>
      <c r="F1232" s="93" t="str">
        <f t="shared" si="194"/>
        <v/>
      </c>
      <c r="G1232" s="93" t="str">
        <f t="shared" si="195"/>
        <v/>
      </c>
      <c r="H1232" s="93" t="str">
        <f t="shared" si="196"/>
        <v/>
      </c>
      <c r="I1232" s="93" t="str">
        <f t="shared" si="197"/>
        <v/>
      </c>
      <c r="J1232" s="93" t="str">
        <f t="shared" si="198"/>
        <v/>
      </c>
      <c r="K1232" s="93" t="str">
        <f t="shared" si="199"/>
        <v/>
      </c>
    </row>
    <row r="1233" spans="1:11" x14ac:dyDescent="0.25">
      <c r="A1233" s="93">
        <f t="shared" si="193"/>
        <v>2</v>
      </c>
      <c r="B1233" s="101">
        <v>305.5</v>
      </c>
      <c r="C1233" s="93">
        <f t="shared" si="190"/>
        <v>0</v>
      </c>
      <c r="D1233" s="93">
        <f t="shared" si="191"/>
        <v>0</v>
      </c>
      <c r="E1233" s="93">
        <f t="shared" si="192"/>
        <v>0</v>
      </c>
      <c r="F1233" s="93" t="str">
        <f t="shared" si="194"/>
        <v/>
      </c>
      <c r="G1233" s="93" t="str">
        <f t="shared" si="195"/>
        <v/>
      </c>
      <c r="H1233" s="93" t="str">
        <f t="shared" si="196"/>
        <v/>
      </c>
      <c r="I1233" s="93" t="str">
        <f t="shared" si="197"/>
        <v/>
      </c>
      <c r="J1233" s="93" t="str">
        <f t="shared" si="198"/>
        <v/>
      </c>
      <c r="K1233" s="93" t="str">
        <f t="shared" si="199"/>
        <v/>
      </c>
    </row>
    <row r="1234" spans="1:11" x14ac:dyDescent="0.25">
      <c r="A1234" s="93">
        <f t="shared" si="193"/>
        <v>2</v>
      </c>
      <c r="B1234" s="101">
        <v>305.75</v>
      </c>
      <c r="C1234" s="93">
        <f t="shared" si="190"/>
        <v>0</v>
      </c>
      <c r="D1234" s="93">
        <f t="shared" si="191"/>
        <v>0</v>
      </c>
      <c r="E1234" s="93">
        <f t="shared" si="192"/>
        <v>0</v>
      </c>
      <c r="F1234" s="93" t="str">
        <f t="shared" si="194"/>
        <v/>
      </c>
      <c r="G1234" s="93" t="str">
        <f t="shared" si="195"/>
        <v/>
      </c>
      <c r="H1234" s="93" t="str">
        <f t="shared" si="196"/>
        <v/>
      </c>
      <c r="I1234" s="93" t="str">
        <f t="shared" si="197"/>
        <v/>
      </c>
      <c r="J1234" s="93" t="str">
        <f t="shared" si="198"/>
        <v/>
      </c>
      <c r="K1234" s="93" t="str">
        <f t="shared" si="199"/>
        <v/>
      </c>
    </row>
    <row r="1235" spans="1:11" x14ac:dyDescent="0.25">
      <c r="A1235" s="93">
        <f t="shared" si="193"/>
        <v>2</v>
      </c>
      <c r="B1235" s="101">
        <v>306</v>
      </c>
      <c r="C1235" s="93">
        <f t="shared" si="190"/>
        <v>0</v>
      </c>
      <c r="D1235" s="93">
        <f t="shared" si="191"/>
        <v>0</v>
      </c>
      <c r="E1235" s="93">
        <f t="shared" si="192"/>
        <v>0</v>
      </c>
      <c r="F1235" s="93" t="str">
        <f t="shared" si="194"/>
        <v/>
      </c>
      <c r="G1235" s="93" t="str">
        <f t="shared" si="195"/>
        <v/>
      </c>
      <c r="H1235" s="93" t="str">
        <f t="shared" si="196"/>
        <v/>
      </c>
      <c r="I1235" s="93" t="str">
        <f t="shared" si="197"/>
        <v/>
      </c>
      <c r="J1235" s="93" t="str">
        <f t="shared" si="198"/>
        <v/>
      </c>
      <c r="K1235" s="93" t="str">
        <f t="shared" si="199"/>
        <v/>
      </c>
    </row>
    <row r="1236" spans="1:11" x14ac:dyDescent="0.25">
      <c r="A1236" s="93">
        <f t="shared" si="193"/>
        <v>2</v>
      </c>
      <c r="B1236" s="101">
        <v>306.25</v>
      </c>
      <c r="C1236" s="93">
        <f t="shared" ref="C1236:C1299" si="200">($H$7*(B1236^5))+($J$7*(B1236^4))+($L$7*(B1236^3))+($N$7*(B1236^2))+($P$7*B1236)+$R$7</f>
        <v>0</v>
      </c>
      <c r="D1236" s="93">
        <f t="shared" ref="D1236:D1299" si="201">$H$8+($J$8*(B1236^1.85))</f>
        <v>0</v>
      </c>
      <c r="E1236" s="93">
        <f t="shared" ref="E1236:E1299" si="202">ABS(C1236-D1236)</f>
        <v>0</v>
      </c>
      <c r="F1236" s="93" t="str">
        <f t="shared" si="194"/>
        <v/>
      </c>
      <c r="G1236" s="93" t="str">
        <f t="shared" si="195"/>
        <v/>
      </c>
      <c r="H1236" s="93" t="str">
        <f t="shared" si="196"/>
        <v/>
      </c>
      <c r="I1236" s="93" t="str">
        <f t="shared" si="197"/>
        <v/>
      </c>
      <c r="J1236" s="93" t="str">
        <f t="shared" si="198"/>
        <v/>
      </c>
      <c r="K1236" s="93" t="str">
        <f t="shared" si="199"/>
        <v/>
      </c>
    </row>
    <row r="1237" spans="1:11" x14ac:dyDescent="0.25">
      <c r="A1237" s="93">
        <f t="shared" si="193"/>
        <v>2</v>
      </c>
      <c r="B1237" s="101">
        <v>306.5</v>
      </c>
      <c r="C1237" s="93">
        <f t="shared" si="200"/>
        <v>0</v>
      </c>
      <c r="D1237" s="93">
        <f t="shared" si="201"/>
        <v>0</v>
      </c>
      <c r="E1237" s="93">
        <f t="shared" si="202"/>
        <v>0</v>
      </c>
      <c r="F1237" s="93" t="str">
        <f t="shared" si="194"/>
        <v/>
      </c>
      <c r="G1237" s="93" t="str">
        <f t="shared" si="195"/>
        <v/>
      </c>
      <c r="H1237" s="93" t="str">
        <f t="shared" si="196"/>
        <v/>
      </c>
      <c r="I1237" s="93" t="str">
        <f t="shared" si="197"/>
        <v/>
      </c>
      <c r="J1237" s="93" t="str">
        <f t="shared" si="198"/>
        <v/>
      </c>
      <c r="K1237" s="93" t="str">
        <f t="shared" si="199"/>
        <v/>
      </c>
    </row>
    <row r="1238" spans="1:11" x14ac:dyDescent="0.25">
      <c r="A1238" s="93">
        <f t="shared" si="193"/>
        <v>2</v>
      </c>
      <c r="B1238" s="101">
        <v>306.75</v>
      </c>
      <c r="C1238" s="93">
        <f t="shared" si="200"/>
        <v>0</v>
      </c>
      <c r="D1238" s="93">
        <f t="shared" si="201"/>
        <v>0</v>
      </c>
      <c r="E1238" s="93">
        <f t="shared" si="202"/>
        <v>0</v>
      </c>
      <c r="F1238" s="93" t="str">
        <f t="shared" si="194"/>
        <v/>
      </c>
      <c r="G1238" s="93" t="str">
        <f t="shared" si="195"/>
        <v/>
      </c>
      <c r="H1238" s="93" t="str">
        <f t="shared" si="196"/>
        <v/>
      </c>
      <c r="I1238" s="93" t="str">
        <f t="shared" si="197"/>
        <v/>
      </c>
      <c r="J1238" s="93" t="str">
        <f t="shared" si="198"/>
        <v/>
      </c>
      <c r="K1238" s="93" t="str">
        <f t="shared" si="199"/>
        <v/>
      </c>
    </row>
    <row r="1239" spans="1:11" x14ac:dyDescent="0.25">
      <c r="A1239" s="93">
        <f t="shared" si="193"/>
        <v>2</v>
      </c>
      <c r="B1239" s="101">
        <v>307</v>
      </c>
      <c r="C1239" s="93">
        <f t="shared" si="200"/>
        <v>0</v>
      </c>
      <c r="D1239" s="93">
        <f t="shared" si="201"/>
        <v>0</v>
      </c>
      <c r="E1239" s="93">
        <f t="shared" si="202"/>
        <v>0</v>
      </c>
      <c r="F1239" s="93" t="str">
        <f t="shared" si="194"/>
        <v/>
      </c>
      <c r="G1239" s="93" t="str">
        <f t="shared" si="195"/>
        <v/>
      </c>
      <c r="H1239" s="93" t="str">
        <f t="shared" si="196"/>
        <v/>
      </c>
      <c r="I1239" s="93" t="str">
        <f t="shared" si="197"/>
        <v/>
      </c>
      <c r="J1239" s="93" t="str">
        <f t="shared" si="198"/>
        <v/>
      </c>
      <c r="K1239" s="93" t="str">
        <f t="shared" si="199"/>
        <v/>
      </c>
    </row>
    <row r="1240" spans="1:11" x14ac:dyDescent="0.25">
      <c r="A1240" s="93">
        <f t="shared" si="193"/>
        <v>2</v>
      </c>
      <c r="B1240" s="101">
        <v>307.25</v>
      </c>
      <c r="C1240" s="93">
        <f t="shared" si="200"/>
        <v>0</v>
      </c>
      <c r="D1240" s="93">
        <f t="shared" si="201"/>
        <v>0</v>
      </c>
      <c r="E1240" s="93">
        <f t="shared" si="202"/>
        <v>0</v>
      </c>
      <c r="F1240" s="93" t="str">
        <f t="shared" si="194"/>
        <v/>
      </c>
      <c r="G1240" s="93" t="str">
        <f t="shared" si="195"/>
        <v/>
      </c>
      <c r="H1240" s="93" t="str">
        <f t="shared" si="196"/>
        <v/>
      </c>
      <c r="I1240" s="93" t="str">
        <f t="shared" si="197"/>
        <v/>
      </c>
      <c r="J1240" s="93" t="str">
        <f t="shared" si="198"/>
        <v/>
      </c>
      <c r="K1240" s="93" t="str">
        <f t="shared" si="199"/>
        <v/>
      </c>
    </row>
    <row r="1241" spans="1:11" x14ac:dyDescent="0.25">
      <c r="A1241" s="93">
        <f t="shared" si="193"/>
        <v>2</v>
      </c>
      <c r="B1241" s="101">
        <v>307.5</v>
      </c>
      <c r="C1241" s="93">
        <f t="shared" si="200"/>
        <v>0</v>
      </c>
      <c r="D1241" s="93">
        <f t="shared" si="201"/>
        <v>0</v>
      </c>
      <c r="E1241" s="93">
        <f t="shared" si="202"/>
        <v>0</v>
      </c>
      <c r="F1241" s="93" t="str">
        <f t="shared" si="194"/>
        <v/>
      </c>
      <c r="G1241" s="93" t="str">
        <f t="shared" si="195"/>
        <v/>
      </c>
      <c r="H1241" s="93" t="str">
        <f t="shared" si="196"/>
        <v/>
      </c>
      <c r="I1241" s="93" t="str">
        <f t="shared" si="197"/>
        <v/>
      </c>
      <c r="J1241" s="93" t="str">
        <f t="shared" si="198"/>
        <v/>
      </c>
      <c r="K1241" s="93" t="str">
        <f t="shared" si="199"/>
        <v/>
      </c>
    </row>
    <row r="1242" spans="1:11" x14ac:dyDescent="0.25">
      <c r="A1242" s="93">
        <f t="shared" si="193"/>
        <v>2</v>
      </c>
      <c r="B1242" s="101">
        <v>307.75</v>
      </c>
      <c r="C1242" s="93">
        <f t="shared" si="200"/>
        <v>0</v>
      </c>
      <c r="D1242" s="93">
        <f t="shared" si="201"/>
        <v>0</v>
      </c>
      <c r="E1242" s="93">
        <f t="shared" si="202"/>
        <v>0</v>
      </c>
      <c r="F1242" s="93" t="str">
        <f t="shared" si="194"/>
        <v/>
      </c>
      <c r="G1242" s="93" t="str">
        <f t="shared" si="195"/>
        <v/>
      </c>
      <c r="H1242" s="93" t="str">
        <f t="shared" si="196"/>
        <v/>
      </c>
      <c r="I1242" s="93" t="str">
        <f t="shared" si="197"/>
        <v/>
      </c>
      <c r="J1242" s="93" t="str">
        <f t="shared" si="198"/>
        <v/>
      </c>
      <c r="K1242" s="93" t="str">
        <f t="shared" si="199"/>
        <v/>
      </c>
    </row>
    <row r="1243" spans="1:11" x14ac:dyDescent="0.25">
      <c r="A1243" s="93">
        <f t="shared" si="193"/>
        <v>2</v>
      </c>
      <c r="B1243" s="101">
        <v>308</v>
      </c>
      <c r="C1243" s="93">
        <f t="shared" si="200"/>
        <v>0</v>
      </c>
      <c r="D1243" s="93">
        <f t="shared" si="201"/>
        <v>0</v>
      </c>
      <c r="E1243" s="93">
        <f t="shared" si="202"/>
        <v>0</v>
      </c>
      <c r="F1243" s="93" t="str">
        <f t="shared" si="194"/>
        <v/>
      </c>
      <c r="G1243" s="93" t="str">
        <f t="shared" si="195"/>
        <v/>
      </c>
      <c r="H1243" s="93" t="str">
        <f t="shared" si="196"/>
        <v/>
      </c>
      <c r="I1243" s="93" t="str">
        <f t="shared" si="197"/>
        <v/>
      </c>
      <c r="J1243" s="93" t="str">
        <f t="shared" si="198"/>
        <v/>
      </c>
      <c r="K1243" s="93" t="str">
        <f t="shared" si="199"/>
        <v/>
      </c>
    </row>
    <row r="1244" spans="1:11" x14ac:dyDescent="0.25">
      <c r="A1244" s="93">
        <f t="shared" si="193"/>
        <v>2</v>
      </c>
      <c r="B1244" s="101">
        <v>308.25</v>
      </c>
      <c r="C1244" s="93">
        <f t="shared" si="200"/>
        <v>0</v>
      </c>
      <c r="D1244" s="93">
        <f t="shared" si="201"/>
        <v>0</v>
      </c>
      <c r="E1244" s="93">
        <f t="shared" si="202"/>
        <v>0</v>
      </c>
      <c r="F1244" s="93" t="str">
        <f t="shared" si="194"/>
        <v/>
      </c>
      <c r="G1244" s="93" t="str">
        <f t="shared" si="195"/>
        <v/>
      </c>
      <c r="H1244" s="93" t="str">
        <f t="shared" si="196"/>
        <v/>
      </c>
      <c r="I1244" s="93" t="str">
        <f t="shared" si="197"/>
        <v/>
      </c>
      <c r="J1244" s="93" t="str">
        <f t="shared" si="198"/>
        <v/>
      </c>
      <c r="K1244" s="93" t="str">
        <f t="shared" si="199"/>
        <v/>
      </c>
    </row>
    <row r="1245" spans="1:11" x14ac:dyDescent="0.25">
      <c r="A1245" s="93">
        <f t="shared" si="193"/>
        <v>2</v>
      </c>
      <c r="B1245" s="101">
        <v>308.5</v>
      </c>
      <c r="C1245" s="93">
        <f t="shared" si="200"/>
        <v>0</v>
      </c>
      <c r="D1245" s="93">
        <f t="shared" si="201"/>
        <v>0</v>
      </c>
      <c r="E1245" s="93">
        <f t="shared" si="202"/>
        <v>0</v>
      </c>
      <c r="F1245" s="93" t="str">
        <f t="shared" si="194"/>
        <v/>
      </c>
      <c r="G1245" s="93" t="str">
        <f t="shared" si="195"/>
        <v/>
      </c>
      <c r="H1245" s="93" t="str">
        <f t="shared" si="196"/>
        <v/>
      </c>
      <c r="I1245" s="93" t="str">
        <f t="shared" si="197"/>
        <v/>
      </c>
      <c r="J1245" s="93" t="str">
        <f t="shared" si="198"/>
        <v/>
      </c>
      <c r="K1245" s="93" t="str">
        <f t="shared" si="199"/>
        <v/>
      </c>
    </row>
    <row r="1246" spans="1:11" x14ac:dyDescent="0.25">
      <c r="A1246" s="93">
        <f t="shared" si="193"/>
        <v>2</v>
      </c>
      <c r="B1246" s="101">
        <v>308.75</v>
      </c>
      <c r="C1246" s="93">
        <f t="shared" si="200"/>
        <v>0</v>
      </c>
      <c r="D1246" s="93">
        <f t="shared" si="201"/>
        <v>0</v>
      </c>
      <c r="E1246" s="93">
        <f t="shared" si="202"/>
        <v>0</v>
      </c>
      <c r="F1246" s="93" t="str">
        <f t="shared" si="194"/>
        <v/>
      </c>
      <c r="G1246" s="93" t="str">
        <f t="shared" si="195"/>
        <v/>
      </c>
      <c r="H1246" s="93" t="str">
        <f t="shared" si="196"/>
        <v/>
      </c>
      <c r="I1246" s="93" t="str">
        <f t="shared" si="197"/>
        <v/>
      </c>
      <c r="J1246" s="93" t="str">
        <f t="shared" si="198"/>
        <v/>
      </c>
      <c r="K1246" s="93" t="str">
        <f t="shared" si="199"/>
        <v/>
      </c>
    </row>
    <row r="1247" spans="1:11" x14ac:dyDescent="0.25">
      <c r="A1247" s="93">
        <f t="shared" si="193"/>
        <v>2</v>
      </c>
      <c r="B1247" s="101">
        <v>309</v>
      </c>
      <c r="C1247" s="93">
        <f t="shared" si="200"/>
        <v>0</v>
      </c>
      <c r="D1247" s="93">
        <f t="shared" si="201"/>
        <v>0</v>
      </c>
      <c r="E1247" s="93">
        <f t="shared" si="202"/>
        <v>0</v>
      </c>
      <c r="F1247" s="93" t="str">
        <f t="shared" si="194"/>
        <v/>
      </c>
      <c r="G1247" s="93" t="str">
        <f t="shared" si="195"/>
        <v/>
      </c>
      <c r="H1247" s="93" t="str">
        <f t="shared" si="196"/>
        <v/>
      </c>
      <c r="I1247" s="93" t="str">
        <f t="shared" si="197"/>
        <v/>
      </c>
      <c r="J1247" s="93" t="str">
        <f t="shared" si="198"/>
        <v/>
      </c>
      <c r="K1247" s="93" t="str">
        <f t="shared" si="199"/>
        <v/>
      </c>
    </row>
    <row r="1248" spans="1:11" x14ac:dyDescent="0.25">
      <c r="A1248" s="93">
        <f t="shared" si="193"/>
        <v>2</v>
      </c>
      <c r="B1248" s="101">
        <v>309.25</v>
      </c>
      <c r="C1248" s="93">
        <f t="shared" si="200"/>
        <v>0</v>
      </c>
      <c r="D1248" s="93">
        <f t="shared" si="201"/>
        <v>0</v>
      </c>
      <c r="E1248" s="93">
        <f t="shared" si="202"/>
        <v>0</v>
      </c>
      <c r="F1248" s="93" t="str">
        <f t="shared" si="194"/>
        <v/>
      </c>
      <c r="G1248" s="93" t="str">
        <f t="shared" si="195"/>
        <v/>
      </c>
      <c r="H1248" s="93" t="str">
        <f t="shared" si="196"/>
        <v/>
      </c>
      <c r="I1248" s="93" t="str">
        <f t="shared" si="197"/>
        <v/>
      </c>
      <c r="J1248" s="93" t="str">
        <f t="shared" si="198"/>
        <v/>
      </c>
      <c r="K1248" s="93" t="str">
        <f t="shared" si="199"/>
        <v/>
      </c>
    </row>
    <row r="1249" spans="1:11" x14ac:dyDescent="0.25">
      <c r="A1249" s="93">
        <f t="shared" si="193"/>
        <v>2</v>
      </c>
      <c r="B1249" s="101">
        <v>309.5</v>
      </c>
      <c r="C1249" s="93">
        <f t="shared" si="200"/>
        <v>0</v>
      </c>
      <c r="D1249" s="93">
        <f t="shared" si="201"/>
        <v>0</v>
      </c>
      <c r="E1249" s="93">
        <f t="shared" si="202"/>
        <v>0</v>
      </c>
      <c r="F1249" s="93" t="str">
        <f t="shared" si="194"/>
        <v/>
      </c>
      <c r="G1249" s="93" t="str">
        <f t="shared" si="195"/>
        <v/>
      </c>
      <c r="H1249" s="93" t="str">
        <f t="shared" si="196"/>
        <v/>
      </c>
      <c r="I1249" s="93" t="str">
        <f t="shared" si="197"/>
        <v/>
      </c>
      <c r="J1249" s="93" t="str">
        <f t="shared" si="198"/>
        <v/>
      </c>
      <c r="K1249" s="93" t="str">
        <f t="shared" si="199"/>
        <v/>
      </c>
    </row>
    <row r="1250" spans="1:11" x14ac:dyDescent="0.25">
      <c r="A1250" s="93">
        <f t="shared" si="193"/>
        <v>2</v>
      </c>
      <c r="B1250" s="101">
        <v>309.75</v>
      </c>
      <c r="C1250" s="93">
        <f t="shared" si="200"/>
        <v>0</v>
      </c>
      <c r="D1250" s="93">
        <f t="shared" si="201"/>
        <v>0</v>
      </c>
      <c r="E1250" s="93">
        <f t="shared" si="202"/>
        <v>0</v>
      </c>
      <c r="F1250" s="93" t="str">
        <f t="shared" si="194"/>
        <v/>
      </c>
      <c r="G1250" s="93" t="str">
        <f t="shared" si="195"/>
        <v/>
      </c>
      <c r="H1250" s="93" t="str">
        <f t="shared" si="196"/>
        <v/>
      </c>
      <c r="I1250" s="93" t="str">
        <f t="shared" si="197"/>
        <v/>
      </c>
      <c r="J1250" s="93" t="str">
        <f t="shared" si="198"/>
        <v/>
      </c>
      <c r="K1250" s="93" t="str">
        <f t="shared" si="199"/>
        <v/>
      </c>
    </row>
    <row r="1251" spans="1:11" x14ac:dyDescent="0.25">
      <c r="A1251" s="93">
        <f t="shared" si="193"/>
        <v>2</v>
      </c>
      <c r="B1251" s="101">
        <v>310</v>
      </c>
      <c r="C1251" s="93">
        <f t="shared" si="200"/>
        <v>0</v>
      </c>
      <c r="D1251" s="93">
        <f t="shared" si="201"/>
        <v>0</v>
      </c>
      <c r="E1251" s="93">
        <f t="shared" si="202"/>
        <v>0</v>
      </c>
      <c r="F1251" s="93" t="str">
        <f t="shared" si="194"/>
        <v/>
      </c>
      <c r="G1251" s="93" t="str">
        <f t="shared" si="195"/>
        <v/>
      </c>
      <c r="H1251" s="93" t="str">
        <f t="shared" si="196"/>
        <v/>
      </c>
      <c r="I1251" s="93" t="str">
        <f t="shared" si="197"/>
        <v/>
      </c>
      <c r="J1251" s="93" t="str">
        <f t="shared" si="198"/>
        <v/>
      </c>
      <c r="K1251" s="93" t="str">
        <f t="shared" si="199"/>
        <v/>
      </c>
    </row>
    <row r="1252" spans="1:11" x14ac:dyDescent="0.25">
      <c r="A1252" s="93">
        <f t="shared" si="193"/>
        <v>2</v>
      </c>
      <c r="B1252" s="101">
        <v>310.25</v>
      </c>
      <c r="C1252" s="93">
        <f t="shared" si="200"/>
        <v>0</v>
      </c>
      <c r="D1252" s="93">
        <f t="shared" si="201"/>
        <v>0</v>
      </c>
      <c r="E1252" s="93">
        <f t="shared" si="202"/>
        <v>0</v>
      </c>
      <c r="F1252" s="93" t="str">
        <f t="shared" si="194"/>
        <v/>
      </c>
      <c r="G1252" s="93" t="str">
        <f t="shared" si="195"/>
        <v/>
      </c>
      <c r="H1252" s="93" t="str">
        <f t="shared" si="196"/>
        <v/>
      </c>
      <c r="I1252" s="93" t="str">
        <f t="shared" si="197"/>
        <v/>
      </c>
      <c r="J1252" s="93" t="str">
        <f t="shared" si="198"/>
        <v/>
      </c>
      <c r="K1252" s="93" t="str">
        <f t="shared" si="199"/>
        <v/>
      </c>
    </row>
    <row r="1253" spans="1:11" x14ac:dyDescent="0.25">
      <c r="A1253" s="93">
        <f t="shared" si="193"/>
        <v>2</v>
      </c>
      <c r="B1253" s="101">
        <v>310.5</v>
      </c>
      <c r="C1253" s="93">
        <f t="shared" si="200"/>
        <v>0</v>
      </c>
      <c r="D1253" s="93">
        <f t="shared" si="201"/>
        <v>0</v>
      </c>
      <c r="E1253" s="93">
        <f t="shared" si="202"/>
        <v>0</v>
      </c>
      <c r="F1253" s="93" t="str">
        <f t="shared" si="194"/>
        <v/>
      </c>
      <c r="G1253" s="93" t="str">
        <f t="shared" si="195"/>
        <v/>
      </c>
      <c r="H1253" s="93" t="str">
        <f t="shared" si="196"/>
        <v/>
      </c>
      <c r="I1253" s="93" t="str">
        <f t="shared" si="197"/>
        <v/>
      </c>
      <c r="J1253" s="93" t="str">
        <f t="shared" si="198"/>
        <v/>
      </c>
      <c r="K1253" s="93" t="str">
        <f t="shared" si="199"/>
        <v/>
      </c>
    </row>
    <row r="1254" spans="1:11" x14ac:dyDescent="0.25">
      <c r="A1254" s="93">
        <f t="shared" si="193"/>
        <v>2</v>
      </c>
      <c r="B1254" s="101">
        <v>310.75</v>
      </c>
      <c r="C1254" s="93">
        <f t="shared" si="200"/>
        <v>0</v>
      </c>
      <c r="D1254" s="93">
        <f t="shared" si="201"/>
        <v>0</v>
      </c>
      <c r="E1254" s="93">
        <f t="shared" si="202"/>
        <v>0</v>
      </c>
      <c r="F1254" s="93" t="str">
        <f t="shared" si="194"/>
        <v/>
      </c>
      <c r="G1254" s="93" t="str">
        <f t="shared" si="195"/>
        <v/>
      </c>
      <c r="H1254" s="93" t="str">
        <f t="shared" si="196"/>
        <v/>
      </c>
      <c r="I1254" s="93" t="str">
        <f t="shared" si="197"/>
        <v/>
      </c>
      <c r="J1254" s="93" t="str">
        <f t="shared" si="198"/>
        <v/>
      </c>
      <c r="K1254" s="93" t="str">
        <f t="shared" si="199"/>
        <v/>
      </c>
    </row>
    <row r="1255" spans="1:11" x14ac:dyDescent="0.25">
      <c r="A1255" s="93">
        <f t="shared" si="193"/>
        <v>2</v>
      </c>
      <c r="B1255" s="101">
        <v>311</v>
      </c>
      <c r="C1255" s="93">
        <f t="shared" si="200"/>
        <v>0</v>
      </c>
      <c r="D1255" s="93">
        <f t="shared" si="201"/>
        <v>0</v>
      </c>
      <c r="E1255" s="93">
        <f t="shared" si="202"/>
        <v>0</v>
      </c>
      <c r="F1255" s="93" t="str">
        <f t="shared" si="194"/>
        <v/>
      </c>
      <c r="G1255" s="93" t="str">
        <f t="shared" si="195"/>
        <v/>
      </c>
      <c r="H1255" s="93" t="str">
        <f t="shared" si="196"/>
        <v/>
      </c>
      <c r="I1255" s="93" t="str">
        <f t="shared" si="197"/>
        <v/>
      </c>
      <c r="J1255" s="93" t="str">
        <f t="shared" si="198"/>
        <v/>
      </c>
      <c r="K1255" s="93" t="str">
        <f t="shared" si="199"/>
        <v/>
      </c>
    </row>
    <row r="1256" spans="1:11" x14ac:dyDescent="0.25">
      <c r="A1256" s="93">
        <f t="shared" si="193"/>
        <v>2</v>
      </c>
      <c r="B1256" s="101">
        <v>311.25</v>
      </c>
      <c r="C1256" s="93">
        <f t="shared" si="200"/>
        <v>0</v>
      </c>
      <c r="D1256" s="93">
        <f t="shared" si="201"/>
        <v>0</v>
      </c>
      <c r="E1256" s="93">
        <f t="shared" si="202"/>
        <v>0</v>
      </c>
      <c r="F1256" s="93" t="str">
        <f t="shared" si="194"/>
        <v/>
      </c>
      <c r="G1256" s="93" t="str">
        <f t="shared" si="195"/>
        <v/>
      </c>
      <c r="H1256" s="93" t="str">
        <f t="shared" si="196"/>
        <v/>
      </c>
      <c r="I1256" s="93" t="str">
        <f t="shared" si="197"/>
        <v/>
      </c>
      <c r="J1256" s="93" t="str">
        <f t="shared" si="198"/>
        <v/>
      </c>
      <c r="K1256" s="93" t="str">
        <f t="shared" si="199"/>
        <v/>
      </c>
    </row>
    <row r="1257" spans="1:11" x14ac:dyDescent="0.25">
      <c r="A1257" s="93">
        <f t="shared" si="193"/>
        <v>2</v>
      </c>
      <c r="B1257" s="101">
        <v>311.5</v>
      </c>
      <c r="C1257" s="93">
        <f t="shared" si="200"/>
        <v>0</v>
      </c>
      <c r="D1257" s="93">
        <f t="shared" si="201"/>
        <v>0</v>
      </c>
      <c r="E1257" s="93">
        <f t="shared" si="202"/>
        <v>0</v>
      </c>
      <c r="F1257" s="93" t="str">
        <f t="shared" si="194"/>
        <v/>
      </c>
      <c r="G1257" s="93" t="str">
        <f t="shared" si="195"/>
        <v/>
      </c>
      <c r="H1257" s="93" t="str">
        <f t="shared" si="196"/>
        <v/>
      </c>
      <c r="I1257" s="93" t="str">
        <f t="shared" si="197"/>
        <v/>
      </c>
      <c r="J1257" s="93" t="str">
        <f t="shared" si="198"/>
        <v/>
      </c>
      <c r="K1257" s="93" t="str">
        <f t="shared" si="199"/>
        <v/>
      </c>
    </row>
    <row r="1258" spans="1:11" x14ac:dyDescent="0.25">
      <c r="A1258" s="93">
        <f t="shared" si="193"/>
        <v>2</v>
      </c>
      <c r="B1258" s="101">
        <v>311.75</v>
      </c>
      <c r="C1258" s="93">
        <f t="shared" si="200"/>
        <v>0</v>
      </c>
      <c r="D1258" s="93">
        <f t="shared" si="201"/>
        <v>0</v>
      </c>
      <c r="E1258" s="93">
        <f t="shared" si="202"/>
        <v>0</v>
      </c>
      <c r="F1258" s="93" t="str">
        <f t="shared" si="194"/>
        <v/>
      </c>
      <c r="G1258" s="93" t="str">
        <f t="shared" si="195"/>
        <v/>
      </c>
      <c r="H1258" s="93" t="str">
        <f t="shared" si="196"/>
        <v/>
      </c>
      <c r="I1258" s="93" t="str">
        <f t="shared" si="197"/>
        <v/>
      </c>
      <c r="J1258" s="93" t="str">
        <f t="shared" si="198"/>
        <v/>
      </c>
      <c r="K1258" s="93" t="str">
        <f t="shared" si="199"/>
        <v/>
      </c>
    </row>
    <row r="1259" spans="1:11" x14ac:dyDescent="0.25">
      <c r="A1259" s="93">
        <f t="shared" si="193"/>
        <v>2</v>
      </c>
      <c r="B1259" s="101">
        <v>312</v>
      </c>
      <c r="C1259" s="93">
        <f t="shared" si="200"/>
        <v>0</v>
      </c>
      <c r="D1259" s="93">
        <f t="shared" si="201"/>
        <v>0</v>
      </c>
      <c r="E1259" s="93">
        <f t="shared" si="202"/>
        <v>0</v>
      </c>
      <c r="F1259" s="93" t="str">
        <f t="shared" si="194"/>
        <v/>
      </c>
      <c r="G1259" s="93" t="str">
        <f t="shared" si="195"/>
        <v/>
      </c>
      <c r="H1259" s="93" t="str">
        <f t="shared" si="196"/>
        <v/>
      </c>
      <c r="I1259" s="93" t="str">
        <f t="shared" si="197"/>
        <v/>
      </c>
      <c r="J1259" s="93" t="str">
        <f t="shared" si="198"/>
        <v/>
      </c>
      <c r="K1259" s="93" t="str">
        <f t="shared" si="199"/>
        <v/>
      </c>
    </row>
    <row r="1260" spans="1:11" x14ac:dyDescent="0.25">
      <c r="A1260" s="93">
        <f t="shared" si="193"/>
        <v>2</v>
      </c>
      <c r="B1260" s="101">
        <v>312.25</v>
      </c>
      <c r="C1260" s="93">
        <f t="shared" si="200"/>
        <v>0</v>
      </c>
      <c r="D1260" s="93">
        <f t="shared" si="201"/>
        <v>0</v>
      </c>
      <c r="E1260" s="93">
        <f t="shared" si="202"/>
        <v>0</v>
      </c>
      <c r="F1260" s="93" t="str">
        <f t="shared" si="194"/>
        <v/>
      </c>
      <c r="G1260" s="93" t="str">
        <f t="shared" si="195"/>
        <v/>
      </c>
      <c r="H1260" s="93" t="str">
        <f t="shared" si="196"/>
        <v/>
      </c>
      <c r="I1260" s="93" t="str">
        <f t="shared" si="197"/>
        <v/>
      </c>
      <c r="J1260" s="93" t="str">
        <f t="shared" si="198"/>
        <v/>
      </c>
      <c r="K1260" s="93" t="str">
        <f t="shared" si="199"/>
        <v/>
      </c>
    </row>
    <row r="1261" spans="1:11" x14ac:dyDescent="0.25">
      <c r="A1261" s="93">
        <f t="shared" si="193"/>
        <v>2</v>
      </c>
      <c r="B1261" s="101">
        <v>312.5</v>
      </c>
      <c r="C1261" s="93">
        <f t="shared" si="200"/>
        <v>0</v>
      </c>
      <c r="D1261" s="93">
        <f t="shared" si="201"/>
        <v>0</v>
      </c>
      <c r="E1261" s="93">
        <f t="shared" si="202"/>
        <v>0</v>
      </c>
      <c r="F1261" s="93" t="str">
        <f t="shared" si="194"/>
        <v/>
      </c>
      <c r="G1261" s="93" t="str">
        <f t="shared" si="195"/>
        <v/>
      </c>
      <c r="H1261" s="93" t="str">
        <f t="shared" si="196"/>
        <v/>
      </c>
      <c r="I1261" s="93" t="str">
        <f t="shared" si="197"/>
        <v/>
      </c>
      <c r="J1261" s="93" t="str">
        <f t="shared" si="198"/>
        <v/>
      </c>
      <c r="K1261" s="93" t="str">
        <f t="shared" si="199"/>
        <v/>
      </c>
    </row>
    <row r="1262" spans="1:11" x14ac:dyDescent="0.25">
      <c r="A1262" s="93">
        <f t="shared" si="193"/>
        <v>2</v>
      </c>
      <c r="B1262" s="101">
        <v>312.75</v>
      </c>
      <c r="C1262" s="93">
        <f t="shared" si="200"/>
        <v>0</v>
      </c>
      <c r="D1262" s="93">
        <f t="shared" si="201"/>
        <v>0</v>
      </c>
      <c r="E1262" s="93">
        <f t="shared" si="202"/>
        <v>0</v>
      </c>
      <c r="F1262" s="93" t="str">
        <f t="shared" si="194"/>
        <v/>
      </c>
      <c r="G1262" s="93" t="str">
        <f t="shared" si="195"/>
        <v/>
      </c>
      <c r="H1262" s="93" t="str">
        <f t="shared" si="196"/>
        <v/>
      </c>
      <c r="I1262" s="93" t="str">
        <f t="shared" si="197"/>
        <v/>
      </c>
      <c r="J1262" s="93" t="str">
        <f t="shared" si="198"/>
        <v/>
      </c>
      <c r="K1262" s="93" t="str">
        <f t="shared" si="199"/>
        <v/>
      </c>
    </row>
    <row r="1263" spans="1:11" x14ac:dyDescent="0.25">
      <c r="A1263" s="93">
        <f t="shared" si="193"/>
        <v>2</v>
      </c>
      <c r="B1263" s="101">
        <v>313</v>
      </c>
      <c r="C1263" s="93">
        <f t="shared" si="200"/>
        <v>0</v>
      </c>
      <c r="D1263" s="93">
        <f t="shared" si="201"/>
        <v>0</v>
      </c>
      <c r="E1263" s="93">
        <f t="shared" si="202"/>
        <v>0</v>
      </c>
      <c r="F1263" s="93" t="str">
        <f t="shared" si="194"/>
        <v/>
      </c>
      <c r="G1263" s="93" t="str">
        <f t="shared" si="195"/>
        <v/>
      </c>
      <c r="H1263" s="93" t="str">
        <f t="shared" si="196"/>
        <v/>
      </c>
      <c r="I1263" s="93" t="str">
        <f t="shared" si="197"/>
        <v/>
      </c>
      <c r="J1263" s="93" t="str">
        <f t="shared" si="198"/>
        <v/>
      </c>
      <c r="K1263" s="93" t="str">
        <f t="shared" si="199"/>
        <v/>
      </c>
    </row>
    <row r="1264" spans="1:11" x14ac:dyDescent="0.25">
      <c r="A1264" s="93">
        <f t="shared" si="193"/>
        <v>2</v>
      </c>
      <c r="B1264" s="101">
        <v>313.25</v>
      </c>
      <c r="C1264" s="93">
        <f t="shared" si="200"/>
        <v>0</v>
      </c>
      <c r="D1264" s="93">
        <f t="shared" si="201"/>
        <v>0</v>
      </c>
      <c r="E1264" s="93">
        <f t="shared" si="202"/>
        <v>0</v>
      </c>
      <c r="F1264" s="93" t="str">
        <f t="shared" si="194"/>
        <v/>
      </c>
      <c r="G1264" s="93" t="str">
        <f t="shared" si="195"/>
        <v/>
      </c>
      <c r="H1264" s="93" t="str">
        <f t="shared" si="196"/>
        <v/>
      </c>
      <c r="I1264" s="93" t="str">
        <f t="shared" si="197"/>
        <v/>
      </c>
      <c r="J1264" s="93" t="str">
        <f t="shared" si="198"/>
        <v/>
      </c>
      <c r="K1264" s="93" t="str">
        <f t="shared" si="199"/>
        <v/>
      </c>
    </row>
    <row r="1265" spans="1:11" x14ac:dyDescent="0.25">
      <c r="A1265" s="93">
        <f t="shared" si="193"/>
        <v>2</v>
      </c>
      <c r="B1265" s="101">
        <v>313.5</v>
      </c>
      <c r="C1265" s="93">
        <f t="shared" si="200"/>
        <v>0</v>
      </c>
      <c r="D1265" s="93">
        <f t="shared" si="201"/>
        <v>0</v>
      </c>
      <c r="E1265" s="93">
        <f t="shared" si="202"/>
        <v>0</v>
      </c>
      <c r="F1265" s="93" t="str">
        <f t="shared" si="194"/>
        <v/>
      </c>
      <c r="G1265" s="93" t="str">
        <f t="shared" si="195"/>
        <v/>
      </c>
      <c r="H1265" s="93" t="str">
        <f t="shared" si="196"/>
        <v/>
      </c>
      <c r="I1265" s="93" t="str">
        <f t="shared" si="197"/>
        <v/>
      </c>
      <c r="J1265" s="93" t="str">
        <f t="shared" si="198"/>
        <v/>
      </c>
      <c r="K1265" s="93" t="str">
        <f t="shared" si="199"/>
        <v/>
      </c>
    </row>
    <row r="1266" spans="1:11" x14ac:dyDescent="0.25">
      <c r="A1266" s="93">
        <f t="shared" si="193"/>
        <v>2</v>
      </c>
      <c r="B1266" s="101">
        <v>313.75</v>
      </c>
      <c r="C1266" s="93">
        <f t="shared" si="200"/>
        <v>0</v>
      </c>
      <c r="D1266" s="93">
        <f t="shared" si="201"/>
        <v>0</v>
      </c>
      <c r="E1266" s="93">
        <f t="shared" si="202"/>
        <v>0</v>
      </c>
      <c r="F1266" s="93" t="str">
        <f t="shared" si="194"/>
        <v/>
      </c>
      <c r="G1266" s="93" t="str">
        <f t="shared" si="195"/>
        <v/>
      </c>
      <c r="H1266" s="93" t="str">
        <f t="shared" si="196"/>
        <v/>
      </c>
      <c r="I1266" s="93" t="str">
        <f t="shared" si="197"/>
        <v/>
      </c>
      <c r="J1266" s="93" t="str">
        <f t="shared" si="198"/>
        <v/>
      </c>
      <c r="K1266" s="93" t="str">
        <f t="shared" si="199"/>
        <v/>
      </c>
    </row>
    <row r="1267" spans="1:11" x14ac:dyDescent="0.25">
      <c r="A1267" s="93">
        <f t="shared" si="193"/>
        <v>2</v>
      </c>
      <c r="B1267" s="101">
        <v>314</v>
      </c>
      <c r="C1267" s="93">
        <f t="shared" si="200"/>
        <v>0</v>
      </c>
      <c r="D1267" s="93">
        <f t="shared" si="201"/>
        <v>0</v>
      </c>
      <c r="E1267" s="93">
        <f t="shared" si="202"/>
        <v>0</v>
      </c>
      <c r="F1267" s="93" t="str">
        <f t="shared" si="194"/>
        <v/>
      </c>
      <c r="G1267" s="93" t="str">
        <f t="shared" si="195"/>
        <v/>
      </c>
      <c r="H1267" s="93" t="str">
        <f t="shared" si="196"/>
        <v/>
      </c>
      <c r="I1267" s="93" t="str">
        <f t="shared" si="197"/>
        <v/>
      </c>
      <c r="J1267" s="93" t="str">
        <f t="shared" si="198"/>
        <v/>
      </c>
      <c r="K1267" s="93" t="str">
        <f t="shared" si="199"/>
        <v/>
      </c>
    </row>
    <row r="1268" spans="1:11" x14ac:dyDescent="0.25">
      <c r="A1268" s="93">
        <f t="shared" si="193"/>
        <v>2</v>
      </c>
      <c r="B1268" s="101">
        <v>314.25</v>
      </c>
      <c r="C1268" s="93">
        <f t="shared" si="200"/>
        <v>0</v>
      </c>
      <c r="D1268" s="93">
        <f t="shared" si="201"/>
        <v>0</v>
      </c>
      <c r="E1268" s="93">
        <f t="shared" si="202"/>
        <v>0</v>
      </c>
      <c r="F1268" s="93" t="str">
        <f t="shared" si="194"/>
        <v/>
      </c>
      <c r="G1268" s="93" t="str">
        <f t="shared" si="195"/>
        <v/>
      </c>
      <c r="H1268" s="93" t="str">
        <f t="shared" si="196"/>
        <v/>
      </c>
      <c r="I1268" s="93" t="str">
        <f t="shared" si="197"/>
        <v/>
      </c>
      <c r="J1268" s="93" t="str">
        <f t="shared" si="198"/>
        <v/>
      </c>
      <c r="K1268" s="93" t="str">
        <f t="shared" si="199"/>
        <v/>
      </c>
    </row>
    <row r="1269" spans="1:11" x14ac:dyDescent="0.25">
      <c r="A1269" s="93">
        <f t="shared" si="193"/>
        <v>2</v>
      </c>
      <c r="B1269" s="101">
        <v>314.5</v>
      </c>
      <c r="C1269" s="93">
        <f t="shared" si="200"/>
        <v>0</v>
      </c>
      <c r="D1269" s="93">
        <f t="shared" si="201"/>
        <v>0</v>
      </c>
      <c r="E1269" s="93">
        <f t="shared" si="202"/>
        <v>0</v>
      </c>
      <c r="F1269" s="93" t="str">
        <f t="shared" si="194"/>
        <v/>
      </c>
      <c r="G1269" s="93" t="str">
        <f t="shared" si="195"/>
        <v/>
      </c>
      <c r="H1269" s="93" t="str">
        <f t="shared" si="196"/>
        <v/>
      </c>
      <c r="I1269" s="93" t="str">
        <f t="shared" si="197"/>
        <v/>
      </c>
      <c r="J1269" s="93" t="str">
        <f t="shared" si="198"/>
        <v/>
      </c>
      <c r="K1269" s="93" t="str">
        <f t="shared" si="199"/>
        <v/>
      </c>
    </row>
    <row r="1270" spans="1:11" x14ac:dyDescent="0.25">
      <c r="A1270" s="93">
        <f t="shared" si="193"/>
        <v>2</v>
      </c>
      <c r="B1270" s="101">
        <v>314.75</v>
      </c>
      <c r="C1270" s="93">
        <f t="shared" si="200"/>
        <v>0</v>
      </c>
      <c r="D1270" s="93">
        <f t="shared" si="201"/>
        <v>0</v>
      </c>
      <c r="E1270" s="93">
        <f t="shared" si="202"/>
        <v>0</v>
      </c>
      <c r="F1270" s="93" t="str">
        <f t="shared" si="194"/>
        <v/>
      </c>
      <c r="G1270" s="93" t="str">
        <f t="shared" si="195"/>
        <v/>
      </c>
      <c r="H1270" s="93" t="str">
        <f t="shared" si="196"/>
        <v/>
      </c>
      <c r="I1270" s="93" t="str">
        <f t="shared" si="197"/>
        <v/>
      </c>
      <c r="J1270" s="93" t="str">
        <f t="shared" si="198"/>
        <v/>
      </c>
      <c r="K1270" s="93" t="str">
        <f t="shared" si="199"/>
        <v/>
      </c>
    </row>
    <row r="1271" spans="1:11" x14ac:dyDescent="0.25">
      <c r="A1271" s="93">
        <f t="shared" si="193"/>
        <v>2</v>
      </c>
      <c r="B1271" s="101">
        <v>315</v>
      </c>
      <c r="C1271" s="93">
        <f t="shared" si="200"/>
        <v>0</v>
      </c>
      <c r="D1271" s="93">
        <f t="shared" si="201"/>
        <v>0</v>
      </c>
      <c r="E1271" s="93">
        <f t="shared" si="202"/>
        <v>0</v>
      </c>
      <c r="F1271" s="93" t="str">
        <f t="shared" si="194"/>
        <v/>
      </c>
      <c r="G1271" s="93" t="str">
        <f t="shared" si="195"/>
        <v/>
      </c>
      <c r="H1271" s="93" t="str">
        <f t="shared" si="196"/>
        <v/>
      </c>
      <c r="I1271" s="93" t="str">
        <f t="shared" si="197"/>
        <v/>
      </c>
      <c r="J1271" s="93" t="str">
        <f t="shared" si="198"/>
        <v/>
      </c>
      <c r="K1271" s="93" t="str">
        <f t="shared" si="199"/>
        <v/>
      </c>
    </row>
    <row r="1272" spans="1:11" x14ac:dyDescent="0.25">
      <c r="A1272" s="93">
        <f t="shared" si="193"/>
        <v>2</v>
      </c>
      <c r="B1272" s="101">
        <v>315.25</v>
      </c>
      <c r="C1272" s="93">
        <f t="shared" si="200"/>
        <v>0</v>
      </c>
      <c r="D1272" s="93">
        <f t="shared" si="201"/>
        <v>0</v>
      </c>
      <c r="E1272" s="93">
        <f t="shared" si="202"/>
        <v>0</v>
      </c>
      <c r="F1272" s="93" t="str">
        <f t="shared" si="194"/>
        <v/>
      </c>
      <c r="G1272" s="93" t="str">
        <f t="shared" si="195"/>
        <v/>
      </c>
      <c r="H1272" s="93" t="str">
        <f t="shared" si="196"/>
        <v/>
      </c>
      <c r="I1272" s="93" t="str">
        <f t="shared" si="197"/>
        <v/>
      </c>
      <c r="J1272" s="93" t="str">
        <f t="shared" si="198"/>
        <v/>
      </c>
      <c r="K1272" s="93" t="str">
        <f t="shared" si="199"/>
        <v/>
      </c>
    </row>
    <row r="1273" spans="1:11" x14ac:dyDescent="0.25">
      <c r="A1273" s="93">
        <f t="shared" si="193"/>
        <v>2</v>
      </c>
      <c r="B1273" s="101">
        <v>315.5</v>
      </c>
      <c r="C1273" s="93">
        <f t="shared" si="200"/>
        <v>0</v>
      </c>
      <c r="D1273" s="93">
        <f t="shared" si="201"/>
        <v>0</v>
      </c>
      <c r="E1273" s="93">
        <f t="shared" si="202"/>
        <v>0</v>
      </c>
      <c r="F1273" s="93" t="str">
        <f t="shared" si="194"/>
        <v/>
      </c>
      <c r="G1273" s="93" t="str">
        <f t="shared" si="195"/>
        <v/>
      </c>
      <c r="H1273" s="93" t="str">
        <f t="shared" si="196"/>
        <v/>
      </c>
      <c r="I1273" s="93" t="str">
        <f t="shared" si="197"/>
        <v/>
      </c>
      <c r="J1273" s="93" t="str">
        <f t="shared" si="198"/>
        <v/>
      </c>
      <c r="K1273" s="93" t="str">
        <f t="shared" si="199"/>
        <v/>
      </c>
    </row>
    <row r="1274" spans="1:11" x14ac:dyDescent="0.25">
      <c r="A1274" s="93">
        <f t="shared" si="193"/>
        <v>2</v>
      </c>
      <c r="B1274" s="101">
        <v>315.75</v>
      </c>
      <c r="C1274" s="93">
        <f t="shared" si="200"/>
        <v>0</v>
      </c>
      <c r="D1274" s="93">
        <f t="shared" si="201"/>
        <v>0</v>
      </c>
      <c r="E1274" s="93">
        <f t="shared" si="202"/>
        <v>0</v>
      </c>
      <c r="F1274" s="93" t="str">
        <f t="shared" si="194"/>
        <v/>
      </c>
      <c r="G1274" s="93" t="str">
        <f t="shared" si="195"/>
        <v/>
      </c>
      <c r="H1274" s="93" t="str">
        <f t="shared" si="196"/>
        <v/>
      </c>
      <c r="I1274" s="93" t="str">
        <f t="shared" si="197"/>
        <v/>
      </c>
      <c r="J1274" s="93" t="str">
        <f t="shared" si="198"/>
        <v/>
      </c>
      <c r="K1274" s="93" t="str">
        <f t="shared" si="199"/>
        <v/>
      </c>
    </row>
    <row r="1275" spans="1:11" x14ac:dyDescent="0.25">
      <c r="A1275" s="93">
        <f t="shared" si="193"/>
        <v>2</v>
      </c>
      <c r="B1275" s="101">
        <v>316</v>
      </c>
      <c r="C1275" s="93">
        <f t="shared" si="200"/>
        <v>0</v>
      </c>
      <c r="D1275" s="93">
        <f t="shared" si="201"/>
        <v>0</v>
      </c>
      <c r="E1275" s="93">
        <f t="shared" si="202"/>
        <v>0</v>
      </c>
      <c r="F1275" s="93" t="str">
        <f t="shared" si="194"/>
        <v/>
      </c>
      <c r="G1275" s="93" t="str">
        <f t="shared" si="195"/>
        <v/>
      </c>
      <c r="H1275" s="93" t="str">
        <f t="shared" si="196"/>
        <v/>
      </c>
      <c r="I1275" s="93" t="str">
        <f t="shared" si="197"/>
        <v/>
      </c>
      <c r="J1275" s="93" t="str">
        <f t="shared" si="198"/>
        <v/>
      </c>
      <c r="K1275" s="93" t="str">
        <f t="shared" si="199"/>
        <v/>
      </c>
    </row>
    <row r="1276" spans="1:11" x14ac:dyDescent="0.25">
      <c r="A1276" s="93">
        <f t="shared" si="193"/>
        <v>2</v>
      </c>
      <c r="B1276" s="101">
        <v>316.25</v>
      </c>
      <c r="C1276" s="93">
        <f t="shared" si="200"/>
        <v>0</v>
      </c>
      <c r="D1276" s="93">
        <f t="shared" si="201"/>
        <v>0</v>
      </c>
      <c r="E1276" s="93">
        <f t="shared" si="202"/>
        <v>0</v>
      </c>
      <c r="F1276" s="93" t="str">
        <f t="shared" si="194"/>
        <v/>
      </c>
      <c r="G1276" s="93" t="str">
        <f t="shared" si="195"/>
        <v/>
      </c>
      <c r="H1276" s="93" t="str">
        <f t="shared" si="196"/>
        <v/>
      </c>
      <c r="I1276" s="93" t="str">
        <f t="shared" si="197"/>
        <v/>
      </c>
      <c r="J1276" s="93" t="str">
        <f t="shared" si="198"/>
        <v/>
      </c>
      <c r="K1276" s="93" t="str">
        <f t="shared" si="199"/>
        <v/>
      </c>
    </row>
    <row r="1277" spans="1:11" x14ac:dyDescent="0.25">
      <c r="A1277" s="93">
        <f t="shared" si="193"/>
        <v>2</v>
      </c>
      <c r="B1277" s="101">
        <v>316.5</v>
      </c>
      <c r="C1277" s="93">
        <f t="shared" si="200"/>
        <v>0</v>
      </c>
      <c r="D1277" s="93">
        <f t="shared" si="201"/>
        <v>0</v>
      </c>
      <c r="E1277" s="93">
        <f t="shared" si="202"/>
        <v>0</v>
      </c>
      <c r="F1277" s="93" t="str">
        <f t="shared" si="194"/>
        <v/>
      </c>
      <c r="G1277" s="93" t="str">
        <f t="shared" si="195"/>
        <v/>
      </c>
      <c r="H1277" s="93" t="str">
        <f t="shared" si="196"/>
        <v/>
      </c>
      <c r="I1277" s="93" t="str">
        <f t="shared" si="197"/>
        <v/>
      </c>
      <c r="J1277" s="93" t="str">
        <f t="shared" si="198"/>
        <v/>
      </c>
      <c r="K1277" s="93" t="str">
        <f t="shared" si="199"/>
        <v/>
      </c>
    </row>
    <row r="1278" spans="1:11" x14ac:dyDescent="0.25">
      <c r="A1278" s="93">
        <f t="shared" si="193"/>
        <v>2</v>
      </c>
      <c r="B1278" s="101">
        <v>316.75</v>
      </c>
      <c r="C1278" s="93">
        <f t="shared" si="200"/>
        <v>0</v>
      </c>
      <c r="D1278" s="93">
        <f t="shared" si="201"/>
        <v>0</v>
      </c>
      <c r="E1278" s="93">
        <f t="shared" si="202"/>
        <v>0</v>
      </c>
      <c r="F1278" s="93" t="str">
        <f t="shared" si="194"/>
        <v/>
      </c>
      <c r="G1278" s="93" t="str">
        <f t="shared" si="195"/>
        <v/>
      </c>
      <c r="H1278" s="93" t="str">
        <f t="shared" si="196"/>
        <v/>
      </c>
      <c r="I1278" s="93" t="str">
        <f t="shared" si="197"/>
        <v/>
      </c>
      <c r="J1278" s="93" t="str">
        <f t="shared" si="198"/>
        <v/>
      </c>
      <c r="K1278" s="93" t="str">
        <f t="shared" si="199"/>
        <v/>
      </c>
    </row>
    <row r="1279" spans="1:11" x14ac:dyDescent="0.25">
      <c r="A1279" s="93">
        <f t="shared" si="193"/>
        <v>2</v>
      </c>
      <c r="B1279" s="101">
        <v>317</v>
      </c>
      <c r="C1279" s="93">
        <f t="shared" si="200"/>
        <v>0</v>
      </c>
      <c r="D1279" s="93">
        <f t="shared" si="201"/>
        <v>0</v>
      </c>
      <c r="E1279" s="93">
        <f t="shared" si="202"/>
        <v>0</v>
      </c>
      <c r="F1279" s="93" t="str">
        <f t="shared" si="194"/>
        <v/>
      </c>
      <c r="G1279" s="93" t="str">
        <f t="shared" si="195"/>
        <v/>
      </c>
      <c r="H1279" s="93" t="str">
        <f t="shared" si="196"/>
        <v/>
      </c>
      <c r="I1279" s="93" t="str">
        <f t="shared" si="197"/>
        <v/>
      </c>
      <c r="J1279" s="93" t="str">
        <f t="shared" si="198"/>
        <v/>
      </c>
      <c r="K1279" s="93" t="str">
        <f t="shared" si="199"/>
        <v/>
      </c>
    </row>
    <row r="1280" spans="1:11" x14ac:dyDescent="0.25">
      <c r="A1280" s="93">
        <f t="shared" si="193"/>
        <v>2</v>
      </c>
      <c r="B1280" s="101">
        <v>317.25</v>
      </c>
      <c r="C1280" s="93">
        <f t="shared" si="200"/>
        <v>0</v>
      </c>
      <c r="D1280" s="93">
        <f t="shared" si="201"/>
        <v>0</v>
      </c>
      <c r="E1280" s="93">
        <f t="shared" si="202"/>
        <v>0</v>
      </c>
      <c r="F1280" s="93" t="str">
        <f t="shared" si="194"/>
        <v/>
      </c>
      <c r="G1280" s="93" t="str">
        <f t="shared" si="195"/>
        <v/>
      </c>
      <c r="H1280" s="93" t="str">
        <f t="shared" si="196"/>
        <v/>
      </c>
      <c r="I1280" s="93" t="str">
        <f t="shared" si="197"/>
        <v/>
      </c>
      <c r="J1280" s="93" t="str">
        <f t="shared" si="198"/>
        <v/>
      </c>
      <c r="K1280" s="93" t="str">
        <f t="shared" si="199"/>
        <v/>
      </c>
    </row>
    <row r="1281" spans="1:11" x14ac:dyDescent="0.25">
      <c r="A1281" s="93">
        <f t="shared" si="193"/>
        <v>2</v>
      </c>
      <c r="B1281" s="101">
        <v>317.5</v>
      </c>
      <c r="C1281" s="93">
        <f t="shared" si="200"/>
        <v>0</v>
      </c>
      <c r="D1281" s="93">
        <f t="shared" si="201"/>
        <v>0</v>
      </c>
      <c r="E1281" s="93">
        <f t="shared" si="202"/>
        <v>0</v>
      </c>
      <c r="F1281" s="93" t="str">
        <f t="shared" si="194"/>
        <v/>
      </c>
      <c r="G1281" s="93" t="str">
        <f t="shared" si="195"/>
        <v/>
      </c>
      <c r="H1281" s="93" t="str">
        <f t="shared" si="196"/>
        <v/>
      </c>
      <c r="I1281" s="93" t="str">
        <f t="shared" si="197"/>
        <v/>
      </c>
      <c r="J1281" s="93" t="str">
        <f t="shared" si="198"/>
        <v/>
      </c>
      <c r="K1281" s="93" t="str">
        <f t="shared" si="199"/>
        <v/>
      </c>
    </row>
    <row r="1282" spans="1:11" x14ac:dyDescent="0.25">
      <c r="A1282" s="93">
        <f t="shared" si="193"/>
        <v>2</v>
      </c>
      <c r="B1282" s="101">
        <v>317.75</v>
      </c>
      <c r="C1282" s="93">
        <f t="shared" si="200"/>
        <v>0</v>
      </c>
      <c r="D1282" s="93">
        <f t="shared" si="201"/>
        <v>0</v>
      </c>
      <c r="E1282" s="93">
        <f t="shared" si="202"/>
        <v>0</v>
      </c>
      <c r="F1282" s="93" t="str">
        <f t="shared" si="194"/>
        <v/>
      </c>
      <c r="G1282" s="93" t="str">
        <f t="shared" si="195"/>
        <v/>
      </c>
      <c r="H1282" s="93" t="str">
        <f t="shared" si="196"/>
        <v/>
      </c>
      <c r="I1282" s="93" t="str">
        <f t="shared" si="197"/>
        <v/>
      </c>
      <c r="J1282" s="93" t="str">
        <f t="shared" si="198"/>
        <v/>
      </c>
      <c r="K1282" s="93" t="str">
        <f t="shared" si="199"/>
        <v/>
      </c>
    </row>
    <row r="1283" spans="1:11" x14ac:dyDescent="0.25">
      <c r="A1283" s="93">
        <f t="shared" si="193"/>
        <v>2</v>
      </c>
      <c r="B1283" s="101">
        <v>318</v>
      </c>
      <c r="C1283" s="93">
        <f t="shared" si="200"/>
        <v>0</v>
      </c>
      <c r="D1283" s="93">
        <f t="shared" si="201"/>
        <v>0</v>
      </c>
      <c r="E1283" s="93">
        <f t="shared" si="202"/>
        <v>0</v>
      </c>
      <c r="F1283" s="93" t="str">
        <f t="shared" si="194"/>
        <v/>
      </c>
      <c r="G1283" s="93" t="str">
        <f t="shared" si="195"/>
        <v/>
      </c>
      <c r="H1283" s="93" t="str">
        <f t="shared" si="196"/>
        <v/>
      </c>
      <c r="I1283" s="93" t="str">
        <f t="shared" si="197"/>
        <v/>
      </c>
      <c r="J1283" s="93" t="str">
        <f t="shared" si="198"/>
        <v/>
      </c>
      <c r="K1283" s="93" t="str">
        <f t="shared" si="199"/>
        <v/>
      </c>
    </row>
    <row r="1284" spans="1:11" x14ac:dyDescent="0.25">
      <c r="A1284" s="93">
        <f t="shared" si="193"/>
        <v>2</v>
      </c>
      <c r="B1284" s="101">
        <v>318.25</v>
      </c>
      <c r="C1284" s="93">
        <f t="shared" si="200"/>
        <v>0</v>
      </c>
      <c r="D1284" s="93">
        <f t="shared" si="201"/>
        <v>0</v>
      </c>
      <c r="E1284" s="93">
        <f t="shared" si="202"/>
        <v>0</v>
      </c>
      <c r="F1284" s="93" t="str">
        <f t="shared" si="194"/>
        <v/>
      </c>
      <c r="G1284" s="93" t="str">
        <f t="shared" si="195"/>
        <v/>
      </c>
      <c r="H1284" s="93" t="str">
        <f t="shared" si="196"/>
        <v/>
      </c>
      <c r="I1284" s="93" t="str">
        <f t="shared" si="197"/>
        <v/>
      </c>
      <c r="J1284" s="93" t="str">
        <f t="shared" si="198"/>
        <v/>
      </c>
      <c r="K1284" s="93" t="str">
        <f t="shared" si="199"/>
        <v/>
      </c>
    </row>
    <row r="1285" spans="1:11" x14ac:dyDescent="0.25">
      <c r="A1285" s="93">
        <f t="shared" si="193"/>
        <v>2</v>
      </c>
      <c r="B1285" s="101">
        <v>318.5</v>
      </c>
      <c r="C1285" s="93">
        <f t="shared" si="200"/>
        <v>0</v>
      </c>
      <c r="D1285" s="93">
        <f t="shared" si="201"/>
        <v>0</v>
      </c>
      <c r="E1285" s="93">
        <f t="shared" si="202"/>
        <v>0</v>
      </c>
      <c r="F1285" s="93" t="str">
        <f t="shared" si="194"/>
        <v/>
      </c>
      <c r="G1285" s="93" t="str">
        <f t="shared" si="195"/>
        <v/>
      </c>
      <c r="H1285" s="93" t="str">
        <f t="shared" si="196"/>
        <v/>
      </c>
      <c r="I1285" s="93" t="str">
        <f t="shared" si="197"/>
        <v/>
      </c>
      <c r="J1285" s="93" t="str">
        <f t="shared" si="198"/>
        <v/>
      </c>
      <c r="K1285" s="93" t="str">
        <f t="shared" si="199"/>
        <v/>
      </c>
    </row>
    <row r="1286" spans="1:11" x14ac:dyDescent="0.25">
      <c r="A1286" s="93">
        <f t="shared" si="193"/>
        <v>2</v>
      </c>
      <c r="B1286" s="101">
        <v>318.75</v>
      </c>
      <c r="C1286" s="93">
        <f t="shared" si="200"/>
        <v>0</v>
      </c>
      <c r="D1286" s="93">
        <f t="shared" si="201"/>
        <v>0</v>
      </c>
      <c r="E1286" s="93">
        <f t="shared" si="202"/>
        <v>0</v>
      </c>
      <c r="F1286" s="93" t="str">
        <f t="shared" si="194"/>
        <v/>
      </c>
      <c r="G1286" s="93" t="str">
        <f t="shared" si="195"/>
        <v/>
      </c>
      <c r="H1286" s="93" t="str">
        <f t="shared" si="196"/>
        <v/>
      </c>
      <c r="I1286" s="93" t="str">
        <f t="shared" si="197"/>
        <v/>
      </c>
      <c r="J1286" s="93" t="str">
        <f t="shared" si="198"/>
        <v/>
      </c>
      <c r="K1286" s="93" t="str">
        <f t="shared" si="199"/>
        <v/>
      </c>
    </row>
    <row r="1287" spans="1:11" x14ac:dyDescent="0.25">
      <c r="A1287" s="93">
        <f t="shared" si="193"/>
        <v>2</v>
      </c>
      <c r="B1287" s="101">
        <v>319</v>
      </c>
      <c r="C1287" s="93">
        <f t="shared" si="200"/>
        <v>0</v>
      </c>
      <c r="D1287" s="93">
        <f t="shared" si="201"/>
        <v>0</v>
      </c>
      <c r="E1287" s="93">
        <f t="shared" si="202"/>
        <v>0</v>
      </c>
      <c r="F1287" s="93" t="str">
        <f t="shared" si="194"/>
        <v/>
      </c>
      <c r="G1287" s="93" t="str">
        <f t="shared" si="195"/>
        <v/>
      </c>
      <c r="H1287" s="93" t="str">
        <f t="shared" si="196"/>
        <v/>
      </c>
      <c r="I1287" s="93" t="str">
        <f t="shared" si="197"/>
        <v/>
      </c>
      <c r="J1287" s="93" t="str">
        <f t="shared" si="198"/>
        <v/>
      </c>
      <c r="K1287" s="93" t="str">
        <f t="shared" si="199"/>
        <v/>
      </c>
    </row>
    <row r="1288" spans="1:11" x14ac:dyDescent="0.25">
      <c r="A1288" s="93">
        <f t="shared" si="193"/>
        <v>2</v>
      </c>
      <c r="B1288" s="101">
        <v>319.25</v>
      </c>
      <c r="C1288" s="93">
        <f t="shared" si="200"/>
        <v>0</v>
      </c>
      <c r="D1288" s="93">
        <f t="shared" si="201"/>
        <v>0</v>
      </c>
      <c r="E1288" s="93">
        <f t="shared" si="202"/>
        <v>0</v>
      </c>
      <c r="F1288" s="93" t="str">
        <f t="shared" si="194"/>
        <v/>
      </c>
      <c r="G1288" s="93" t="str">
        <f t="shared" si="195"/>
        <v/>
      </c>
      <c r="H1288" s="93" t="str">
        <f t="shared" si="196"/>
        <v/>
      </c>
      <c r="I1288" s="93" t="str">
        <f t="shared" si="197"/>
        <v/>
      </c>
      <c r="J1288" s="93" t="str">
        <f t="shared" si="198"/>
        <v/>
      </c>
      <c r="K1288" s="93" t="str">
        <f t="shared" si="199"/>
        <v/>
      </c>
    </row>
    <row r="1289" spans="1:11" x14ac:dyDescent="0.25">
      <c r="A1289" s="93">
        <f t="shared" si="193"/>
        <v>2</v>
      </c>
      <c r="B1289" s="101">
        <v>319.5</v>
      </c>
      <c r="C1289" s="93">
        <f t="shared" si="200"/>
        <v>0</v>
      </c>
      <c r="D1289" s="93">
        <f t="shared" si="201"/>
        <v>0</v>
      </c>
      <c r="E1289" s="93">
        <f t="shared" si="202"/>
        <v>0</v>
      </c>
      <c r="F1289" s="93" t="str">
        <f t="shared" si="194"/>
        <v/>
      </c>
      <c r="G1289" s="93" t="str">
        <f t="shared" si="195"/>
        <v/>
      </c>
      <c r="H1289" s="93" t="str">
        <f t="shared" si="196"/>
        <v/>
      </c>
      <c r="I1289" s="93" t="str">
        <f t="shared" si="197"/>
        <v/>
      </c>
      <c r="J1289" s="93" t="str">
        <f t="shared" si="198"/>
        <v/>
      </c>
      <c r="K1289" s="93" t="str">
        <f t="shared" si="199"/>
        <v/>
      </c>
    </row>
    <row r="1290" spans="1:11" x14ac:dyDescent="0.25">
      <c r="A1290" s="93">
        <f t="shared" si="193"/>
        <v>2</v>
      </c>
      <c r="B1290" s="101">
        <v>319.75</v>
      </c>
      <c r="C1290" s="93">
        <f t="shared" si="200"/>
        <v>0</v>
      </c>
      <c r="D1290" s="93">
        <f t="shared" si="201"/>
        <v>0</v>
      </c>
      <c r="E1290" s="93">
        <f t="shared" si="202"/>
        <v>0</v>
      </c>
      <c r="F1290" s="93" t="str">
        <f t="shared" si="194"/>
        <v/>
      </c>
      <c r="G1290" s="93" t="str">
        <f t="shared" si="195"/>
        <v/>
      </c>
      <c r="H1290" s="93" t="str">
        <f t="shared" si="196"/>
        <v/>
      </c>
      <c r="I1290" s="93" t="str">
        <f t="shared" si="197"/>
        <v/>
      </c>
      <c r="J1290" s="93" t="str">
        <f t="shared" si="198"/>
        <v/>
      </c>
      <c r="K1290" s="93" t="str">
        <f t="shared" si="199"/>
        <v/>
      </c>
    </row>
    <row r="1291" spans="1:11" x14ac:dyDescent="0.25">
      <c r="A1291" s="93">
        <f t="shared" si="193"/>
        <v>2</v>
      </c>
      <c r="B1291" s="101">
        <v>320</v>
      </c>
      <c r="C1291" s="93">
        <f t="shared" si="200"/>
        <v>0</v>
      </c>
      <c r="D1291" s="93">
        <f t="shared" si="201"/>
        <v>0</v>
      </c>
      <c r="E1291" s="93">
        <f t="shared" si="202"/>
        <v>0</v>
      </c>
      <c r="F1291" s="93" t="str">
        <f t="shared" si="194"/>
        <v/>
      </c>
      <c r="G1291" s="93" t="str">
        <f t="shared" si="195"/>
        <v/>
      </c>
      <c r="H1291" s="93" t="str">
        <f t="shared" si="196"/>
        <v/>
      </c>
      <c r="I1291" s="93" t="str">
        <f t="shared" si="197"/>
        <v/>
      </c>
      <c r="J1291" s="93" t="str">
        <f t="shared" si="198"/>
        <v/>
      </c>
      <c r="K1291" s="93" t="str">
        <f t="shared" si="199"/>
        <v/>
      </c>
    </row>
    <row r="1292" spans="1:11" x14ac:dyDescent="0.25">
      <c r="A1292" s="93">
        <f t="shared" ref="A1292:A1355" si="203">IF(E1292&lt;0.075,2,IF(AND(E1292&gt;=0.075,E1292&lt;=0.75),1,IF(E1292&gt;0.75,0,"Error")))</f>
        <v>2</v>
      </c>
      <c r="B1292" s="101">
        <v>320.25</v>
      </c>
      <c r="C1292" s="93">
        <f t="shared" si="200"/>
        <v>0</v>
      </c>
      <c r="D1292" s="93">
        <f t="shared" si="201"/>
        <v>0</v>
      </c>
      <c r="E1292" s="93">
        <f t="shared" si="202"/>
        <v>0</v>
      </c>
      <c r="F1292" s="93" t="str">
        <f t="shared" ref="F1292:F1355" si="204">IF(AND(A1292=2,B1292&lt;$J$4014),C1292,"")</f>
        <v/>
      </c>
      <c r="G1292" s="93" t="str">
        <f t="shared" ref="G1292:G1355" si="205">IF(AND(A1292=2,B1292&lt;$J$4014),D1292,"")</f>
        <v/>
      </c>
      <c r="H1292" s="93" t="str">
        <f t="shared" ref="H1292:H1355" si="206">IF(AND(A1292=1,B1292&lt;$J$4014),C1292,"")</f>
        <v/>
      </c>
      <c r="I1292" s="93" t="str">
        <f t="shared" ref="I1292:I1355" si="207">IF(AND(A1292=1,B1292&lt;$J$4014),D1292,"")</f>
        <v/>
      </c>
      <c r="J1292" s="93" t="str">
        <f t="shared" ref="J1292:J1355" si="208">IF(AND(A1292=2,B1292&lt;$J$4014),B1292,"")</f>
        <v/>
      </c>
      <c r="K1292" s="93" t="str">
        <f t="shared" ref="K1292:K1355" si="209">IF(AND(A1292=1,B1292&lt;$J$4014),B1292,"")</f>
        <v/>
      </c>
    </row>
    <row r="1293" spans="1:11" x14ac:dyDescent="0.25">
      <c r="A1293" s="93">
        <f t="shared" si="203"/>
        <v>2</v>
      </c>
      <c r="B1293" s="101">
        <v>320.5</v>
      </c>
      <c r="C1293" s="93">
        <f t="shared" si="200"/>
        <v>0</v>
      </c>
      <c r="D1293" s="93">
        <f t="shared" si="201"/>
        <v>0</v>
      </c>
      <c r="E1293" s="93">
        <f t="shared" si="202"/>
        <v>0</v>
      </c>
      <c r="F1293" s="93" t="str">
        <f t="shared" si="204"/>
        <v/>
      </c>
      <c r="G1293" s="93" t="str">
        <f t="shared" si="205"/>
        <v/>
      </c>
      <c r="H1293" s="93" t="str">
        <f t="shared" si="206"/>
        <v/>
      </c>
      <c r="I1293" s="93" t="str">
        <f t="shared" si="207"/>
        <v/>
      </c>
      <c r="J1293" s="93" t="str">
        <f t="shared" si="208"/>
        <v/>
      </c>
      <c r="K1293" s="93" t="str">
        <f t="shared" si="209"/>
        <v/>
      </c>
    </row>
    <row r="1294" spans="1:11" x14ac:dyDescent="0.25">
      <c r="A1294" s="93">
        <f t="shared" si="203"/>
        <v>2</v>
      </c>
      <c r="B1294" s="101">
        <v>320.75</v>
      </c>
      <c r="C1294" s="93">
        <f t="shared" si="200"/>
        <v>0</v>
      </c>
      <c r="D1294" s="93">
        <f t="shared" si="201"/>
        <v>0</v>
      </c>
      <c r="E1294" s="93">
        <f t="shared" si="202"/>
        <v>0</v>
      </c>
      <c r="F1294" s="93" t="str">
        <f t="shared" si="204"/>
        <v/>
      </c>
      <c r="G1294" s="93" t="str">
        <f t="shared" si="205"/>
        <v/>
      </c>
      <c r="H1294" s="93" t="str">
        <f t="shared" si="206"/>
        <v/>
      </c>
      <c r="I1294" s="93" t="str">
        <f t="shared" si="207"/>
        <v/>
      </c>
      <c r="J1294" s="93" t="str">
        <f t="shared" si="208"/>
        <v/>
      </c>
      <c r="K1294" s="93" t="str">
        <f t="shared" si="209"/>
        <v/>
      </c>
    </row>
    <row r="1295" spans="1:11" x14ac:dyDescent="0.25">
      <c r="A1295" s="93">
        <f t="shared" si="203"/>
        <v>2</v>
      </c>
      <c r="B1295" s="101">
        <v>321</v>
      </c>
      <c r="C1295" s="93">
        <f t="shared" si="200"/>
        <v>0</v>
      </c>
      <c r="D1295" s="93">
        <f t="shared" si="201"/>
        <v>0</v>
      </c>
      <c r="E1295" s="93">
        <f t="shared" si="202"/>
        <v>0</v>
      </c>
      <c r="F1295" s="93" t="str">
        <f t="shared" si="204"/>
        <v/>
      </c>
      <c r="G1295" s="93" t="str">
        <f t="shared" si="205"/>
        <v/>
      </c>
      <c r="H1295" s="93" t="str">
        <f t="shared" si="206"/>
        <v/>
      </c>
      <c r="I1295" s="93" t="str">
        <f t="shared" si="207"/>
        <v/>
      </c>
      <c r="J1295" s="93" t="str">
        <f t="shared" si="208"/>
        <v/>
      </c>
      <c r="K1295" s="93" t="str">
        <f t="shared" si="209"/>
        <v/>
      </c>
    </row>
    <row r="1296" spans="1:11" x14ac:dyDescent="0.25">
      <c r="A1296" s="93">
        <f t="shared" si="203"/>
        <v>2</v>
      </c>
      <c r="B1296" s="101">
        <v>321.25</v>
      </c>
      <c r="C1296" s="93">
        <f t="shared" si="200"/>
        <v>0</v>
      </c>
      <c r="D1296" s="93">
        <f t="shared" si="201"/>
        <v>0</v>
      </c>
      <c r="E1296" s="93">
        <f t="shared" si="202"/>
        <v>0</v>
      </c>
      <c r="F1296" s="93" t="str">
        <f t="shared" si="204"/>
        <v/>
      </c>
      <c r="G1296" s="93" t="str">
        <f t="shared" si="205"/>
        <v/>
      </c>
      <c r="H1296" s="93" t="str">
        <f t="shared" si="206"/>
        <v/>
      </c>
      <c r="I1296" s="93" t="str">
        <f t="shared" si="207"/>
        <v/>
      </c>
      <c r="J1296" s="93" t="str">
        <f t="shared" si="208"/>
        <v/>
      </c>
      <c r="K1296" s="93" t="str">
        <f t="shared" si="209"/>
        <v/>
      </c>
    </row>
    <row r="1297" spans="1:11" x14ac:dyDescent="0.25">
      <c r="A1297" s="93">
        <f t="shared" si="203"/>
        <v>2</v>
      </c>
      <c r="B1297" s="101">
        <v>321.5</v>
      </c>
      <c r="C1297" s="93">
        <f t="shared" si="200"/>
        <v>0</v>
      </c>
      <c r="D1297" s="93">
        <f t="shared" si="201"/>
        <v>0</v>
      </c>
      <c r="E1297" s="93">
        <f t="shared" si="202"/>
        <v>0</v>
      </c>
      <c r="F1297" s="93" t="str">
        <f t="shared" si="204"/>
        <v/>
      </c>
      <c r="G1297" s="93" t="str">
        <f t="shared" si="205"/>
        <v/>
      </c>
      <c r="H1297" s="93" t="str">
        <f t="shared" si="206"/>
        <v/>
      </c>
      <c r="I1297" s="93" t="str">
        <f t="shared" si="207"/>
        <v/>
      </c>
      <c r="J1297" s="93" t="str">
        <f t="shared" si="208"/>
        <v/>
      </c>
      <c r="K1297" s="93" t="str">
        <f t="shared" si="209"/>
        <v/>
      </c>
    </row>
    <row r="1298" spans="1:11" x14ac:dyDescent="0.25">
      <c r="A1298" s="93">
        <f t="shared" si="203"/>
        <v>2</v>
      </c>
      <c r="B1298" s="101">
        <v>321.75</v>
      </c>
      <c r="C1298" s="93">
        <f t="shared" si="200"/>
        <v>0</v>
      </c>
      <c r="D1298" s="93">
        <f t="shared" si="201"/>
        <v>0</v>
      </c>
      <c r="E1298" s="93">
        <f t="shared" si="202"/>
        <v>0</v>
      </c>
      <c r="F1298" s="93" t="str">
        <f t="shared" si="204"/>
        <v/>
      </c>
      <c r="G1298" s="93" t="str">
        <f t="shared" si="205"/>
        <v/>
      </c>
      <c r="H1298" s="93" t="str">
        <f t="shared" si="206"/>
        <v/>
      </c>
      <c r="I1298" s="93" t="str">
        <f t="shared" si="207"/>
        <v/>
      </c>
      <c r="J1298" s="93" t="str">
        <f t="shared" si="208"/>
        <v/>
      </c>
      <c r="K1298" s="93" t="str">
        <f t="shared" si="209"/>
        <v/>
      </c>
    </row>
    <row r="1299" spans="1:11" x14ac:dyDescent="0.25">
      <c r="A1299" s="93">
        <f t="shared" si="203"/>
        <v>2</v>
      </c>
      <c r="B1299" s="101">
        <v>322</v>
      </c>
      <c r="C1299" s="93">
        <f t="shared" si="200"/>
        <v>0</v>
      </c>
      <c r="D1299" s="93">
        <f t="shared" si="201"/>
        <v>0</v>
      </c>
      <c r="E1299" s="93">
        <f t="shared" si="202"/>
        <v>0</v>
      </c>
      <c r="F1299" s="93" t="str">
        <f t="shared" si="204"/>
        <v/>
      </c>
      <c r="G1299" s="93" t="str">
        <f t="shared" si="205"/>
        <v/>
      </c>
      <c r="H1299" s="93" t="str">
        <f t="shared" si="206"/>
        <v/>
      </c>
      <c r="I1299" s="93" t="str">
        <f t="shared" si="207"/>
        <v/>
      </c>
      <c r="J1299" s="93" t="str">
        <f t="shared" si="208"/>
        <v/>
      </c>
      <c r="K1299" s="93" t="str">
        <f t="shared" si="209"/>
        <v/>
      </c>
    </row>
    <row r="1300" spans="1:11" x14ac:dyDescent="0.25">
      <c r="A1300" s="93">
        <f t="shared" si="203"/>
        <v>2</v>
      </c>
      <c r="B1300" s="101">
        <v>322.25</v>
      </c>
      <c r="C1300" s="93">
        <f t="shared" ref="C1300:C1363" si="210">($H$7*(B1300^5))+($J$7*(B1300^4))+($L$7*(B1300^3))+($N$7*(B1300^2))+($P$7*B1300)+$R$7</f>
        <v>0</v>
      </c>
      <c r="D1300" s="93">
        <f t="shared" ref="D1300:D1363" si="211">$H$8+($J$8*(B1300^1.85))</f>
        <v>0</v>
      </c>
      <c r="E1300" s="93">
        <f t="shared" ref="E1300:E1363" si="212">ABS(C1300-D1300)</f>
        <v>0</v>
      </c>
      <c r="F1300" s="93" t="str">
        <f t="shared" si="204"/>
        <v/>
      </c>
      <c r="G1300" s="93" t="str">
        <f t="shared" si="205"/>
        <v/>
      </c>
      <c r="H1300" s="93" t="str">
        <f t="shared" si="206"/>
        <v/>
      </c>
      <c r="I1300" s="93" t="str">
        <f t="shared" si="207"/>
        <v/>
      </c>
      <c r="J1300" s="93" t="str">
        <f t="shared" si="208"/>
        <v/>
      </c>
      <c r="K1300" s="93" t="str">
        <f t="shared" si="209"/>
        <v/>
      </c>
    </row>
    <row r="1301" spans="1:11" x14ac:dyDescent="0.25">
      <c r="A1301" s="93">
        <f t="shared" si="203"/>
        <v>2</v>
      </c>
      <c r="B1301" s="101">
        <v>322.5</v>
      </c>
      <c r="C1301" s="93">
        <f t="shared" si="210"/>
        <v>0</v>
      </c>
      <c r="D1301" s="93">
        <f t="shared" si="211"/>
        <v>0</v>
      </c>
      <c r="E1301" s="93">
        <f t="shared" si="212"/>
        <v>0</v>
      </c>
      <c r="F1301" s="93" t="str">
        <f t="shared" si="204"/>
        <v/>
      </c>
      <c r="G1301" s="93" t="str">
        <f t="shared" si="205"/>
        <v/>
      </c>
      <c r="H1301" s="93" t="str">
        <f t="shared" si="206"/>
        <v/>
      </c>
      <c r="I1301" s="93" t="str">
        <f t="shared" si="207"/>
        <v/>
      </c>
      <c r="J1301" s="93" t="str">
        <f t="shared" si="208"/>
        <v/>
      </c>
      <c r="K1301" s="93" t="str">
        <f t="shared" si="209"/>
        <v/>
      </c>
    </row>
    <row r="1302" spans="1:11" x14ac:dyDescent="0.25">
      <c r="A1302" s="93">
        <f t="shared" si="203"/>
        <v>2</v>
      </c>
      <c r="B1302" s="101">
        <v>322.75</v>
      </c>
      <c r="C1302" s="93">
        <f t="shared" si="210"/>
        <v>0</v>
      </c>
      <c r="D1302" s="93">
        <f t="shared" si="211"/>
        <v>0</v>
      </c>
      <c r="E1302" s="93">
        <f t="shared" si="212"/>
        <v>0</v>
      </c>
      <c r="F1302" s="93" t="str">
        <f t="shared" si="204"/>
        <v/>
      </c>
      <c r="G1302" s="93" t="str">
        <f t="shared" si="205"/>
        <v/>
      </c>
      <c r="H1302" s="93" t="str">
        <f t="shared" si="206"/>
        <v/>
      </c>
      <c r="I1302" s="93" t="str">
        <f t="shared" si="207"/>
        <v/>
      </c>
      <c r="J1302" s="93" t="str">
        <f t="shared" si="208"/>
        <v/>
      </c>
      <c r="K1302" s="93" t="str">
        <f t="shared" si="209"/>
        <v/>
      </c>
    </row>
    <row r="1303" spans="1:11" x14ac:dyDescent="0.25">
      <c r="A1303" s="93">
        <f t="shared" si="203"/>
        <v>2</v>
      </c>
      <c r="B1303" s="101">
        <v>323</v>
      </c>
      <c r="C1303" s="93">
        <f t="shared" si="210"/>
        <v>0</v>
      </c>
      <c r="D1303" s="93">
        <f t="shared" si="211"/>
        <v>0</v>
      </c>
      <c r="E1303" s="93">
        <f t="shared" si="212"/>
        <v>0</v>
      </c>
      <c r="F1303" s="93" t="str">
        <f t="shared" si="204"/>
        <v/>
      </c>
      <c r="G1303" s="93" t="str">
        <f t="shared" si="205"/>
        <v/>
      </c>
      <c r="H1303" s="93" t="str">
        <f t="shared" si="206"/>
        <v/>
      </c>
      <c r="I1303" s="93" t="str">
        <f t="shared" si="207"/>
        <v/>
      </c>
      <c r="J1303" s="93" t="str">
        <f t="shared" si="208"/>
        <v/>
      </c>
      <c r="K1303" s="93" t="str">
        <f t="shared" si="209"/>
        <v/>
      </c>
    </row>
    <row r="1304" spans="1:11" x14ac:dyDescent="0.25">
      <c r="A1304" s="93">
        <f t="shared" si="203"/>
        <v>2</v>
      </c>
      <c r="B1304" s="101">
        <v>323.25</v>
      </c>
      <c r="C1304" s="93">
        <f t="shared" si="210"/>
        <v>0</v>
      </c>
      <c r="D1304" s="93">
        <f t="shared" si="211"/>
        <v>0</v>
      </c>
      <c r="E1304" s="93">
        <f t="shared" si="212"/>
        <v>0</v>
      </c>
      <c r="F1304" s="93" t="str">
        <f t="shared" si="204"/>
        <v/>
      </c>
      <c r="G1304" s="93" t="str">
        <f t="shared" si="205"/>
        <v/>
      </c>
      <c r="H1304" s="93" t="str">
        <f t="shared" si="206"/>
        <v/>
      </c>
      <c r="I1304" s="93" t="str">
        <f t="shared" si="207"/>
        <v/>
      </c>
      <c r="J1304" s="93" t="str">
        <f t="shared" si="208"/>
        <v/>
      </c>
      <c r="K1304" s="93" t="str">
        <f t="shared" si="209"/>
        <v/>
      </c>
    </row>
    <row r="1305" spans="1:11" x14ac:dyDescent="0.25">
      <c r="A1305" s="93">
        <f t="shared" si="203"/>
        <v>2</v>
      </c>
      <c r="B1305" s="101">
        <v>323.5</v>
      </c>
      <c r="C1305" s="93">
        <f t="shared" si="210"/>
        <v>0</v>
      </c>
      <c r="D1305" s="93">
        <f t="shared" si="211"/>
        <v>0</v>
      </c>
      <c r="E1305" s="93">
        <f t="shared" si="212"/>
        <v>0</v>
      </c>
      <c r="F1305" s="93" t="str">
        <f t="shared" si="204"/>
        <v/>
      </c>
      <c r="G1305" s="93" t="str">
        <f t="shared" si="205"/>
        <v/>
      </c>
      <c r="H1305" s="93" t="str">
        <f t="shared" si="206"/>
        <v/>
      </c>
      <c r="I1305" s="93" t="str">
        <f t="shared" si="207"/>
        <v/>
      </c>
      <c r="J1305" s="93" t="str">
        <f t="shared" si="208"/>
        <v/>
      </c>
      <c r="K1305" s="93" t="str">
        <f t="shared" si="209"/>
        <v/>
      </c>
    </row>
    <row r="1306" spans="1:11" x14ac:dyDescent="0.25">
      <c r="A1306" s="93">
        <f t="shared" si="203"/>
        <v>2</v>
      </c>
      <c r="B1306" s="101">
        <v>323.75</v>
      </c>
      <c r="C1306" s="93">
        <f t="shared" si="210"/>
        <v>0</v>
      </c>
      <c r="D1306" s="93">
        <f t="shared" si="211"/>
        <v>0</v>
      </c>
      <c r="E1306" s="93">
        <f t="shared" si="212"/>
        <v>0</v>
      </c>
      <c r="F1306" s="93" t="str">
        <f t="shared" si="204"/>
        <v/>
      </c>
      <c r="G1306" s="93" t="str">
        <f t="shared" si="205"/>
        <v/>
      </c>
      <c r="H1306" s="93" t="str">
        <f t="shared" si="206"/>
        <v/>
      </c>
      <c r="I1306" s="93" t="str">
        <f t="shared" si="207"/>
        <v/>
      </c>
      <c r="J1306" s="93" t="str">
        <f t="shared" si="208"/>
        <v/>
      </c>
      <c r="K1306" s="93" t="str">
        <f t="shared" si="209"/>
        <v/>
      </c>
    </row>
    <row r="1307" spans="1:11" x14ac:dyDescent="0.25">
      <c r="A1307" s="93">
        <f t="shared" si="203"/>
        <v>2</v>
      </c>
      <c r="B1307" s="101">
        <v>324</v>
      </c>
      <c r="C1307" s="93">
        <f t="shared" si="210"/>
        <v>0</v>
      </c>
      <c r="D1307" s="93">
        <f t="shared" si="211"/>
        <v>0</v>
      </c>
      <c r="E1307" s="93">
        <f t="shared" si="212"/>
        <v>0</v>
      </c>
      <c r="F1307" s="93" t="str">
        <f t="shared" si="204"/>
        <v/>
      </c>
      <c r="G1307" s="93" t="str">
        <f t="shared" si="205"/>
        <v/>
      </c>
      <c r="H1307" s="93" t="str">
        <f t="shared" si="206"/>
        <v/>
      </c>
      <c r="I1307" s="93" t="str">
        <f t="shared" si="207"/>
        <v/>
      </c>
      <c r="J1307" s="93" t="str">
        <f t="shared" si="208"/>
        <v/>
      </c>
      <c r="K1307" s="93" t="str">
        <f t="shared" si="209"/>
        <v/>
      </c>
    </row>
    <row r="1308" spans="1:11" x14ac:dyDescent="0.25">
      <c r="A1308" s="93">
        <f t="shared" si="203"/>
        <v>2</v>
      </c>
      <c r="B1308" s="101">
        <v>324.25</v>
      </c>
      <c r="C1308" s="93">
        <f t="shared" si="210"/>
        <v>0</v>
      </c>
      <c r="D1308" s="93">
        <f t="shared" si="211"/>
        <v>0</v>
      </c>
      <c r="E1308" s="93">
        <f t="shared" si="212"/>
        <v>0</v>
      </c>
      <c r="F1308" s="93" t="str">
        <f t="shared" si="204"/>
        <v/>
      </c>
      <c r="G1308" s="93" t="str">
        <f t="shared" si="205"/>
        <v/>
      </c>
      <c r="H1308" s="93" t="str">
        <f t="shared" si="206"/>
        <v/>
      </c>
      <c r="I1308" s="93" t="str">
        <f t="shared" si="207"/>
        <v/>
      </c>
      <c r="J1308" s="93" t="str">
        <f t="shared" si="208"/>
        <v/>
      </c>
      <c r="K1308" s="93" t="str">
        <f t="shared" si="209"/>
        <v/>
      </c>
    </row>
    <row r="1309" spans="1:11" x14ac:dyDescent="0.25">
      <c r="A1309" s="93">
        <f t="shared" si="203"/>
        <v>2</v>
      </c>
      <c r="B1309" s="101">
        <v>324.5</v>
      </c>
      <c r="C1309" s="93">
        <f t="shared" si="210"/>
        <v>0</v>
      </c>
      <c r="D1309" s="93">
        <f t="shared" si="211"/>
        <v>0</v>
      </c>
      <c r="E1309" s="93">
        <f t="shared" si="212"/>
        <v>0</v>
      </c>
      <c r="F1309" s="93" t="str">
        <f t="shared" si="204"/>
        <v/>
      </c>
      <c r="G1309" s="93" t="str">
        <f t="shared" si="205"/>
        <v/>
      </c>
      <c r="H1309" s="93" t="str">
        <f t="shared" si="206"/>
        <v/>
      </c>
      <c r="I1309" s="93" t="str">
        <f t="shared" si="207"/>
        <v/>
      </c>
      <c r="J1309" s="93" t="str">
        <f t="shared" si="208"/>
        <v/>
      </c>
      <c r="K1309" s="93" t="str">
        <f t="shared" si="209"/>
        <v/>
      </c>
    </row>
    <row r="1310" spans="1:11" x14ac:dyDescent="0.25">
      <c r="A1310" s="93">
        <f t="shared" si="203"/>
        <v>2</v>
      </c>
      <c r="B1310" s="101">
        <v>324.75</v>
      </c>
      <c r="C1310" s="93">
        <f t="shared" si="210"/>
        <v>0</v>
      </c>
      <c r="D1310" s="93">
        <f t="shared" si="211"/>
        <v>0</v>
      </c>
      <c r="E1310" s="93">
        <f t="shared" si="212"/>
        <v>0</v>
      </c>
      <c r="F1310" s="93" t="str">
        <f t="shared" si="204"/>
        <v/>
      </c>
      <c r="G1310" s="93" t="str">
        <f t="shared" si="205"/>
        <v/>
      </c>
      <c r="H1310" s="93" t="str">
        <f t="shared" si="206"/>
        <v/>
      </c>
      <c r="I1310" s="93" t="str">
        <f t="shared" si="207"/>
        <v/>
      </c>
      <c r="J1310" s="93" t="str">
        <f t="shared" si="208"/>
        <v/>
      </c>
      <c r="K1310" s="93" t="str">
        <f t="shared" si="209"/>
        <v/>
      </c>
    </row>
    <row r="1311" spans="1:11" x14ac:dyDescent="0.25">
      <c r="A1311" s="93">
        <f t="shared" si="203"/>
        <v>2</v>
      </c>
      <c r="B1311" s="101">
        <v>325</v>
      </c>
      <c r="C1311" s="93">
        <f t="shared" si="210"/>
        <v>0</v>
      </c>
      <c r="D1311" s="93">
        <f t="shared" si="211"/>
        <v>0</v>
      </c>
      <c r="E1311" s="93">
        <f t="shared" si="212"/>
        <v>0</v>
      </c>
      <c r="F1311" s="93" t="str">
        <f t="shared" si="204"/>
        <v/>
      </c>
      <c r="G1311" s="93" t="str">
        <f t="shared" si="205"/>
        <v/>
      </c>
      <c r="H1311" s="93" t="str">
        <f t="shared" si="206"/>
        <v/>
      </c>
      <c r="I1311" s="93" t="str">
        <f t="shared" si="207"/>
        <v/>
      </c>
      <c r="J1311" s="93" t="str">
        <f t="shared" si="208"/>
        <v/>
      </c>
      <c r="K1311" s="93" t="str">
        <f t="shared" si="209"/>
        <v/>
      </c>
    </row>
    <row r="1312" spans="1:11" x14ac:dyDescent="0.25">
      <c r="A1312" s="93">
        <f t="shared" si="203"/>
        <v>2</v>
      </c>
      <c r="B1312" s="101">
        <v>325.25</v>
      </c>
      <c r="C1312" s="93">
        <f t="shared" si="210"/>
        <v>0</v>
      </c>
      <c r="D1312" s="93">
        <f t="shared" si="211"/>
        <v>0</v>
      </c>
      <c r="E1312" s="93">
        <f t="shared" si="212"/>
        <v>0</v>
      </c>
      <c r="F1312" s="93" t="str">
        <f t="shared" si="204"/>
        <v/>
      </c>
      <c r="G1312" s="93" t="str">
        <f t="shared" si="205"/>
        <v/>
      </c>
      <c r="H1312" s="93" t="str">
        <f t="shared" si="206"/>
        <v/>
      </c>
      <c r="I1312" s="93" t="str">
        <f t="shared" si="207"/>
        <v/>
      </c>
      <c r="J1312" s="93" t="str">
        <f t="shared" si="208"/>
        <v/>
      </c>
      <c r="K1312" s="93" t="str">
        <f t="shared" si="209"/>
        <v/>
      </c>
    </row>
    <row r="1313" spans="1:11" x14ac:dyDescent="0.25">
      <c r="A1313" s="93">
        <f t="shared" si="203"/>
        <v>2</v>
      </c>
      <c r="B1313" s="101">
        <v>325.5</v>
      </c>
      <c r="C1313" s="93">
        <f t="shared" si="210"/>
        <v>0</v>
      </c>
      <c r="D1313" s="93">
        <f t="shared" si="211"/>
        <v>0</v>
      </c>
      <c r="E1313" s="93">
        <f t="shared" si="212"/>
        <v>0</v>
      </c>
      <c r="F1313" s="93" t="str">
        <f t="shared" si="204"/>
        <v/>
      </c>
      <c r="G1313" s="93" t="str">
        <f t="shared" si="205"/>
        <v/>
      </c>
      <c r="H1313" s="93" t="str">
        <f t="shared" si="206"/>
        <v/>
      </c>
      <c r="I1313" s="93" t="str">
        <f t="shared" si="207"/>
        <v/>
      </c>
      <c r="J1313" s="93" t="str">
        <f t="shared" si="208"/>
        <v/>
      </c>
      <c r="K1313" s="93" t="str">
        <f t="shared" si="209"/>
        <v/>
      </c>
    </row>
    <row r="1314" spans="1:11" x14ac:dyDescent="0.25">
      <c r="A1314" s="93">
        <f t="shared" si="203"/>
        <v>2</v>
      </c>
      <c r="B1314" s="101">
        <v>325.75</v>
      </c>
      <c r="C1314" s="93">
        <f t="shared" si="210"/>
        <v>0</v>
      </c>
      <c r="D1314" s="93">
        <f t="shared" si="211"/>
        <v>0</v>
      </c>
      <c r="E1314" s="93">
        <f t="shared" si="212"/>
        <v>0</v>
      </c>
      <c r="F1314" s="93" t="str">
        <f t="shared" si="204"/>
        <v/>
      </c>
      <c r="G1314" s="93" t="str">
        <f t="shared" si="205"/>
        <v/>
      </c>
      <c r="H1314" s="93" t="str">
        <f t="shared" si="206"/>
        <v/>
      </c>
      <c r="I1314" s="93" t="str">
        <f t="shared" si="207"/>
        <v/>
      </c>
      <c r="J1314" s="93" t="str">
        <f t="shared" si="208"/>
        <v/>
      </c>
      <c r="K1314" s="93" t="str">
        <f t="shared" si="209"/>
        <v/>
      </c>
    </row>
    <row r="1315" spans="1:11" x14ac:dyDescent="0.25">
      <c r="A1315" s="93">
        <f t="shared" si="203"/>
        <v>2</v>
      </c>
      <c r="B1315" s="101">
        <v>326</v>
      </c>
      <c r="C1315" s="93">
        <f t="shared" si="210"/>
        <v>0</v>
      </c>
      <c r="D1315" s="93">
        <f t="shared" si="211"/>
        <v>0</v>
      </c>
      <c r="E1315" s="93">
        <f t="shared" si="212"/>
        <v>0</v>
      </c>
      <c r="F1315" s="93" t="str">
        <f t="shared" si="204"/>
        <v/>
      </c>
      <c r="G1315" s="93" t="str">
        <f t="shared" si="205"/>
        <v/>
      </c>
      <c r="H1315" s="93" t="str">
        <f t="shared" si="206"/>
        <v/>
      </c>
      <c r="I1315" s="93" t="str">
        <f t="shared" si="207"/>
        <v/>
      </c>
      <c r="J1315" s="93" t="str">
        <f t="shared" si="208"/>
        <v/>
      </c>
      <c r="K1315" s="93" t="str">
        <f t="shared" si="209"/>
        <v/>
      </c>
    </row>
    <row r="1316" spans="1:11" x14ac:dyDescent="0.25">
      <c r="A1316" s="93">
        <f t="shared" si="203"/>
        <v>2</v>
      </c>
      <c r="B1316" s="101">
        <v>326.25</v>
      </c>
      <c r="C1316" s="93">
        <f t="shared" si="210"/>
        <v>0</v>
      </c>
      <c r="D1316" s="93">
        <f t="shared" si="211"/>
        <v>0</v>
      </c>
      <c r="E1316" s="93">
        <f t="shared" si="212"/>
        <v>0</v>
      </c>
      <c r="F1316" s="93" t="str">
        <f t="shared" si="204"/>
        <v/>
      </c>
      <c r="G1316" s="93" t="str">
        <f t="shared" si="205"/>
        <v/>
      </c>
      <c r="H1316" s="93" t="str">
        <f t="shared" si="206"/>
        <v/>
      </c>
      <c r="I1316" s="93" t="str">
        <f t="shared" si="207"/>
        <v/>
      </c>
      <c r="J1316" s="93" t="str">
        <f t="shared" si="208"/>
        <v/>
      </c>
      <c r="K1316" s="93" t="str">
        <f t="shared" si="209"/>
        <v/>
      </c>
    </row>
    <row r="1317" spans="1:11" x14ac:dyDescent="0.25">
      <c r="A1317" s="93">
        <f t="shared" si="203"/>
        <v>2</v>
      </c>
      <c r="B1317" s="101">
        <v>326.5</v>
      </c>
      <c r="C1317" s="93">
        <f t="shared" si="210"/>
        <v>0</v>
      </c>
      <c r="D1317" s="93">
        <f t="shared" si="211"/>
        <v>0</v>
      </c>
      <c r="E1317" s="93">
        <f t="shared" si="212"/>
        <v>0</v>
      </c>
      <c r="F1317" s="93" t="str">
        <f t="shared" si="204"/>
        <v/>
      </c>
      <c r="G1317" s="93" t="str">
        <f t="shared" si="205"/>
        <v/>
      </c>
      <c r="H1317" s="93" t="str">
        <f t="shared" si="206"/>
        <v/>
      </c>
      <c r="I1317" s="93" t="str">
        <f t="shared" si="207"/>
        <v/>
      </c>
      <c r="J1317" s="93" t="str">
        <f t="shared" si="208"/>
        <v/>
      </c>
      <c r="K1317" s="93" t="str">
        <f t="shared" si="209"/>
        <v/>
      </c>
    </row>
    <row r="1318" spans="1:11" x14ac:dyDescent="0.25">
      <c r="A1318" s="93">
        <f t="shared" si="203"/>
        <v>2</v>
      </c>
      <c r="B1318" s="101">
        <v>326.75</v>
      </c>
      <c r="C1318" s="93">
        <f t="shared" si="210"/>
        <v>0</v>
      </c>
      <c r="D1318" s="93">
        <f t="shared" si="211"/>
        <v>0</v>
      </c>
      <c r="E1318" s="93">
        <f t="shared" si="212"/>
        <v>0</v>
      </c>
      <c r="F1318" s="93" t="str">
        <f t="shared" si="204"/>
        <v/>
      </c>
      <c r="G1318" s="93" t="str">
        <f t="shared" si="205"/>
        <v/>
      </c>
      <c r="H1318" s="93" t="str">
        <f t="shared" si="206"/>
        <v/>
      </c>
      <c r="I1318" s="93" t="str">
        <f t="shared" si="207"/>
        <v/>
      </c>
      <c r="J1318" s="93" t="str">
        <f t="shared" si="208"/>
        <v/>
      </c>
      <c r="K1318" s="93" t="str">
        <f t="shared" si="209"/>
        <v/>
      </c>
    </row>
    <row r="1319" spans="1:11" x14ac:dyDescent="0.25">
      <c r="A1319" s="93">
        <f t="shared" si="203"/>
        <v>2</v>
      </c>
      <c r="B1319" s="101">
        <v>327</v>
      </c>
      <c r="C1319" s="93">
        <f t="shared" si="210"/>
        <v>0</v>
      </c>
      <c r="D1319" s="93">
        <f t="shared" si="211"/>
        <v>0</v>
      </c>
      <c r="E1319" s="93">
        <f t="shared" si="212"/>
        <v>0</v>
      </c>
      <c r="F1319" s="93" t="str">
        <f t="shared" si="204"/>
        <v/>
      </c>
      <c r="G1319" s="93" t="str">
        <f t="shared" si="205"/>
        <v/>
      </c>
      <c r="H1319" s="93" t="str">
        <f t="shared" si="206"/>
        <v/>
      </c>
      <c r="I1319" s="93" t="str">
        <f t="shared" si="207"/>
        <v/>
      </c>
      <c r="J1319" s="93" t="str">
        <f t="shared" si="208"/>
        <v/>
      </c>
      <c r="K1319" s="93" t="str">
        <f t="shared" si="209"/>
        <v/>
      </c>
    </row>
    <row r="1320" spans="1:11" x14ac:dyDescent="0.25">
      <c r="A1320" s="93">
        <f t="shared" si="203"/>
        <v>2</v>
      </c>
      <c r="B1320" s="101">
        <v>327.25</v>
      </c>
      <c r="C1320" s="93">
        <f t="shared" si="210"/>
        <v>0</v>
      </c>
      <c r="D1320" s="93">
        <f t="shared" si="211"/>
        <v>0</v>
      </c>
      <c r="E1320" s="93">
        <f t="shared" si="212"/>
        <v>0</v>
      </c>
      <c r="F1320" s="93" t="str">
        <f t="shared" si="204"/>
        <v/>
      </c>
      <c r="G1320" s="93" t="str">
        <f t="shared" si="205"/>
        <v/>
      </c>
      <c r="H1320" s="93" t="str">
        <f t="shared" si="206"/>
        <v/>
      </c>
      <c r="I1320" s="93" t="str">
        <f t="shared" si="207"/>
        <v/>
      </c>
      <c r="J1320" s="93" t="str">
        <f t="shared" si="208"/>
        <v/>
      </c>
      <c r="K1320" s="93" t="str">
        <f t="shared" si="209"/>
        <v/>
      </c>
    </row>
    <row r="1321" spans="1:11" x14ac:dyDescent="0.25">
      <c r="A1321" s="93">
        <f t="shared" si="203"/>
        <v>2</v>
      </c>
      <c r="B1321" s="101">
        <v>327.5</v>
      </c>
      <c r="C1321" s="93">
        <f t="shared" si="210"/>
        <v>0</v>
      </c>
      <c r="D1321" s="93">
        <f t="shared" si="211"/>
        <v>0</v>
      </c>
      <c r="E1321" s="93">
        <f t="shared" si="212"/>
        <v>0</v>
      </c>
      <c r="F1321" s="93" t="str">
        <f t="shared" si="204"/>
        <v/>
      </c>
      <c r="G1321" s="93" t="str">
        <f t="shared" si="205"/>
        <v/>
      </c>
      <c r="H1321" s="93" t="str">
        <f t="shared" si="206"/>
        <v/>
      </c>
      <c r="I1321" s="93" t="str">
        <f t="shared" si="207"/>
        <v/>
      </c>
      <c r="J1321" s="93" t="str">
        <f t="shared" si="208"/>
        <v/>
      </c>
      <c r="K1321" s="93" t="str">
        <f t="shared" si="209"/>
        <v/>
      </c>
    </row>
    <row r="1322" spans="1:11" x14ac:dyDescent="0.25">
      <c r="A1322" s="93">
        <f t="shared" si="203"/>
        <v>2</v>
      </c>
      <c r="B1322" s="101">
        <v>327.75</v>
      </c>
      <c r="C1322" s="93">
        <f t="shared" si="210"/>
        <v>0</v>
      </c>
      <c r="D1322" s="93">
        <f t="shared" si="211"/>
        <v>0</v>
      </c>
      <c r="E1322" s="93">
        <f t="shared" si="212"/>
        <v>0</v>
      </c>
      <c r="F1322" s="93" t="str">
        <f t="shared" si="204"/>
        <v/>
      </c>
      <c r="G1322" s="93" t="str">
        <f t="shared" si="205"/>
        <v/>
      </c>
      <c r="H1322" s="93" t="str">
        <f t="shared" si="206"/>
        <v/>
      </c>
      <c r="I1322" s="93" t="str">
        <f t="shared" si="207"/>
        <v/>
      </c>
      <c r="J1322" s="93" t="str">
        <f t="shared" si="208"/>
        <v/>
      </c>
      <c r="K1322" s="93" t="str">
        <f t="shared" si="209"/>
        <v/>
      </c>
    </row>
    <row r="1323" spans="1:11" x14ac:dyDescent="0.25">
      <c r="A1323" s="93">
        <f t="shared" si="203"/>
        <v>2</v>
      </c>
      <c r="B1323" s="101">
        <v>328</v>
      </c>
      <c r="C1323" s="93">
        <f t="shared" si="210"/>
        <v>0</v>
      </c>
      <c r="D1323" s="93">
        <f t="shared" si="211"/>
        <v>0</v>
      </c>
      <c r="E1323" s="93">
        <f t="shared" si="212"/>
        <v>0</v>
      </c>
      <c r="F1323" s="93" t="str">
        <f t="shared" si="204"/>
        <v/>
      </c>
      <c r="G1323" s="93" t="str">
        <f t="shared" si="205"/>
        <v/>
      </c>
      <c r="H1323" s="93" t="str">
        <f t="shared" si="206"/>
        <v/>
      </c>
      <c r="I1323" s="93" t="str">
        <f t="shared" si="207"/>
        <v/>
      </c>
      <c r="J1323" s="93" t="str">
        <f t="shared" si="208"/>
        <v/>
      </c>
      <c r="K1323" s="93" t="str">
        <f t="shared" si="209"/>
        <v/>
      </c>
    </row>
    <row r="1324" spans="1:11" x14ac:dyDescent="0.25">
      <c r="A1324" s="93">
        <f t="shared" si="203"/>
        <v>2</v>
      </c>
      <c r="B1324" s="101">
        <v>328.25</v>
      </c>
      <c r="C1324" s="93">
        <f t="shared" si="210"/>
        <v>0</v>
      </c>
      <c r="D1324" s="93">
        <f t="shared" si="211"/>
        <v>0</v>
      </c>
      <c r="E1324" s="93">
        <f t="shared" si="212"/>
        <v>0</v>
      </c>
      <c r="F1324" s="93" t="str">
        <f t="shared" si="204"/>
        <v/>
      </c>
      <c r="G1324" s="93" t="str">
        <f t="shared" si="205"/>
        <v/>
      </c>
      <c r="H1324" s="93" t="str">
        <f t="shared" si="206"/>
        <v/>
      </c>
      <c r="I1324" s="93" t="str">
        <f t="shared" si="207"/>
        <v/>
      </c>
      <c r="J1324" s="93" t="str">
        <f t="shared" si="208"/>
        <v/>
      </c>
      <c r="K1324" s="93" t="str">
        <f t="shared" si="209"/>
        <v/>
      </c>
    </row>
    <row r="1325" spans="1:11" x14ac:dyDescent="0.25">
      <c r="A1325" s="93">
        <f t="shared" si="203"/>
        <v>2</v>
      </c>
      <c r="B1325" s="101">
        <v>328.5</v>
      </c>
      <c r="C1325" s="93">
        <f t="shared" si="210"/>
        <v>0</v>
      </c>
      <c r="D1325" s="93">
        <f t="shared" si="211"/>
        <v>0</v>
      </c>
      <c r="E1325" s="93">
        <f t="shared" si="212"/>
        <v>0</v>
      </c>
      <c r="F1325" s="93" t="str">
        <f t="shared" si="204"/>
        <v/>
      </c>
      <c r="G1325" s="93" t="str">
        <f t="shared" si="205"/>
        <v/>
      </c>
      <c r="H1325" s="93" t="str">
        <f t="shared" si="206"/>
        <v/>
      </c>
      <c r="I1325" s="93" t="str">
        <f t="shared" si="207"/>
        <v/>
      </c>
      <c r="J1325" s="93" t="str">
        <f t="shared" si="208"/>
        <v/>
      </c>
      <c r="K1325" s="93" t="str">
        <f t="shared" si="209"/>
        <v/>
      </c>
    </row>
    <row r="1326" spans="1:11" x14ac:dyDescent="0.25">
      <c r="A1326" s="93">
        <f t="shared" si="203"/>
        <v>2</v>
      </c>
      <c r="B1326" s="101">
        <v>328.75</v>
      </c>
      <c r="C1326" s="93">
        <f t="shared" si="210"/>
        <v>0</v>
      </c>
      <c r="D1326" s="93">
        <f t="shared" si="211"/>
        <v>0</v>
      </c>
      <c r="E1326" s="93">
        <f t="shared" si="212"/>
        <v>0</v>
      </c>
      <c r="F1326" s="93" t="str">
        <f t="shared" si="204"/>
        <v/>
      </c>
      <c r="G1326" s="93" t="str">
        <f t="shared" si="205"/>
        <v/>
      </c>
      <c r="H1326" s="93" t="str">
        <f t="shared" si="206"/>
        <v/>
      </c>
      <c r="I1326" s="93" t="str">
        <f t="shared" si="207"/>
        <v/>
      </c>
      <c r="J1326" s="93" t="str">
        <f t="shared" si="208"/>
        <v/>
      </c>
      <c r="K1326" s="93" t="str">
        <f t="shared" si="209"/>
        <v/>
      </c>
    </row>
    <row r="1327" spans="1:11" x14ac:dyDescent="0.25">
      <c r="A1327" s="93">
        <f t="shared" si="203"/>
        <v>2</v>
      </c>
      <c r="B1327" s="101">
        <v>329</v>
      </c>
      <c r="C1327" s="93">
        <f t="shared" si="210"/>
        <v>0</v>
      </c>
      <c r="D1327" s="93">
        <f t="shared" si="211"/>
        <v>0</v>
      </c>
      <c r="E1327" s="93">
        <f t="shared" si="212"/>
        <v>0</v>
      </c>
      <c r="F1327" s="93" t="str">
        <f t="shared" si="204"/>
        <v/>
      </c>
      <c r="G1327" s="93" t="str">
        <f t="shared" si="205"/>
        <v/>
      </c>
      <c r="H1327" s="93" t="str">
        <f t="shared" si="206"/>
        <v/>
      </c>
      <c r="I1327" s="93" t="str">
        <f t="shared" si="207"/>
        <v/>
      </c>
      <c r="J1327" s="93" t="str">
        <f t="shared" si="208"/>
        <v/>
      </c>
      <c r="K1327" s="93" t="str">
        <f t="shared" si="209"/>
        <v/>
      </c>
    </row>
    <row r="1328" spans="1:11" x14ac:dyDescent="0.25">
      <c r="A1328" s="93">
        <f t="shared" si="203"/>
        <v>2</v>
      </c>
      <c r="B1328" s="101">
        <v>329.25</v>
      </c>
      <c r="C1328" s="93">
        <f t="shared" si="210"/>
        <v>0</v>
      </c>
      <c r="D1328" s="93">
        <f t="shared" si="211"/>
        <v>0</v>
      </c>
      <c r="E1328" s="93">
        <f t="shared" si="212"/>
        <v>0</v>
      </c>
      <c r="F1328" s="93" t="str">
        <f t="shared" si="204"/>
        <v/>
      </c>
      <c r="G1328" s="93" t="str">
        <f t="shared" si="205"/>
        <v/>
      </c>
      <c r="H1328" s="93" t="str">
        <f t="shared" si="206"/>
        <v/>
      </c>
      <c r="I1328" s="93" t="str">
        <f t="shared" si="207"/>
        <v/>
      </c>
      <c r="J1328" s="93" t="str">
        <f t="shared" si="208"/>
        <v/>
      </c>
      <c r="K1328" s="93" t="str">
        <f t="shared" si="209"/>
        <v/>
      </c>
    </row>
    <row r="1329" spans="1:11" x14ac:dyDescent="0.25">
      <c r="A1329" s="93">
        <f t="shared" si="203"/>
        <v>2</v>
      </c>
      <c r="B1329" s="101">
        <v>329.5</v>
      </c>
      <c r="C1329" s="93">
        <f t="shared" si="210"/>
        <v>0</v>
      </c>
      <c r="D1329" s="93">
        <f t="shared" si="211"/>
        <v>0</v>
      </c>
      <c r="E1329" s="93">
        <f t="shared" si="212"/>
        <v>0</v>
      </c>
      <c r="F1329" s="93" t="str">
        <f t="shared" si="204"/>
        <v/>
      </c>
      <c r="G1329" s="93" t="str">
        <f t="shared" si="205"/>
        <v/>
      </c>
      <c r="H1329" s="93" t="str">
        <f t="shared" si="206"/>
        <v/>
      </c>
      <c r="I1329" s="93" t="str">
        <f t="shared" si="207"/>
        <v/>
      </c>
      <c r="J1329" s="93" t="str">
        <f t="shared" si="208"/>
        <v/>
      </c>
      <c r="K1329" s="93" t="str">
        <f t="shared" si="209"/>
        <v/>
      </c>
    </row>
    <row r="1330" spans="1:11" x14ac:dyDescent="0.25">
      <c r="A1330" s="93">
        <f t="shared" si="203"/>
        <v>2</v>
      </c>
      <c r="B1330" s="101">
        <v>329.75</v>
      </c>
      <c r="C1330" s="93">
        <f t="shared" si="210"/>
        <v>0</v>
      </c>
      <c r="D1330" s="93">
        <f t="shared" si="211"/>
        <v>0</v>
      </c>
      <c r="E1330" s="93">
        <f t="shared" si="212"/>
        <v>0</v>
      </c>
      <c r="F1330" s="93" t="str">
        <f t="shared" si="204"/>
        <v/>
      </c>
      <c r="G1330" s="93" t="str">
        <f t="shared" si="205"/>
        <v/>
      </c>
      <c r="H1330" s="93" t="str">
        <f t="shared" si="206"/>
        <v/>
      </c>
      <c r="I1330" s="93" t="str">
        <f t="shared" si="207"/>
        <v/>
      </c>
      <c r="J1330" s="93" t="str">
        <f t="shared" si="208"/>
        <v/>
      </c>
      <c r="K1330" s="93" t="str">
        <f t="shared" si="209"/>
        <v/>
      </c>
    </row>
    <row r="1331" spans="1:11" x14ac:dyDescent="0.25">
      <c r="A1331" s="93">
        <f t="shared" si="203"/>
        <v>2</v>
      </c>
      <c r="B1331" s="101">
        <v>330</v>
      </c>
      <c r="C1331" s="93">
        <f t="shared" si="210"/>
        <v>0</v>
      </c>
      <c r="D1331" s="93">
        <f t="shared" si="211"/>
        <v>0</v>
      </c>
      <c r="E1331" s="93">
        <f t="shared" si="212"/>
        <v>0</v>
      </c>
      <c r="F1331" s="93" t="str">
        <f t="shared" si="204"/>
        <v/>
      </c>
      <c r="G1331" s="93" t="str">
        <f t="shared" si="205"/>
        <v/>
      </c>
      <c r="H1331" s="93" t="str">
        <f t="shared" si="206"/>
        <v/>
      </c>
      <c r="I1331" s="93" t="str">
        <f t="shared" si="207"/>
        <v/>
      </c>
      <c r="J1331" s="93" t="str">
        <f t="shared" si="208"/>
        <v/>
      </c>
      <c r="K1331" s="93" t="str">
        <f t="shared" si="209"/>
        <v/>
      </c>
    </row>
    <row r="1332" spans="1:11" x14ac:dyDescent="0.25">
      <c r="A1332" s="93">
        <f t="shared" si="203"/>
        <v>2</v>
      </c>
      <c r="B1332" s="101">
        <v>330.25</v>
      </c>
      <c r="C1332" s="93">
        <f t="shared" si="210"/>
        <v>0</v>
      </c>
      <c r="D1332" s="93">
        <f t="shared" si="211"/>
        <v>0</v>
      </c>
      <c r="E1332" s="93">
        <f t="shared" si="212"/>
        <v>0</v>
      </c>
      <c r="F1332" s="93" t="str">
        <f t="shared" si="204"/>
        <v/>
      </c>
      <c r="G1332" s="93" t="str">
        <f t="shared" si="205"/>
        <v/>
      </c>
      <c r="H1332" s="93" t="str">
        <f t="shared" si="206"/>
        <v/>
      </c>
      <c r="I1332" s="93" t="str">
        <f t="shared" si="207"/>
        <v/>
      </c>
      <c r="J1332" s="93" t="str">
        <f t="shared" si="208"/>
        <v/>
      </c>
      <c r="K1332" s="93" t="str">
        <f t="shared" si="209"/>
        <v/>
      </c>
    </row>
    <row r="1333" spans="1:11" x14ac:dyDescent="0.25">
      <c r="A1333" s="93">
        <f t="shared" si="203"/>
        <v>2</v>
      </c>
      <c r="B1333" s="101">
        <v>330.5</v>
      </c>
      <c r="C1333" s="93">
        <f t="shared" si="210"/>
        <v>0</v>
      </c>
      <c r="D1333" s="93">
        <f t="shared" si="211"/>
        <v>0</v>
      </c>
      <c r="E1333" s="93">
        <f t="shared" si="212"/>
        <v>0</v>
      </c>
      <c r="F1333" s="93" t="str">
        <f t="shared" si="204"/>
        <v/>
      </c>
      <c r="G1333" s="93" t="str">
        <f t="shared" si="205"/>
        <v/>
      </c>
      <c r="H1333" s="93" t="str">
        <f t="shared" si="206"/>
        <v/>
      </c>
      <c r="I1333" s="93" t="str">
        <f t="shared" si="207"/>
        <v/>
      </c>
      <c r="J1333" s="93" t="str">
        <f t="shared" si="208"/>
        <v/>
      </c>
      <c r="K1333" s="93" t="str">
        <f t="shared" si="209"/>
        <v/>
      </c>
    </row>
    <row r="1334" spans="1:11" x14ac:dyDescent="0.25">
      <c r="A1334" s="93">
        <f t="shared" si="203"/>
        <v>2</v>
      </c>
      <c r="B1334" s="101">
        <v>330.75</v>
      </c>
      <c r="C1334" s="93">
        <f t="shared" si="210"/>
        <v>0</v>
      </c>
      <c r="D1334" s="93">
        <f t="shared" si="211"/>
        <v>0</v>
      </c>
      <c r="E1334" s="93">
        <f t="shared" si="212"/>
        <v>0</v>
      </c>
      <c r="F1334" s="93" t="str">
        <f t="shared" si="204"/>
        <v/>
      </c>
      <c r="G1334" s="93" t="str">
        <f t="shared" si="205"/>
        <v/>
      </c>
      <c r="H1334" s="93" t="str">
        <f t="shared" si="206"/>
        <v/>
      </c>
      <c r="I1334" s="93" t="str">
        <f t="shared" si="207"/>
        <v/>
      </c>
      <c r="J1334" s="93" t="str">
        <f t="shared" si="208"/>
        <v/>
      </c>
      <c r="K1334" s="93" t="str">
        <f t="shared" si="209"/>
        <v/>
      </c>
    </row>
    <row r="1335" spans="1:11" x14ac:dyDescent="0.25">
      <c r="A1335" s="93">
        <f t="shared" si="203"/>
        <v>2</v>
      </c>
      <c r="B1335" s="101">
        <v>331</v>
      </c>
      <c r="C1335" s="93">
        <f t="shared" si="210"/>
        <v>0</v>
      </c>
      <c r="D1335" s="93">
        <f t="shared" si="211"/>
        <v>0</v>
      </c>
      <c r="E1335" s="93">
        <f t="shared" si="212"/>
        <v>0</v>
      </c>
      <c r="F1335" s="93" t="str">
        <f t="shared" si="204"/>
        <v/>
      </c>
      <c r="G1335" s="93" t="str">
        <f t="shared" si="205"/>
        <v/>
      </c>
      <c r="H1335" s="93" t="str">
        <f t="shared" si="206"/>
        <v/>
      </c>
      <c r="I1335" s="93" t="str">
        <f t="shared" si="207"/>
        <v/>
      </c>
      <c r="J1335" s="93" t="str">
        <f t="shared" si="208"/>
        <v/>
      </c>
      <c r="K1335" s="93" t="str">
        <f t="shared" si="209"/>
        <v/>
      </c>
    </row>
    <row r="1336" spans="1:11" x14ac:dyDescent="0.25">
      <c r="A1336" s="93">
        <f t="shared" si="203"/>
        <v>2</v>
      </c>
      <c r="B1336" s="101">
        <v>331.25</v>
      </c>
      <c r="C1336" s="93">
        <f t="shared" si="210"/>
        <v>0</v>
      </c>
      <c r="D1336" s="93">
        <f t="shared" si="211"/>
        <v>0</v>
      </c>
      <c r="E1336" s="93">
        <f t="shared" si="212"/>
        <v>0</v>
      </c>
      <c r="F1336" s="93" t="str">
        <f t="shared" si="204"/>
        <v/>
      </c>
      <c r="G1336" s="93" t="str">
        <f t="shared" si="205"/>
        <v/>
      </c>
      <c r="H1336" s="93" t="str">
        <f t="shared" si="206"/>
        <v/>
      </c>
      <c r="I1336" s="93" t="str">
        <f t="shared" si="207"/>
        <v/>
      </c>
      <c r="J1336" s="93" t="str">
        <f t="shared" si="208"/>
        <v/>
      </c>
      <c r="K1336" s="93" t="str">
        <f t="shared" si="209"/>
        <v/>
      </c>
    </row>
    <row r="1337" spans="1:11" x14ac:dyDescent="0.25">
      <c r="A1337" s="93">
        <f t="shared" si="203"/>
        <v>2</v>
      </c>
      <c r="B1337" s="101">
        <v>331.5</v>
      </c>
      <c r="C1337" s="93">
        <f t="shared" si="210"/>
        <v>0</v>
      </c>
      <c r="D1337" s="93">
        <f t="shared" si="211"/>
        <v>0</v>
      </c>
      <c r="E1337" s="93">
        <f t="shared" si="212"/>
        <v>0</v>
      </c>
      <c r="F1337" s="93" t="str">
        <f t="shared" si="204"/>
        <v/>
      </c>
      <c r="G1337" s="93" t="str">
        <f t="shared" si="205"/>
        <v/>
      </c>
      <c r="H1337" s="93" t="str">
        <f t="shared" si="206"/>
        <v/>
      </c>
      <c r="I1337" s="93" t="str">
        <f t="shared" si="207"/>
        <v/>
      </c>
      <c r="J1337" s="93" t="str">
        <f t="shared" si="208"/>
        <v/>
      </c>
      <c r="K1337" s="93" t="str">
        <f t="shared" si="209"/>
        <v/>
      </c>
    </row>
    <row r="1338" spans="1:11" x14ac:dyDescent="0.25">
      <c r="A1338" s="93">
        <f t="shared" si="203"/>
        <v>2</v>
      </c>
      <c r="B1338" s="101">
        <v>331.75</v>
      </c>
      <c r="C1338" s="93">
        <f t="shared" si="210"/>
        <v>0</v>
      </c>
      <c r="D1338" s="93">
        <f t="shared" si="211"/>
        <v>0</v>
      </c>
      <c r="E1338" s="93">
        <f t="shared" si="212"/>
        <v>0</v>
      </c>
      <c r="F1338" s="93" t="str">
        <f t="shared" si="204"/>
        <v/>
      </c>
      <c r="G1338" s="93" t="str">
        <f t="shared" si="205"/>
        <v/>
      </c>
      <c r="H1338" s="93" t="str">
        <f t="shared" si="206"/>
        <v/>
      </c>
      <c r="I1338" s="93" t="str">
        <f t="shared" si="207"/>
        <v/>
      </c>
      <c r="J1338" s="93" t="str">
        <f t="shared" si="208"/>
        <v/>
      </c>
      <c r="K1338" s="93" t="str">
        <f t="shared" si="209"/>
        <v/>
      </c>
    </row>
    <row r="1339" spans="1:11" x14ac:dyDescent="0.25">
      <c r="A1339" s="93">
        <f t="shared" si="203"/>
        <v>2</v>
      </c>
      <c r="B1339" s="101">
        <v>332</v>
      </c>
      <c r="C1339" s="93">
        <f t="shared" si="210"/>
        <v>0</v>
      </c>
      <c r="D1339" s="93">
        <f t="shared" si="211"/>
        <v>0</v>
      </c>
      <c r="E1339" s="93">
        <f t="shared" si="212"/>
        <v>0</v>
      </c>
      <c r="F1339" s="93" t="str">
        <f t="shared" si="204"/>
        <v/>
      </c>
      <c r="G1339" s="93" t="str">
        <f t="shared" si="205"/>
        <v/>
      </c>
      <c r="H1339" s="93" t="str">
        <f t="shared" si="206"/>
        <v/>
      </c>
      <c r="I1339" s="93" t="str">
        <f t="shared" si="207"/>
        <v/>
      </c>
      <c r="J1339" s="93" t="str">
        <f t="shared" si="208"/>
        <v/>
      </c>
      <c r="K1339" s="93" t="str">
        <f t="shared" si="209"/>
        <v/>
      </c>
    </row>
    <row r="1340" spans="1:11" x14ac:dyDescent="0.25">
      <c r="A1340" s="93">
        <f t="shared" si="203"/>
        <v>2</v>
      </c>
      <c r="B1340" s="101">
        <v>332.25</v>
      </c>
      <c r="C1340" s="93">
        <f t="shared" si="210"/>
        <v>0</v>
      </c>
      <c r="D1340" s="93">
        <f t="shared" si="211"/>
        <v>0</v>
      </c>
      <c r="E1340" s="93">
        <f t="shared" si="212"/>
        <v>0</v>
      </c>
      <c r="F1340" s="93" t="str">
        <f t="shared" si="204"/>
        <v/>
      </c>
      <c r="G1340" s="93" t="str">
        <f t="shared" si="205"/>
        <v/>
      </c>
      <c r="H1340" s="93" t="str">
        <f t="shared" si="206"/>
        <v/>
      </c>
      <c r="I1340" s="93" t="str">
        <f t="shared" si="207"/>
        <v/>
      </c>
      <c r="J1340" s="93" t="str">
        <f t="shared" si="208"/>
        <v/>
      </c>
      <c r="K1340" s="93" t="str">
        <f t="shared" si="209"/>
        <v/>
      </c>
    </row>
    <row r="1341" spans="1:11" x14ac:dyDescent="0.25">
      <c r="A1341" s="93">
        <f t="shared" si="203"/>
        <v>2</v>
      </c>
      <c r="B1341" s="101">
        <v>332.5</v>
      </c>
      <c r="C1341" s="93">
        <f t="shared" si="210"/>
        <v>0</v>
      </c>
      <c r="D1341" s="93">
        <f t="shared" si="211"/>
        <v>0</v>
      </c>
      <c r="E1341" s="93">
        <f t="shared" si="212"/>
        <v>0</v>
      </c>
      <c r="F1341" s="93" t="str">
        <f t="shared" si="204"/>
        <v/>
      </c>
      <c r="G1341" s="93" t="str">
        <f t="shared" si="205"/>
        <v/>
      </c>
      <c r="H1341" s="93" t="str">
        <f t="shared" si="206"/>
        <v/>
      </c>
      <c r="I1341" s="93" t="str">
        <f t="shared" si="207"/>
        <v/>
      </c>
      <c r="J1341" s="93" t="str">
        <f t="shared" si="208"/>
        <v/>
      </c>
      <c r="K1341" s="93" t="str">
        <f t="shared" si="209"/>
        <v/>
      </c>
    </row>
    <row r="1342" spans="1:11" x14ac:dyDescent="0.25">
      <c r="A1342" s="93">
        <f t="shared" si="203"/>
        <v>2</v>
      </c>
      <c r="B1342" s="101">
        <v>332.75</v>
      </c>
      <c r="C1342" s="93">
        <f t="shared" si="210"/>
        <v>0</v>
      </c>
      <c r="D1342" s="93">
        <f t="shared" si="211"/>
        <v>0</v>
      </c>
      <c r="E1342" s="93">
        <f t="shared" si="212"/>
        <v>0</v>
      </c>
      <c r="F1342" s="93" t="str">
        <f t="shared" si="204"/>
        <v/>
      </c>
      <c r="G1342" s="93" t="str">
        <f t="shared" si="205"/>
        <v/>
      </c>
      <c r="H1342" s="93" t="str">
        <f t="shared" si="206"/>
        <v/>
      </c>
      <c r="I1342" s="93" t="str">
        <f t="shared" si="207"/>
        <v/>
      </c>
      <c r="J1342" s="93" t="str">
        <f t="shared" si="208"/>
        <v/>
      </c>
      <c r="K1342" s="93" t="str">
        <f t="shared" si="209"/>
        <v/>
      </c>
    </row>
    <row r="1343" spans="1:11" x14ac:dyDescent="0.25">
      <c r="A1343" s="93">
        <f t="shared" si="203"/>
        <v>2</v>
      </c>
      <c r="B1343" s="101">
        <v>333</v>
      </c>
      <c r="C1343" s="93">
        <f t="shared" si="210"/>
        <v>0</v>
      </c>
      <c r="D1343" s="93">
        <f t="shared" si="211"/>
        <v>0</v>
      </c>
      <c r="E1343" s="93">
        <f t="shared" si="212"/>
        <v>0</v>
      </c>
      <c r="F1343" s="93" t="str">
        <f t="shared" si="204"/>
        <v/>
      </c>
      <c r="G1343" s="93" t="str">
        <f t="shared" si="205"/>
        <v/>
      </c>
      <c r="H1343" s="93" t="str">
        <f t="shared" si="206"/>
        <v/>
      </c>
      <c r="I1343" s="93" t="str">
        <f t="shared" si="207"/>
        <v/>
      </c>
      <c r="J1343" s="93" t="str">
        <f t="shared" si="208"/>
        <v/>
      </c>
      <c r="K1343" s="93" t="str">
        <f t="shared" si="209"/>
        <v/>
      </c>
    </row>
    <row r="1344" spans="1:11" x14ac:dyDescent="0.25">
      <c r="A1344" s="93">
        <f t="shared" si="203"/>
        <v>2</v>
      </c>
      <c r="B1344" s="101">
        <v>333.25</v>
      </c>
      <c r="C1344" s="93">
        <f t="shared" si="210"/>
        <v>0</v>
      </c>
      <c r="D1344" s="93">
        <f t="shared" si="211"/>
        <v>0</v>
      </c>
      <c r="E1344" s="93">
        <f t="shared" si="212"/>
        <v>0</v>
      </c>
      <c r="F1344" s="93" t="str">
        <f t="shared" si="204"/>
        <v/>
      </c>
      <c r="G1344" s="93" t="str">
        <f t="shared" si="205"/>
        <v/>
      </c>
      <c r="H1344" s="93" t="str">
        <f t="shared" si="206"/>
        <v/>
      </c>
      <c r="I1344" s="93" t="str">
        <f t="shared" si="207"/>
        <v/>
      </c>
      <c r="J1344" s="93" t="str">
        <f t="shared" si="208"/>
        <v/>
      </c>
      <c r="K1344" s="93" t="str">
        <f t="shared" si="209"/>
        <v/>
      </c>
    </row>
    <row r="1345" spans="1:11" x14ac:dyDescent="0.25">
      <c r="A1345" s="93">
        <f t="shared" si="203"/>
        <v>2</v>
      </c>
      <c r="B1345" s="101">
        <v>333.5</v>
      </c>
      <c r="C1345" s="93">
        <f t="shared" si="210"/>
        <v>0</v>
      </c>
      <c r="D1345" s="93">
        <f t="shared" si="211"/>
        <v>0</v>
      </c>
      <c r="E1345" s="93">
        <f t="shared" si="212"/>
        <v>0</v>
      </c>
      <c r="F1345" s="93" t="str">
        <f t="shared" si="204"/>
        <v/>
      </c>
      <c r="G1345" s="93" t="str">
        <f t="shared" si="205"/>
        <v/>
      </c>
      <c r="H1345" s="93" t="str">
        <f t="shared" si="206"/>
        <v/>
      </c>
      <c r="I1345" s="93" t="str">
        <f t="shared" si="207"/>
        <v/>
      </c>
      <c r="J1345" s="93" t="str">
        <f t="shared" si="208"/>
        <v/>
      </c>
      <c r="K1345" s="93" t="str">
        <f t="shared" si="209"/>
        <v/>
      </c>
    </row>
    <row r="1346" spans="1:11" x14ac:dyDescent="0.25">
      <c r="A1346" s="93">
        <f t="shared" si="203"/>
        <v>2</v>
      </c>
      <c r="B1346" s="101">
        <v>333.75</v>
      </c>
      <c r="C1346" s="93">
        <f t="shared" si="210"/>
        <v>0</v>
      </c>
      <c r="D1346" s="93">
        <f t="shared" si="211"/>
        <v>0</v>
      </c>
      <c r="E1346" s="93">
        <f t="shared" si="212"/>
        <v>0</v>
      </c>
      <c r="F1346" s="93" t="str">
        <f t="shared" si="204"/>
        <v/>
      </c>
      <c r="G1346" s="93" t="str">
        <f t="shared" si="205"/>
        <v/>
      </c>
      <c r="H1346" s="93" t="str">
        <f t="shared" si="206"/>
        <v/>
      </c>
      <c r="I1346" s="93" t="str">
        <f t="shared" si="207"/>
        <v/>
      </c>
      <c r="J1346" s="93" t="str">
        <f t="shared" si="208"/>
        <v/>
      </c>
      <c r="K1346" s="93" t="str">
        <f t="shared" si="209"/>
        <v/>
      </c>
    </row>
    <row r="1347" spans="1:11" x14ac:dyDescent="0.25">
      <c r="A1347" s="93">
        <f t="shared" si="203"/>
        <v>2</v>
      </c>
      <c r="B1347" s="101">
        <v>334</v>
      </c>
      <c r="C1347" s="93">
        <f t="shared" si="210"/>
        <v>0</v>
      </c>
      <c r="D1347" s="93">
        <f t="shared" si="211"/>
        <v>0</v>
      </c>
      <c r="E1347" s="93">
        <f t="shared" si="212"/>
        <v>0</v>
      </c>
      <c r="F1347" s="93" t="str">
        <f t="shared" si="204"/>
        <v/>
      </c>
      <c r="G1347" s="93" t="str">
        <f t="shared" si="205"/>
        <v/>
      </c>
      <c r="H1347" s="93" t="str">
        <f t="shared" si="206"/>
        <v/>
      </c>
      <c r="I1347" s="93" t="str">
        <f t="shared" si="207"/>
        <v/>
      </c>
      <c r="J1347" s="93" t="str">
        <f t="shared" si="208"/>
        <v/>
      </c>
      <c r="K1347" s="93" t="str">
        <f t="shared" si="209"/>
        <v/>
      </c>
    </row>
    <row r="1348" spans="1:11" x14ac:dyDescent="0.25">
      <c r="A1348" s="93">
        <f t="shared" si="203"/>
        <v>2</v>
      </c>
      <c r="B1348" s="101">
        <v>334.25</v>
      </c>
      <c r="C1348" s="93">
        <f t="shared" si="210"/>
        <v>0</v>
      </c>
      <c r="D1348" s="93">
        <f t="shared" si="211"/>
        <v>0</v>
      </c>
      <c r="E1348" s="93">
        <f t="shared" si="212"/>
        <v>0</v>
      </c>
      <c r="F1348" s="93" t="str">
        <f t="shared" si="204"/>
        <v/>
      </c>
      <c r="G1348" s="93" t="str">
        <f t="shared" si="205"/>
        <v/>
      </c>
      <c r="H1348" s="93" t="str">
        <f t="shared" si="206"/>
        <v/>
      </c>
      <c r="I1348" s="93" t="str">
        <f t="shared" si="207"/>
        <v/>
      </c>
      <c r="J1348" s="93" t="str">
        <f t="shared" si="208"/>
        <v/>
      </c>
      <c r="K1348" s="93" t="str">
        <f t="shared" si="209"/>
        <v/>
      </c>
    </row>
    <row r="1349" spans="1:11" x14ac:dyDescent="0.25">
      <c r="A1349" s="93">
        <f t="shared" si="203"/>
        <v>2</v>
      </c>
      <c r="B1349" s="101">
        <v>334.5</v>
      </c>
      <c r="C1349" s="93">
        <f t="shared" si="210"/>
        <v>0</v>
      </c>
      <c r="D1349" s="93">
        <f t="shared" si="211"/>
        <v>0</v>
      </c>
      <c r="E1349" s="93">
        <f t="shared" si="212"/>
        <v>0</v>
      </c>
      <c r="F1349" s="93" t="str">
        <f t="shared" si="204"/>
        <v/>
      </c>
      <c r="G1349" s="93" t="str">
        <f t="shared" si="205"/>
        <v/>
      </c>
      <c r="H1349" s="93" t="str">
        <f t="shared" si="206"/>
        <v/>
      </c>
      <c r="I1349" s="93" t="str">
        <f t="shared" si="207"/>
        <v/>
      </c>
      <c r="J1349" s="93" t="str">
        <f t="shared" si="208"/>
        <v/>
      </c>
      <c r="K1349" s="93" t="str">
        <f t="shared" si="209"/>
        <v/>
      </c>
    </row>
    <row r="1350" spans="1:11" x14ac:dyDescent="0.25">
      <c r="A1350" s="93">
        <f t="shared" si="203"/>
        <v>2</v>
      </c>
      <c r="B1350" s="101">
        <v>334.75</v>
      </c>
      <c r="C1350" s="93">
        <f t="shared" si="210"/>
        <v>0</v>
      </c>
      <c r="D1350" s="93">
        <f t="shared" si="211"/>
        <v>0</v>
      </c>
      <c r="E1350" s="93">
        <f t="shared" si="212"/>
        <v>0</v>
      </c>
      <c r="F1350" s="93" t="str">
        <f t="shared" si="204"/>
        <v/>
      </c>
      <c r="G1350" s="93" t="str">
        <f t="shared" si="205"/>
        <v/>
      </c>
      <c r="H1350" s="93" t="str">
        <f t="shared" si="206"/>
        <v/>
      </c>
      <c r="I1350" s="93" t="str">
        <f t="shared" si="207"/>
        <v/>
      </c>
      <c r="J1350" s="93" t="str">
        <f t="shared" si="208"/>
        <v/>
      </c>
      <c r="K1350" s="93" t="str">
        <f t="shared" si="209"/>
        <v/>
      </c>
    </row>
    <row r="1351" spans="1:11" x14ac:dyDescent="0.25">
      <c r="A1351" s="93">
        <f t="shared" si="203"/>
        <v>2</v>
      </c>
      <c r="B1351" s="101">
        <v>335</v>
      </c>
      <c r="C1351" s="93">
        <f t="shared" si="210"/>
        <v>0</v>
      </c>
      <c r="D1351" s="93">
        <f t="shared" si="211"/>
        <v>0</v>
      </c>
      <c r="E1351" s="93">
        <f t="shared" si="212"/>
        <v>0</v>
      </c>
      <c r="F1351" s="93" t="str">
        <f t="shared" si="204"/>
        <v/>
      </c>
      <c r="G1351" s="93" t="str">
        <f t="shared" si="205"/>
        <v/>
      </c>
      <c r="H1351" s="93" t="str">
        <f t="shared" si="206"/>
        <v/>
      </c>
      <c r="I1351" s="93" t="str">
        <f t="shared" si="207"/>
        <v/>
      </c>
      <c r="J1351" s="93" t="str">
        <f t="shared" si="208"/>
        <v/>
      </c>
      <c r="K1351" s="93" t="str">
        <f t="shared" si="209"/>
        <v/>
      </c>
    </row>
    <row r="1352" spans="1:11" x14ac:dyDescent="0.25">
      <c r="A1352" s="93">
        <f t="shared" si="203"/>
        <v>2</v>
      </c>
      <c r="B1352" s="101">
        <v>335.25</v>
      </c>
      <c r="C1352" s="93">
        <f t="shared" si="210"/>
        <v>0</v>
      </c>
      <c r="D1352" s="93">
        <f t="shared" si="211"/>
        <v>0</v>
      </c>
      <c r="E1352" s="93">
        <f t="shared" si="212"/>
        <v>0</v>
      </c>
      <c r="F1352" s="93" t="str">
        <f t="shared" si="204"/>
        <v/>
      </c>
      <c r="G1352" s="93" t="str">
        <f t="shared" si="205"/>
        <v/>
      </c>
      <c r="H1352" s="93" t="str">
        <f t="shared" si="206"/>
        <v/>
      </c>
      <c r="I1352" s="93" t="str">
        <f t="shared" si="207"/>
        <v/>
      </c>
      <c r="J1352" s="93" t="str">
        <f t="shared" si="208"/>
        <v/>
      </c>
      <c r="K1352" s="93" t="str">
        <f t="shared" si="209"/>
        <v/>
      </c>
    </row>
    <row r="1353" spans="1:11" x14ac:dyDescent="0.25">
      <c r="A1353" s="93">
        <f t="shared" si="203"/>
        <v>2</v>
      </c>
      <c r="B1353" s="101">
        <v>335.5</v>
      </c>
      <c r="C1353" s="93">
        <f t="shared" si="210"/>
        <v>0</v>
      </c>
      <c r="D1353" s="93">
        <f t="shared" si="211"/>
        <v>0</v>
      </c>
      <c r="E1353" s="93">
        <f t="shared" si="212"/>
        <v>0</v>
      </c>
      <c r="F1353" s="93" t="str">
        <f t="shared" si="204"/>
        <v/>
      </c>
      <c r="G1353" s="93" t="str">
        <f t="shared" si="205"/>
        <v/>
      </c>
      <c r="H1353" s="93" t="str">
        <f t="shared" si="206"/>
        <v/>
      </c>
      <c r="I1353" s="93" t="str">
        <f t="shared" si="207"/>
        <v/>
      </c>
      <c r="J1353" s="93" t="str">
        <f t="shared" si="208"/>
        <v/>
      </c>
      <c r="K1353" s="93" t="str">
        <f t="shared" si="209"/>
        <v/>
      </c>
    </row>
    <row r="1354" spans="1:11" x14ac:dyDescent="0.25">
      <c r="A1354" s="93">
        <f t="shared" si="203"/>
        <v>2</v>
      </c>
      <c r="B1354" s="101">
        <v>335.75</v>
      </c>
      <c r="C1354" s="93">
        <f t="shared" si="210"/>
        <v>0</v>
      </c>
      <c r="D1354" s="93">
        <f t="shared" si="211"/>
        <v>0</v>
      </c>
      <c r="E1354" s="93">
        <f t="shared" si="212"/>
        <v>0</v>
      </c>
      <c r="F1354" s="93" t="str">
        <f t="shared" si="204"/>
        <v/>
      </c>
      <c r="G1354" s="93" t="str">
        <f t="shared" si="205"/>
        <v/>
      </c>
      <c r="H1354" s="93" t="str">
        <f t="shared" si="206"/>
        <v/>
      </c>
      <c r="I1354" s="93" t="str">
        <f t="shared" si="207"/>
        <v/>
      </c>
      <c r="J1354" s="93" t="str">
        <f t="shared" si="208"/>
        <v/>
      </c>
      <c r="K1354" s="93" t="str">
        <f t="shared" si="209"/>
        <v/>
      </c>
    </row>
    <row r="1355" spans="1:11" x14ac:dyDescent="0.25">
      <c r="A1355" s="93">
        <f t="shared" si="203"/>
        <v>2</v>
      </c>
      <c r="B1355" s="101">
        <v>336</v>
      </c>
      <c r="C1355" s="93">
        <f t="shared" si="210"/>
        <v>0</v>
      </c>
      <c r="D1355" s="93">
        <f t="shared" si="211"/>
        <v>0</v>
      </c>
      <c r="E1355" s="93">
        <f t="shared" si="212"/>
        <v>0</v>
      </c>
      <c r="F1355" s="93" t="str">
        <f t="shared" si="204"/>
        <v/>
      </c>
      <c r="G1355" s="93" t="str">
        <f t="shared" si="205"/>
        <v/>
      </c>
      <c r="H1355" s="93" t="str">
        <f t="shared" si="206"/>
        <v/>
      </c>
      <c r="I1355" s="93" t="str">
        <f t="shared" si="207"/>
        <v/>
      </c>
      <c r="J1355" s="93" t="str">
        <f t="shared" si="208"/>
        <v/>
      </c>
      <c r="K1355" s="93" t="str">
        <f t="shared" si="209"/>
        <v/>
      </c>
    </row>
    <row r="1356" spans="1:11" x14ac:dyDescent="0.25">
      <c r="A1356" s="93">
        <f t="shared" ref="A1356:A1419" si="213">IF(E1356&lt;0.075,2,IF(AND(E1356&gt;=0.075,E1356&lt;=0.75),1,IF(E1356&gt;0.75,0,"Error")))</f>
        <v>2</v>
      </c>
      <c r="B1356" s="101">
        <v>336.25</v>
      </c>
      <c r="C1356" s="93">
        <f t="shared" si="210"/>
        <v>0</v>
      </c>
      <c r="D1356" s="93">
        <f t="shared" si="211"/>
        <v>0</v>
      </c>
      <c r="E1356" s="93">
        <f t="shared" si="212"/>
        <v>0</v>
      </c>
      <c r="F1356" s="93" t="str">
        <f t="shared" ref="F1356:F1419" si="214">IF(AND(A1356=2,B1356&lt;$J$4014),C1356,"")</f>
        <v/>
      </c>
      <c r="G1356" s="93" t="str">
        <f t="shared" ref="G1356:G1419" si="215">IF(AND(A1356=2,B1356&lt;$J$4014),D1356,"")</f>
        <v/>
      </c>
      <c r="H1356" s="93" t="str">
        <f t="shared" ref="H1356:H1419" si="216">IF(AND(A1356=1,B1356&lt;$J$4014),C1356,"")</f>
        <v/>
      </c>
      <c r="I1356" s="93" t="str">
        <f t="shared" ref="I1356:I1419" si="217">IF(AND(A1356=1,B1356&lt;$J$4014),D1356,"")</f>
        <v/>
      </c>
      <c r="J1356" s="93" t="str">
        <f t="shared" ref="J1356:J1419" si="218">IF(AND(A1356=2,B1356&lt;$J$4014),B1356,"")</f>
        <v/>
      </c>
      <c r="K1356" s="93" t="str">
        <f t="shared" ref="K1356:K1419" si="219">IF(AND(A1356=1,B1356&lt;$J$4014),B1356,"")</f>
        <v/>
      </c>
    </row>
    <row r="1357" spans="1:11" x14ac:dyDescent="0.25">
      <c r="A1357" s="93">
        <f t="shared" si="213"/>
        <v>2</v>
      </c>
      <c r="B1357" s="101">
        <v>336.5</v>
      </c>
      <c r="C1357" s="93">
        <f t="shared" si="210"/>
        <v>0</v>
      </c>
      <c r="D1357" s="93">
        <f t="shared" si="211"/>
        <v>0</v>
      </c>
      <c r="E1357" s="93">
        <f t="shared" si="212"/>
        <v>0</v>
      </c>
      <c r="F1357" s="93" t="str">
        <f t="shared" si="214"/>
        <v/>
      </c>
      <c r="G1357" s="93" t="str">
        <f t="shared" si="215"/>
        <v/>
      </c>
      <c r="H1357" s="93" t="str">
        <f t="shared" si="216"/>
        <v/>
      </c>
      <c r="I1357" s="93" t="str">
        <f t="shared" si="217"/>
        <v/>
      </c>
      <c r="J1357" s="93" t="str">
        <f t="shared" si="218"/>
        <v/>
      </c>
      <c r="K1357" s="93" t="str">
        <f t="shared" si="219"/>
        <v/>
      </c>
    </row>
    <row r="1358" spans="1:11" x14ac:dyDescent="0.25">
      <c r="A1358" s="93">
        <f t="shared" si="213"/>
        <v>2</v>
      </c>
      <c r="B1358" s="101">
        <v>336.75</v>
      </c>
      <c r="C1358" s="93">
        <f t="shared" si="210"/>
        <v>0</v>
      </c>
      <c r="D1358" s="93">
        <f t="shared" si="211"/>
        <v>0</v>
      </c>
      <c r="E1358" s="93">
        <f t="shared" si="212"/>
        <v>0</v>
      </c>
      <c r="F1358" s="93" t="str">
        <f t="shared" si="214"/>
        <v/>
      </c>
      <c r="G1358" s="93" t="str">
        <f t="shared" si="215"/>
        <v/>
      </c>
      <c r="H1358" s="93" t="str">
        <f t="shared" si="216"/>
        <v/>
      </c>
      <c r="I1358" s="93" t="str">
        <f t="shared" si="217"/>
        <v/>
      </c>
      <c r="J1358" s="93" t="str">
        <f t="shared" si="218"/>
        <v/>
      </c>
      <c r="K1358" s="93" t="str">
        <f t="shared" si="219"/>
        <v/>
      </c>
    </row>
    <row r="1359" spans="1:11" x14ac:dyDescent="0.25">
      <c r="A1359" s="93">
        <f t="shared" si="213"/>
        <v>2</v>
      </c>
      <c r="B1359" s="101">
        <v>337</v>
      </c>
      <c r="C1359" s="93">
        <f t="shared" si="210"/>
        <v>0</v>
      </c>
      <c r="D1359" s="93">
        <f t="shared" si="211"/>
        <v>0</v>
      </c>
      <c r="E1359" s="93">
        <f t="shared" si="212"/>
        <v>0</v>
      </c>
      <c r="F1359" s="93" t="str">
        <f t="shared" si="214"/>
        <v/>
      </c>
      <c r="G1359" s="93" t="str">
        <f t="shared" si="215"/>
        <v/>
      </c>
      <c r="H1359" s="93" t="str">
        <f t="shared" si="216"/>
        <v/>
      </c>
      <c r="I1359" s="93" t="str">
        <f t="shared" si="217"/>
        <v/>
      </c>
      <c r="J1359" s="93" t="str">
        <f t="shared" si="218"/>
        <v/>
      </c>
      <c r="K1359" s="93" t="str">
        <f t="shared" si="219"/>
        <v/>
      </c>
    </row>
    <row r="1360" spans="1:11" x14ac:dyDescent="0.25">
      <c r="A1360" s="93">
        <f t="shared" si="213"/>
        <v>2</v>
      </c>
      <c r="B1360" s="101">
        <v>337.25</v>
      </c>
      <c r="C1360" s="93">
        <f t="shared" si="210"/>
        <v>0</v>
      </c>
      <c r="D1360" s="93">
        <f t="shared" si="211"/>
        <v>0</v>
      </c>
      <c r="E1360" s="93">
        <f t="shared" si="212"/>
        <v>0</v>
      </c>
      <c r="F1360" s="93" t="str">
        <f t="shared" si="214"/>
        <v/>
      </c>
      <c r="G1360" s="93" t="str">
        <f t="shared" si="215"/>
        <v/>
      </c>
      <c r="H1360" s="93" t="str">
        <f t="shared" si="216"/>
        <v/>
      </c>
      <c r="I1360" s="93" t="str">
        <f t="shared" si="217"/>
        <v/>
      </c>
      <c r="J1360" s="93" t="str">
        <f t="shared" si="218"/>
        <v/>
      </c>
      <c r="K1360" s="93" t="str">
        <f t="shared" si="219"/>
        <v/>
      </c>
    </row>
    <row r="1361" spans="1:11" x14ac:dyDescent="0.25">
      <c r="A1361" s="93">
        <f t="shared" si="213"/>
        <v>2</v>
      </c>
      <c r="B1361" s="101">
        <v>337.5</v>
      </c>
      <c r="C1361" s="93">
        <f t="shared" si="210"/>
        <v>0</v>
      </c>
      <c r="D1361" s="93">
        <f t="shared" si="211"/>
        <v>0</v>
      </c>
      <c r="E1361" s="93">
        <f t="shared" si="212"/>
        <v>0</v>
      </c>
      <c r="F1361" s="93" t="str">
        <f t="shared" si="214"/>
        <v/>
      </c>
      <c r="G1361" s="93" t="str">
        <f t="shared" si="215"/>
        <v/>
      </c>
      <c r="H1361" s="93" t="str">
        <f t="shared" si="216"/>
        <v/>
      </c>
      <c r="I1361" s="93" t="str">
        <f t="shared" si="217"/>
        <v/>
      </c>
      <c r="J1361" s="93" t="str">
        <f t="shared" si="218"/>
        <v/>
      </c>
      <c r="K1361" s="93" t="str">
        <f t="shared" si="219"/>
        <v/>
      </c>
    </row>
    <row r="1362" spans="1:11" x14ac:dyDescent="0.25">
      <c r="A1362" s="93">
        <f t="shared" si="213"/>
        <v>2</v>
      </c>
      <c r="B1362" s="101">
        <v>337.75</v>
      </c>
      <c r="C1362" s="93">
        <f t="shared" si="210"/>
        <v>0</v>
      </c>
      <c r="D1362" s="93">
        <f t="shared" si="211"/>
        <v>0</v>
      </c>
      <c r="E1362" s="93">
        <f t="shared" si="212"/>
        <v>0</v>
      </c>
      <c r="F1362" s="93" t="str">
        <f t="shared" si="214"/>
        <v/>
      </c>
      <c r="G1362" s="93" t="str">
        <f t="shared" si="215"/>
        <v/>
      </c>
      <c r="H1362" s="93" t="str">
        <f t="shared" si="216"/>
        <v/>
      </c>
      <c r="I1362" s="93" t="str">
        <f t="shared" si="217"/>
        <v/>
      </c>
      <c r="J1362" s="93" t="str">
        <f t="shared" si="218"/>
        <v/>
      </c>
      <c r="K1362" s="93" t="str">
        <f t="shared" si="219"/>
        <v/>
      </c>
    </row>
    <row r="1363" spans="1:11" x14ac:dyDescent="0.25">
      <c r="A1363" s="93">
        <f t="shared" si="213"/>
        <v>2</v>
      </c>
      <c r="B1363" s="101">
        <v>338</v>
      </c>
      <c r="C1363" s="93">
        <f t="shared" si="210"/>
        <v>0</v>
      </c>
      <c r="D1363" s="93">
        <f t="shared" si="211"/>
        <v>0</v>
      </c>
      <c r="E1363" s="93">
        <f t="shared" si="212"/>
        <v>0</v>
      </c>
      <c r="F1363" s="93" t="str">
        <f t="shared" si="214"/>
        <v/>
      </c>
      <c r="G1363" s="93" t="str">
        <f t="shared" si="215"/>
        <v/>
      </c>
      <c r="H1363" s="93" t="str">
        <f t="shared" si="216"/>
        <v/>
      </c>
      <c r="I1363" s="93" t="str">
        <f t="shared" si="217"/>
        <v/>
      </c>
      <c r="J1363" s="93" t="str">
        <f t="shared" si="218"/>
        <v/>
      </c>
      <c r="K1363" s="93" t="str">
        <f t="shared" si="219"/>
        <v/>
      </c>
    </row>
    <row r="1364" spans="1:11" x14ac:dyDescent="0.25">
      <c r="A1364" s="93">
        <f t="shared" si="213"/>
        <v>2</v>
      </c>
      <c r="B1364" s="101">
        <v>338.25</v>
      </c>
      <c r="C1364" s="93">
        <f t="shared" ref="C1364:C1427" si="220">($H$7*(B1364^5))+($J$7*(B1364^4))+($L$7*(B1364^3))+($N$7*(B1364^2))+($P$7*B1364)+$R$7</f>
        <v>0</v>
      </c>
      <c r="D1364" s="93">
        <f t="shared" ref="D1364:D1427" si="221">$H$8+($J$8*(B1364^1.85))</f>
        <v>0</v>
      </c>
      <c r="E1364" s="93">
        <f t="shared" ref="E1364:E1427" si="222">ABS(C1364-D1364)</f>
        <v>0</v>
      </c>
      <c r="F1364" s="93" t="str">
        <f t="shared" si="214"/>
        <v/>
      </c>
      <c r="G1364" s="93" t="str">
        <f t="shared" si="215"/>
        <v/>
      </c>
      <c r="H1364" s="93" t="str">
        <f t="shared" si="216"/>
        <v/>
      </c>
      <c r="I1364" s="93" t="str">
        <f t="shared" si="217"/>
        <v/>
      </c>
      <c r="J1364" s="93" t="str">
        <f t="shared" si="218"/>
        <v/>
      </c>
      <c r="K1364" s="93" t="str">
        <f t="shared" si="219"/>
        <v/>
      </c>
    </row>
    <row r="1365" spans="1:11" x14ac:dyDescent="0.25">
      <c r="A1365" s="93">
        <f t="shared" si="213"/>
        <v>2</v>
      </c>
      <c r="B1365" s="101">
        <v>338.5</v>
      </c>
      <c r="C1365" s="93">
        <f t="shared" si="220"/>
        <v>0</v>
      </c>
      <c r="D1365" s="93">
        <f t="shared" si="221"/>
        <v>0</v>
      </c>
      <c r="E1365" s="93">
        <f t="shared" si="222"/>
        <v>0</v>
      </c>
      <c r="F1365" s="93" t="str">
        <f t="shared" si="214"/>
        <v/>
      </c>
      <c r="G1365" s="93" t="str">
        <f t="shared" si="215"/>
        <v/>
      </c>
      <c r="H1365" s="93" t="str">
        <f t="shared" si="216"/>
        <v/>
      </c>
      <c r="I1365" s="93" t="str">
        <f t="shared" si="217"/>
        <v/>
      </c>
      <c r="J1365" s="93" t="str">
        <f t="shared" si="218"/>
        <v/>
      </c>
      <c r="K1365" s="93" t="str">
        <f t="shared" si="219"/>
        <v/>
      </c>
    </row>
    <row r="1366" spans="1:11" x14ac:dyDescent="0.25">
      <c r="A1366" s="93">
        <f t="shared" si="213"/>
        <v>2</v>
      </c>
      <c r="B1366" s="101">
        <v>338.75</v>
      </c>
      <c r="C1366" s="93">
        <f t="shared" si="220"/>
        <v>0</v>
      </c>
      <c r="D1366" s="93">
        <f t="shared" si="221"/>
        <v>0</v>
      </c>
      <c r="E1366" s="93">
        <f t="shared" si="222"/>
        <v>0</v>
      </c>
      <c r="F1366" s="93" t="str">
        <f t="shared" si="214"/>
        <v/>
      </c>
      <c r="G1366" s="93" t="str">
        <f t="shared" si="215"/>
        <v/>
      </c>
      <c r="H1366" s="93" t="str">
        <f t="shared" si="216"/>
        <v/>
      </c>
      <c r="I1366" s="93" t="str">
        <f t="shared" si="217"/>
        <v/>
      </c>
      <c r="J1366" s="93" t="str">
        <f t="shared" si="218"/>
        <v/>
      </c>
      <c r="K1366" s="93" t="str">
        <f t="shared" si="219"/>
        <v/>
      </c>
    </row>
    <row r="1367" spans="1:11" x14ac:dyDescent="0.25">
      <c r="A1367" s="93">
        <f t="shared" si="213"/>
        <v>2</v>
      </c>
      <c r="B1367" s="101">
        <v>339</v>
      </c>
      <c r="C1367" s="93">
        <f t="shared" si="220"/>
        <v>0</v>
      </c>
      <c r="D1367" s="93">
        <f t="shared" si="221"/>
        <v>0</v>
      </c>
      <c r="E1367" s="93">
        <f t="shared" si="222"/>
        <v>0</v>
      </c>
      <c r="F1367" s="93" t="str">
        <f t="shared" si="214"/>
        <v/>
      </c>
      <c r="G1367" s="93" t="str">
        <f t="shared" si="215"/>
        <v/>
      </c>
      <c r="H1367" s="93" t="str">
        <f t="shared" si="216"/>
        <v/>
      </c>
      <c r="I1367" s="93" t="str">
        <f t="shared" si="217"/>
        <v/>
      </c>
      <c r="J1367" s="93" t="str">
        <f t="shared" si="218"/>
        <v/>
      </c>
      <c r="K1367" s="93" t="str">
        <f t="shared" si="219"/>
        <v/>
      </c>
    </row>
    <row r="1368" spans="1:11" x14ac:dyDescent="0.25">
      <c r="A1368" s="93">
        <f t="shared" si="213"/>
        <v>2</v>
      </c>
      <c r="B1368" s="101">
        <v>339.25</v>
      </c>
      <c r="C1368" s="93">
        <f t="shared" si="220"/>
        <v>0</v>
      </c>
      <c r="D1368" s="93">
        <f t="shared" si="221"/>
        <v>0</v>
      </c>
      <c r="E1368" s="93">
        <f t="shared" si="222"/>
        <v>0</v>
      </c>
      <c r="F1368" s="93" t="str">
        <f t="shared" si="214"/>
        <v/>
      </c>
      <c r="G1368" s="93" t="str">
        <f t="shared" si="215"/>
        <v/>
      </c>
      <c r="H1368" s="93" t="str">
        <f t="shared" si="216"/>
        <v/>
      </c>
      <c r="I1368" s="93" t="str">
        <f t="shared" si="217"/>
        <v/>
      </c>
      <c r="J1368" s="93" t="str">
        <f t="shared" si="218"/>
        <v/>
      </c>
      <c r="K1368" s="93" t="str">
        <f t="shared" si="219"/>
        <v/>
      </c>
    </row>
    <row r="1369" spans="1:11" x14ac:dyDescent="0.25">
      <c r="A1369" s="93">
        <f t="shared" si="213"/>
        <v>2</v>
      </c>
      <c r="B1369" s="101">
        <v>339.5</v>
      </c>
      <c r="C1369" s="93">
        <f t="shared" si="220"/>
        <v>0</v>
      </c>
      <c r="D1369" s="93">
        <f t="shared" si="221"/>
        <v>0</v>
      </c>
      <c r="E1369" s="93">
        <f t="shared" si="222"/>
        <v>0</v>
      </c>
      <c r="F1369" s="93" t="str">
        <f t="shared" si="214"/>
        <v/>
      </c>
      <c r="G1369" s="93" t="str">
        <f t="shared" si="215"/>
        <v/>
      </c>
      <c r="H1369" s="93" t="str">
        <f t="shared" si="216"/>
        <v/>
      </c>
      <c r="I1369" s="93" t="str">
        <f t="shared" si="217"/>
        <v/>
      </c>
      <c r="J1369" s="93" t="str">
        <f t="shared" si="218"/>
        <v/>
      </c>
      <c r="K1369" s="93" t="str">
        <f t="shared" si="219"/>
        <v/>
      </c>
    </row>
    <row r="1370" spans="1:11" x14ac:dyDescent="0.25">
      <c r="A1370" s="93">
        <f t="shared" si="213"/>
        <v>2</v>
      </c>
      <c r="B1370" s="101">
        <v>339.75</v>
      </c>
      <c r="C1370" s="93">
        <f t="shared" si="220"/>
        <v>0</v>
      </c>
      <c r="D1370" s="93">
        <f t="shared" si="221"/>
        <v>0</v>
      </c>
      <c r="E1370" s="93">
        <f t="shared" si="222"/>
        <v>0</v>
      </c>
      <c r="F1370" s="93" t="str">
        <f t="shared" si="214"/>
        <v/>
      </c>
      <c r="G1370" s="93" t="str">
        <f t="shared" si="215"/>
        <v/>
      </c>
      <c r="H1370" s="93" t="str">
        <f t="shared" si="216"/>
        <v/>
      </c>
      <c r="I1370" s="93" t="str">
        <f t="shared" si="217"/>
        <v/>
      </c>
      <c r="J1370" s="93" t="str">
        <f t="shared" si="218"/>
        <v/>
      </c>
      <c r="K1370" s="93" t="str">
        <f t="shared" si="219"/>
        <v/>
      </c>
    </row>
    <row r="1371" spans="1:11" x14ac:dyDescent="0.25">
      <c r="A1371" s="93">
        <f t="shared" si="213"/>
        <v>2</v>
      </c>
      <c r="B1371" s="101">
        <v>340</v>
      </c>
      <c r="C1371" s="93">
        <f t="shared" si="220"/>
        <v>0</v>
      </c>
      <c r="D1371" s="93">
        <f t="shared" si="221"/>
        <v>0</v>
      </c>
      <c r="E1371" s="93">
        <f t="shared" si="222"/>
        <v>0</v>
      </c>
      <c r="F1371" s="93" t="str">
        <f t="shared" si="214"/>
        <v/>
      </c>
      <c r="G1371" s="93" t="str">
        <f t="shared" si="215"/>
        <v/>
      </c>
      <c r="H1371" s="93" t="str">
        <f t="shared" si="216"/>
        <v/>
      </c>
      <c r="I1371" s="93" t="str">
        <f t="shared" si="217"/>
        <v/>
      </c>
      <c r="J1371" s="93" t="str">
        <f t="shared" si="218"/>
        <v/>
      </c>
      <c r="K1371" s="93" t="str">
        <f t="shared" si="219"/>
        <v/>
      </c>
    </row>
    <row r="1372" spans="1:11" x14ac:dyDescent="0.25">
      <c r="A1372" s="93">
        <f t="shared" si="213"/>
        <v>2</v>
      </c>
      <c r="B1372" s="101">
        <v>340.25</v>
      </c>
      <c r="C1372" s="93">
        <f t="shared" si="220"/>
        <v>0</v>
      </c>
      <c r="D1372" s="93">
        <f t="shared" si="221"/>
        <v>0</v>
      </c>
      <c r="E1372" s="93">
        <f t="shared" si="222"/>
        <v>0</v>
      </c>
      <c r="F1372" s="93" t="str">
        <f t="shared" si="214"/>
        <v/>
      </c>
      <c r="G1372" s="93" t="str">
        <f t="shared" si="215"/>
        <v/>
      </c>
      <c r="H1372" s="93" t="str">
        <f t="shared" si="216"/>
        <v/>
      </c>
      <c r="I1372" s="93" t="str">
        <f t="shared" si="217"/>
        <v/>
      </c>
      <c r="J1372" s="93" t="str">
        <f t="shared" si="218"/>
        <v/>
      </c>
      <c r="K1372" s="93" t="str">
        <f t="shared" si="219"/>
        <v/>
      </c>
    </row>
    <row r="1373" spans="1:11" x14ac:dyDescent="0.25">
      <c r="A1373" s="93">
        <f t="shared" si="213"/>
        <v>2</v>
      </c>
      <c r="B1373" s="101">
        <v>340.5</v>
      </c>
      <c r="C1373" s="93">
        <f t="shared" si="220"/>
        <v>0</v>
      </c>
      <c r="D1373" s="93">
        <f t="shared" si="221"/>
        <v>0</v>
      </c>
      <c r="E1373" s="93">
        <f t="shared" si="222"/>
        <v>0</v>
      </c>
      <c r="F1373" s="93" t="str">
        <f t="shared" si="214"/>
        <v/>
      </c>
      <c r="G1373" s="93" t="str">
        <f t="shared" si="215"/>
        <v/>
      </c>
      <c r="H1373" s="93" t="str">
        <f t="shared" si="216"/>
        <v/>
      </c>
      <c r="I1373" s="93" t="str">
        <f t="shared" si="217"/>
        <v/>
      </c>
      <c r="J1373" s="93" t="str">
        <f t="shared" si="218"/>
        <v/>
      </c>
      <c r="K1373" s="93" t="str">
        <f t="shared" si="219"/>
        <v/>
      </c>
    </row>
    <row r="1374" spans="1:11" x14ac:dyDescent="0.25">
      <c r="A1374" s="93">
        <f t="shared" si="213"/>
        <v>2</v>
      </c>
      <c r="B1374" s="101">
        <v>340.75</v>
      </c>
      <c r="C1374" s="93">
        <f t="shared" si="220"/>
        <v>0</v>
      </c>
      <c r="D1374" s="93">
        <f t="shared" si="221"/>
        <v>0</v>
      </c>
      <c r="E1374" s="93">
        <f t="shared" si="222"/>
        <v>0</v>
      </c>
      <c r="F1374" s="93" t="str">
        <f t="shared" si="214"/>
        <v/>
      </c>
      <c r="G1374" s="93" t="str">
        <f t="shared" si="215"/>
        <v/>
      </c>
      <c r="H1374" s="93" t="str">
        <f t="shared" si="216"/>
        <v/>
      </c>
      <c r="I1374" s="93" t="str">
        <f t="shared" si="217"/>
        <v/>
      </c>
      <c r="J1374" s="93" t="str">
        <f t="shared" si="218"/>
        <v/>
      </c>
      <c r="K1374" s="93" t="str">
        <f t="shared" si="219"/>
        <v/>
      </c>
    </row>
    <row r="1375" spans="1:11" x14ac:dyDescent="0.25">
      <c r="A1375" s="93">
        <f t="shared" si="213"/>
        <v>2</v>
      </c>
      <c r="B1375" s="101">
        <v>341</v>
      </c>
      <c r="C1375" s="93">
        <f t="shared" si="220"/>
        <v>0</v>
      </c>
      <c r="D1375" s="93">
        <f t="shared" si="221"/>
        <v>0</v>
      </c>
      <c r="E1375" s="93">
        <f t="shared" si="222"/>
        <v>0</v>
      </c>
      <c r="F1375" s="93" t="str">
        <f t="shared" si="214"/>
        <v/>
      </c>
      <c r="G1375" s="93" t="str">
        <f t="shared" si="215"/>
        <v/>
      </c>
      <c r="H1375" s="93" t="str">
        <f t="shared" si="216"/>
        <v/>
      </c>
      <c r="I1375" s="93" t="str">
        <f t="shared" si="217"/>
        <v/>
      </c>
      <c r="J1375" s="93" t="str">
        <f t="shared" si="218"/>
        <v/>
      </c>
      <c r="K1375" s="93" t="str">
        <f t="shared" si="219"/>
        <v/>
      </c>
    </row>
    <row r="1376" spans="1:11" x14ac:dyDescent="0.25">
      <c r="A1376" s="93">
        <f t="shared" si="213"/>
        <v>2</v>
      </c>
      <c r="B1376" s="101">
        <v>341.25</v>
      </c>
      <c r="C1376" s="93">
        <f t="shared" si="220"/>
        <v>0</v>
      </c>
      <c r="D1376" s="93">
        <f t="shared" si="221"/>
        <v>0</v>
      </c>
      <c r="E1376" s="93">
        <f t="shared" si="222"/>
        <v>0</v>
      </c>
      <c r="F1376" s="93" t="str">
        <f t="shared" si="214"/>
        <v/>
      </c>
      <c r="G1376" s="93" t="str">
        <f t="shared" si="215"/>
        <v/>
      </c>
      <c r="H1376" s="93" t="str">
        <f t="shared" si="216"/>
        <v/>
      </c>
      <c r="I1376" s="93" t="str">
        <f t="shared" si="217"/>
        <v/>
      </c>
      <c r="J1376" s="93" t="str">
        <f t="shared" si="218"/>
        <v/>
      </c>
      <c r="K1376" s="93" t="str">
        <f t="shared" si="219"/>
        <v/>
      </c>
    </row>
    <row r="1377" spans="1:11" x14ac:dyDescent="0.25">
      <c r="A1377" s="93">
        <f t="shared" si="213"/>
        <v>2</v>
      </c>
      <c r="B1377" s="101">
        <v>341.5</v>
      </c>
      <c r="C1377" s="93">
        <f t="shared" si="220"/>
        <v>0</v>
      </c>
      <c r="D1377" s="93">
        <f t="shared" si="221"/>
        <v>0</v>
      </c>
      <c r="E1377" s="93">
        <f t="shared" si="222"/>
        <v>0</v>
      </c>
      <c r="F1377" s="93" t="str">
        <f t="shared" si="214"/>
        <v/>
      </c>
      <c r="G1377" s="93" t="str">
        <f t="shared" si="215"/>
        <v/>
      </c>
      <c r="H1377" s="93" t="str">
        <f t="shared" si="216"/>
        <v/>
      </c>
      <c r="I1377" s="93" t="str">
        <f t="shared" si="217"/>
        <v/>
      </c>
      <c r="J1377" s="93" t="str">
        <f t="shared" si="218"/>
        <v/>
      </c>
      <c r="K1377" s="93" t="str">
        <f t="shared" si="219"/>
        <v/>
      </c>
    </row>
    <row r="1378" spans="1:11" x14ac:dyDescent="0.25">
      <c r="A1378" s="93">
        <f t="shared" si="213"/>
        <v>2</v>
      </c>
      <c r="B1378" s="101">
        <v>341.75</v>
      </c>
      <c r="C1378" s="93">
        <f t="shared" si="220"/>
        <v>0</v>
      </c>
      <c r="D1378" s="93">
        <f t="shared" si="221"/>
        <v>0</v>
      </c>
      <c r="E1378" s="93">
        <f t="shared" si="222"/>
        <v>0</v>
      </c>
      <c r="F1378" s="93" t="str">
        <f t="shared" si="214"/>
        <v/>
      </c>
      <c r="G1378" s="93" t="str">
        <f t="shared" si="215"/>
        <v/>
      </c>
      <c r="H1378" s="93" t="str">
        <f t="shared" si="216"/>
        <v/>
      </c>
      <c r="I1378" s="93" t="str">
        <f t="shared" si="217"/>
        <v/>
      </c>
      <c r="J1378" s="93" t="str">
        <f t="shared" si="218"/>
        <v/>
      </c>
      <c r="K1378" s="93" t="str">
        <f t="shared" si="219"/>
        <v/>
      </c>
    </row>
    <row r="1379" spans="1:11" x14ac:dyDescent="0.25">
      <c r="A1379" s="93">
        <f t="shared" si="213"/>
        <v>2</v>
      </c>
      <c r="B1379" s="101">
        <v>342</v>
      </c>
      <c r="C1379" s="93">
        <f t="shared" si="220"/>
        <v>0</v>
      </c>
      <c r="D1379" s="93">
        <f t="shared" si="221"/>
        <v>0</v>
      </c>
      <c r="E1379" s="93">
        <f t="shared" si="222"/>
        <v>0</v>
      </c>
      <c r="F1379" s="93" t="str">
        <f t="shared" si="214"/>
        <v/>
      </c>
      <c r="G1379" s="93" t="str">
        <f t="shared" si="215"/>
        <v/>
      </c>
      <c r="H1379" s="93" t="str">
        <f t="shared" si="216"/>
        <v/>
      </c>
      <c r="I1379" s="93" t="str">
        <f t="shared" si="217"/>
        <v/>
      </c>
      <c r="J1379" s="93" t="str">
        <f t="shared" si="218"/>
        <v/>
      </c>
      <c r="K1379" s="93" t="str">
        <f t="shared" si="219"/>
        <v/>
      </c>
    </row>
    <row r="1380" spans="1:11" x14ac:dyDescent="0.25">
      <c r="A1380" s="93">
        <f t="shared" si="213"/>
        <v>2</v>
      </c>
      <c r="B1380" s="101">
        <v>342.25</v>
      </c>
      <c r="C1380" s="93">
        <f t="shared" si="220"/>
        <v>0</v>
      </c>
      <c r="D1380" s="93">
        <f t="shared" si="221"/>
        <v>0</v>
      </c>
      <c r="E1380" s="93">
        <f t="shared" si="222"/>
        <v>0</v>
      </c>
      <c r="F1380" s="93" t="str">
        <f t="shared" si="214"/>
        <v/>
      </c>
      <c r="G1380" s="93" t="str">
        <f t="shared" si="215"/>
        <v/>
      </c>
      <c r="H1380" s="93" t="str">
        <f t="shared" si="216"/>
        <v/>
      </c>
      <c r="I1380" s="93" t="str">
        <f t="shared" si="217"/>
        <v/>
      </c>
      <c r="J1380" s="93" t="str">
        <f t="shared" si="218"/>
        <v/>
      </c>
      <c r="K1380" s="93" t="str">
        <f t="shared" si="219"/>
        <v/>
      </c>
    </row>
    <row r="1381" spans="1:11" x14ac:dyDescent="0.25">
      <c r="A1381" s="93">
        <f t="shared" si="213"/>
        <v>2</v>
      </c>
      <c r="B1381" s="101">
        <v>342.5</v>
      </c>
      <c r="C1381" s="93">
        <f t="shared" si="220"/>
        <v>0</v>
      </c>
      <c r="D1381" s="93">
        <f t="shared" si="221"/>
        <v>0</v>
      </c>
      <c r="E1381" s="93">
        <f t="shared" si="222"/>
        <v>0</v>
      </c>
      <c r="F1381" s="93" t="str">
        <f t="shared" si="214"/>
        <v/>
      </c>
      <c r="G1381" s="93" t="str">
        <f t="shared" si="215"/>
        <v/>
      </c>
      <c r="H1381" s="93" t="str">
        <f t="shared" si="216"/>
        <v/>
      </c>
      <c r="I1381" s="93" t="str">
        <f t="shared" si="217"/>
        <v/>
      </c>
      <c r="J1381" s="93" t="str">
        <f t="shared" si="218"/>
        <v/>
      </c>
      <c r="K1381" s="93" t="str">
        <f t="shared" si="219"/>
        <v/>
      </c>
    </row>
    <row r="1382" spans="1:11" x14ac:dyDescent="0.25">
      <c r="A1382" s="93">
        <f t="shared" si="213"/>
        <v>2</v>
      </c>
      <c r="B1382" s="101">
        <v>342.75</v>
      </c>
      <c r="C1382" s="93">
        <f t="shared" si="220"/>
        <v>0</v>
      </c>
      <c r="D1382" s="93">
        <f t="shared" si="221"/>
        <v>0</v>
      </c>
      <c r="E1382" s="93">
        <f t="shared" si="222"/>
        <v>0</v>
      </c>
      <c r="F1382" s="93" t="str">
        <f t="shared" si="214"/>
        <v/>
      </c>
      <c r="G1382" s="93" t="str">
        <f t="shared" si="215"/>
        <v/>
      </c>
      <c r="H1382" s="93" t="str">
        <f t="shared" si="216"/>
        <v/>
      </c>
      <c r="I1382" s="93" t="str">
        <f t="shared" si="217"/>
        <v/>
      </c>
      <c r="J1382" s="93" t="str">
        <f t="shared" si="218"/>
        <v/>
      </c>
      <c r="K1382" s="93" t="str">
        <f t="shared" si="219"/>
        <v/>
      </c>
    </row>
    <row r="1383" spans="1:11" x14ac:dyDescent="0.25">
      <c r="A1383" s="93">
        <f t="shared" si="213"/>
        <v>2</v>
      </c>
      <c r="B1383" s="101">
        <v>343</v>
      </c>
      <c r="C1383" s="93">
        <f t="shared" si="220"/>
        <v>0</v>
      </c>
      <c r="D1383" s="93">
        <f t="shared" si="221"/>
        <v>0</v>
      </c>
      <c r="E1383" s="93">
        <f t="shared" si="222"/>
        <v>0</v>
      </c>
      <c r="F1383" s="93" t="str">
        <f t="shared" si="214"/>
        <v/>
      </c>
      <c r="G1383" s="93" t="str">
        <f t="shared" si="215"/>
        <v/>
      </c>
      <c r="H1383" s="93" t="str">
        <f t="shared" si="216"/>
        <v/>
      </c>
      <c r="I1383" s="93" t="str">
        <f t="shared" si="217"/>
        <v/>
      </c>
      <c r="J1383" s="93" t="str">
        <f t="shared" si="218"/>
        <v/>
      </c>
      <c r="K1383" s="93" t="str">
        <f t="shared" si="219"/>
        <v/>
      </c>
    </row>
    <row r="1384" spans="1:11" x14ac:dyDescent="0.25">
      <c r="A1384" s="93">
        <f t="shared" si="213"/>
        <v>2</v>
      </c>
      <c r="B1384" s="101">
        <v>343.25</v>
      </c>
      <c r="C1384" s="93">
        <f t="shared" si="220"/>
        <v>0</v>
      </c>
      <c r="D1384" s="93">
        <f t="shared" si="221"/>
        <v>0</v>
      </c>
      <c r="E1384" s="93">
        <f t="shared" si="222"/>
        <v>0</v>
      </c>
      <c r="F1384" s="93" t="str">
        <f t="shared" si="214"/>
        <v/>
      </c>
      <c r="G1384" s="93" t="str">
        <f t="shared" si="215"/>
        <v/>
      </c>
      <c r="H1384" s="93" t="str">
        <f t="shared" si="216"/>
        <v/>
      </c>
      <c r="I1384" s="93" t="str">
        <f t="shared" si="217"/>
        <v/>
      </c>
      <c r="J1384" s="93" t="str">
        <f t="shared" si="218"/>
        <v/>
      </c>
      <c r="K1384" s="93" t="str">
        <f t="shared" si="219"/>
        <v/>
      </c>
    </row>
    <row r="1385" spans="1:11" x14ac:dyDescent="0.25">
      <c r="A1385" s="93">
        <f t="shared" si="213"/>
        <v>2</v>
      </c>
      <c r="B1385" s="101">
        <v>343.5</v>
      </c>
      <c r="C1385" s="93">
        <f t="shared" si="220"/>
        <v>0</v>
      </c>
      <c r="D1385" s="93">
        <f t="shared" si="221"/>
        <v>0</v>
      </c>
      <c r="E1385" s="93">
        <f t="shared" si="222"/>
        <v>0</v>
      </c>
      <c r="F1385" s="93" t="str">
        <f t="shared" si="214"/>
        <v/>
      </c>
      <c r="G1385" s="93" t="str">
        <f t="shared" si="215"/>
        <v/>
      </c>
      <c r="H1385" s="93" t="str">
        <f t="shared" si="216"/>
        <v/>
      </c>
      <c r="I1385" s="93" t="str">
        <f t="shared" si="217"/>
        <v/>
      </c>
      <c r="J1385" s="93" t="str">
        <f t="shared" si="218"/>
        <v/>
      </c>
      <c r="K1385" s="93" t="str">
        <f t="shared" si="219"/>
        <v/>
      </c>
    </row>
    <row r="1386" spans="1:11" x14ac:dyDescent="0.25">
      <c r="A1386" s="93">
        <f t="shared" si="213"/>
        <v>2</v>
      </c>
      <c r="B1386" s="101">
        <v>343.75</v>
      </c>
      <c r="C1386" s="93">
        <f t="shared" si="220"/>
        <v>0</v>
      </c>
      <c r="D1386" s="93">
        <f t="shared" si="221"/>
        <v>0</v>
      </c>
      <c r="E1386" s="93">
        <f t="shared" si="222"/>
        <v>0</v>
      </c>
      <c r="F1386" s="93" t="str">
        <f t="shared" si="214"/>
        <v/>
      </c>
      <c r="G1386" s="93" t="str">
        <f t="shared" si="215"/>
        <v/>
      </c>
      <c r="H1386" s="93" t="str">
        <f t="shared" si="216"/>
        <v/>
      </c>
      <c r="I1386" s="93" t="str">
        <f t="shared" si="217"/>
        <v/>
      </c>
      <c r="J1386" s="93" t="str">
        <f t="shared" si="218"/>
        <v/>
      </c>
      <c r="K1386" s="93" t="str">
        <f t="shared" si="219"/>
        <v/>
      </c>
    </row>
    <row r="1387" spans="1:11" x14ac:dyDescent="0.25">
      <c r="A1387" s="93">
        <f t="shared" si="213"/>
        <v>2</v>
      </c>
      <c r="B1387" s="101">
        <v>344</v>
      </c>
      <c r="C1387" s="93">
        <f t="shared" si="220"/>
        <v>0</v>
      </c>
      <c r="D1387" s="93">
        <f t="shared" si="221"/>
        <v>0</v>
      </c>
      <c r="E1387" s="93">
        <f t="shared" si="222"/>
        <v>0</v>
      </c>
      <c r="F1387" s="93" t="str">
        <f t="shared" si="214"/>
        <v/>
      </c>
      <c r="G1387" s="93" t="str">
        <f t="shared" si="215"/>
        <v/>
      </c>
      <c r="H1387" s="93" t="str">
        <f t="shared" si="216"/>
        <v/>
      </c>
      <c r="I1387" s="93" t="str">
        <f t="shared" si="217"/>
        <v/>
      </c>
      <c r="J1387" s="93" t="str">
        <f t="shared" si="218"/>
        <v/>
      </c>
      <c r="K1387" s="93" t="str">
        <f t="shared" si="219"/>
        <v/>
      </c>
    </row>
    <row r="1388" spans="1:11" x14ac:dyDescent="0.25">
      <c r="A1388" s="93">
        <f t="shared" si="213"/>
        <v>2</v>
      </c>
      <c r="B1388" s="101">
        <v>344.25</v>
      </c>
      <c r="C1388" s="93">
        <f t="shared" si="220"/>
        <v>0</v>
      </c>
      <c r="D1388" s="93">
        <f t="shared" si="221"/>
        <v>0</v>
      </c>
      <c r="E1388" s="93">
        <f t="shared" si="222"/>
        <v>0</v>
      </c>
      <c r="F1388" s="93" t="str">
        <f t="shared" si="214"/>
        <v/>
      </c>
      <c r="G1388" s="93" t="str">
        <f t="shared" si="215"/>
        <v/>
      </c>
      <c r="H1388" s="93" t="str">
        <f t="shared" si="216"/>
        <v/>
      </c>
      <c r="I1388" s="93" t="str">
        <f t="shared" si="217"/>
        <v/>
      </c>
      <c r="J1388" s="93" t="str">
        <f t="shared" si="218"/>
        <v/>
      </c>
      <c r="K1388" s="93" t="str">
        <f t="shared" si="219"/>
        <v/>
      </c>
    </row>
    <row r="1389" spans="1:11" x14ac:dyDescent="0.25">
      <c r="A1389" s="93">
        <f t="shared" si="213"/>
        <v>2</v>
      </c>
      <c r="B1389" s="101">
        <v>344.5</v>
      </c>
      <c r="C1389" s="93">
        <f t="shared" si="220"/>
        <v>0</v>
      </c>
      <c r="D1389" s="93">
        <f t="shared" si="221"/>
        <v>0</v>
      </c>
      <c r="E1389" s="93">
        <f t="shared" si="222"/>
        <v>0</v>
      </c>
      <c r="F1389" s="93" t="str">
        <f t="shared" si="214"/>
        <v/>
      </c>
      <c r="G1389" s="93" t="str">
        <f t="shared" si="215"/>
        <v/>
      </c>
      <c r="H1389" s="93" t="str">
        <f t="shared" si="216"/>
        <v/>
      </c>
      <c r="I1389" s="93" t="str">
        <f t="shared" si="217"/>
        <v/>
      </c>
      <c r="J1389" s="93" t="str">
        <f t="shared" si="218"/>
        <v/>
      </c>
      <c r="K1389" s="93" t="str">
        <f t="shared" si="219"/>
        <v/>
      </c>
    </row>
    <row r="1390" spans="1:11" x14ac:dyDescent="0.25">
      <c r="A1390" s="93">
        <f t="shared" si="213"/>
        <v>2</v>
      </c>
      <c r="B1390" s="101">
        <v>344.75</v>
      </c>
      <c r="C1390" s="93">
        <f t="shared" si="220"/>
        <v>0</v>
      </c>
      <c r="D1390" s="93">
        <f t="shared" si="221"/>
        <v>0</v>
      </c>
      <c r="E1390" s="93">
        <f t="shared" si="222"/>
        <v>0</v>
      </c>
      <c r="F1390" s="93" t="str">
        <f t="shared" si="214"/>
        <v/>
      </c>
      <c r="G1390" s="93" t="str">
        <f t="shared" si="215"/>
        <v/>
      </c>
      <c r="H1390" s="93" t="str">
        <f t="shared" si="216"/>
        <v/>
      </c>
      <c r="I1390" s="93" t="str">
        <f t="shared" si="217"/>
        <v/>
      </c>
      <c r="J1390" s="93" t="str">
        <f t="shared" si="218"/>
        <v/>
      </c>
      <c r="K1390" s="93" t="str">
        <f t="shared" si="219"/>
        <v/>
      </c>
    </row>
    <row r="1391" spans="1:11" x14ac:dyDescent="0.25">
      <c r="A1391" s="93">
        <f t="shared" si="213"/>
        <v>2</v>
      </c>
      <c r="B1391" s="101">
        <v>345</v>
      </c>
      <c r="C1391" s="93">
        <f t="shared" si="220"/>
        <v>0</v>
      </c>
      <c r="D1391" s="93">
        <f t="shared" si="221"/>
        <v>0</v>
      </c>
      <c r="E1391" s="93">
        <f t="shared" si="222"/>
        <v>0</v>
      </c>
      <c r="F1391" s="93" t="str">
        <f t="shared" si="214"/>
        <v/>
      </c>
      <c r="G1391" s="93" t="str">
        <f t="shared" si="215"/>
        <v/>
      </c>
      <c r="H1391" s="93" t="str">
        <f t="shared" si="216"/>
        <v/>
      </c>
      <c r="I1391" s="93" t="str">
        <f t="shared" si="217"/>
        <v/>
      </c>
      <c r="J1391" s="93" t="str">
        <f t="shared" si="218"/>
        <v/>
      </c>
      <c r="K1391" s="93" t="str">
        <f t="shared" si="219"/>
        <v/>
      </c>
    </row>
    <row r="1392" spans="1:11" x14ac:dyDescent="0.25">
      <c r="A1392" s="93">
        <f t="shared" si="213"/>
        <v>2</v>
      </c>
      <c r="B1392" s="101">
        <v>345.25</v>
      </c>
      <c r="C1392" s="93">
        <f t="shared" si="220"/>
        <v>0</v>
      </c>
      <c r="D1392" s="93">
        <f t="shared" si="221"/>
        <v>0</v>
      </c>
      <c r="E1392" s="93">
        <f t="shared" si="222"/>
        <v>0</v>
      </c>
      <c r="F1392" s="93" t="str">
        <f t="shared" si="214"/>
        <v/>
      </c>
      <c r="G1392" s="93" t="str">
        <f t="shared" si="215"/>
        <v/>
      </c>
      <c r="H1392" s="93" t="str">
        <f t="shared" si="216"/>
        <v/>
      </c>
      <c r="I1392" s="93" t="str">
        <f t="shared" si="217"/>
        <v/>
      </c>
      <c r="J1392" s="93" t="str">
        <f t="shared" si="218"/>
        <v/>
      </c>
      <c r="K1392" s="93" t="str">
        <f t="shared" si="219"/>
        <v/>
      </c>
    </row>
    <row r="1393" spans="1:11" x14ac:dyDescent="0.25">
      <c r="A1393" s="93">
        <f t="shared" si="213"/>
        <v>2</v>
      </c>
      <c r="B1393" s="101">
        <v>345.5</v>
      </c>
      <c r="C1393" s="93">
        <f t="shared" si="220"/>
        <v>0</v>
      </c>
      <c r="D1393" s="93">
        <f t="shared" si="221"/>
        <v>0</v>
      </c>
      <c r="E1393" s="93">
        <f t="shared" si="222"/>
        <v>0</v>
      </c>
      <c r="F1393" s="93" t="str">
        <f t="shared" si="214"/>
        <v/>
      </c>
      <c r="G1393" s="93" t="str">
        <f t="shared" si="215"/>
        <v/>
      </c>
      <c r="H1393" s="93" t="str">
        <f t="shared" si="216"/>
        <v/>
      </c>
      <c r="I1393" s="93" t="str">
        <f t="shared" si="217"/>
        <v/>
      </c>
      <c r="J1393" s="93" t="str">
        <f t="shared" si="218"/>
        <v/>
      </c>
      <c r="K1393" s="93" t="str">
        <f t="shared" si="219"/>
        <v/>
      </c>
    </row>
    <row r="1394" spans="1:11" x14ac:dyDescent="0.25">
      <c r="A1394" s="93">
        <f t="shared" si="213"/>
        <v>2</v>
      </c>
      <c r="B1394" s="101">
        <v>345.75</v>
      </c>
      <c r="C1394" s="93">
        <f t="shared" si="220"/>
        <v>0</v>
      </c>
      <c r="D1394" s="93">
        <f t="shared" si="221"/>
        <v>0</v>
      </c>
      <c r="E1394" s="93">
        <f t="shared" si="222"/>
        <v>0</v>
      </c>
      <c r="F1394" s="93" t="str">
        <f t="shared" si="214"/>
        <v/>
      </c>
      <c r="G1394" s="93" t="str">
        <f t="shared" si="215"/>
        <v/>
      </c>
      <c r="H1394" s="93" t="str">
        <f t="shared" si="216"/>
        <v/>
      </c>
      <c r="I1394" s="93" t="str">
        <f t="shared" si="217"/>
        <v/>
      </c>
      <c r="J1394" s="93" t="str">
        <f t="shared" si="218"/>
        <v/>
      </c>
      <c r="K1394" s="93" t="str">
        <f t="shared" si="219"/>
        <v/>
      </c>
    </row>
    <row r="1395" spans="1:11" x14ac:dyDescent="0.25">
      <c r="A1395" s="93">
        <f t="shared" si="213"/>
        <v>2</v>
      </c>
      <c r="B1395" s="101">
        <v>346</v>
      </c>
      <c r="C1395" s="93">
        <f t="shared" si="220"/>
        <v>0</v>
      </c>
      <c r="D1395" s="93">
        <f t="shared" si="221"/>
        <v>0</v>
      </c>
      <c r="E1395" s="93">
        <f t="shared" si="222"/>
        <v>0</v>
      </c>
      <c r="F1395" s="93" t="str">
        <f t="shared" si="214"/>
        <v/>
      </c>
      <c r="G1395" s="93" t="str">
        <f t="shared" si="215"/>
        <v/>
      </c>
      <c r="H1395" s="93" t="str">
        <f t="shared" si="216"/>
        <v/>
      </c>
      <c r="I1395" s="93" t="str">
        <f t="shared" si="217"/>
        <v/>
      </c>
      <c r="J1395" s="93" t="str">
        <f t="shared" si="218"/>
        <v/>
      </c>
      <c r="K1395" s="93" t="str">
        <f t="shared" si="219"/>
        <v/>
      </c>
    </row>
    <row r="1396" spans="1:11" x14ac:dyDescent="0.25">
      <c r="A1396" s="93">
        <f t="shared" si="213"/>
        <v>2</v>
      </c>
      <c r="B1396" s="101">
        <v>346.25</v>
      </c>
      <c r="C1396" s="93">
        <f t="shared" si="220"/>
        <v>0</v>
      </c>
      <c r="D1396" s="93">
        <f t="shared" si="221"/>
        <v>0</v>
      </c>
      <c r="E1396" s="93">
        <f t="shared" si="222"/>
        <v>0</v>
      </c>
      <c r="F1396" s="93" t="str">
        <f t="shared" si="214"/>
        <v/>
      </c>
      <c r="G1396" s="93" t="str">
        <f t="shared" si="215"/>
        <v/>
      </c>
      <c r="H1396" s="93" t="str">
        <f t="shared" si="216"/>
        <v/>
      </c>
      <c r="I1396" s="93" t="str">
        <f t="shared" si="217"/>
        <v/>
      </c>
      <c r="J1396" s="93" t="str">
        <f t="shared" si="218"/>
        <v/>
      </c>
      <c r="K1396" s="93" t="str">
        <f t="shared" si="219"/>
        <v/>
      </c>
    </row>
    <row r="1397" spans="1:11" x14ac:dyDescent="0.25">
      <c r="A1397" s="93">
        <f t="shared" si="213"/>
        <v>2</v>
      </c>
      <c r="B1397" s="101">
        <v>346.5</v>
      </c>
      <c r="C1397" s="93">
        <f t="shared" si="220"/>
        <v>0</v>
      </c>
      <c r="D1397" s="93">
        <f t="shared" si="221"/>
        <v>0</v>
      </c>
      <c r="E1397" s="93">
        <f t="shared" si="222"/>
        <v>0</v>
      </c>
      <c r="F1397" s="93" t="str">
        <f t="shared" si="214"/>
        <v/>
      </c>
      <c r="G1397" s="93" t="str">
        <f t="shared" si="215"/>
        <v/>
      </c>
      <c r="H1397" s="93" t="str">
        <f t="shared" si="216"/>
        <v/>
      </c>
      <c r="I1397" s="93" t="str">
        <f t="shared" si="217"/>
        <v/>
      </c>
      <c r="J1397" s="93" t="str">
        <f t="shared" si="218"/>
        <v/>
      </c>
      <c r="K1397" s="93" t="str">
        <f t="shared" si="219"/>
        <v/>
      </c>
    </row>
    <row r="1398" spans="1:11" x14ac:dyDescent="0.25">
      <c r="A1398" s="93">
        <f t="shared" si="213"/>
        <v>2</v>
      </c>
      <c r="B1398" s="101">
        <v>346.75</v>
      </c>
      <c r="C1398" s="93">
        <f t="shared" si="220"/>
        <v>0</v>
      </c>
      <c r="D1398" s="93">
        <f t="shared" si="221"/>
        <v>0</v>
      </c>
      <c r="E1398" s="93">
        <f t="shared" si="222"/>
        <v>0</v>
      </c>
      <c r="F1398" s="93" t="str">
        <f t="shared" si="214"/>
        <v/>
      </c>
      <c r="G1398" s="93" t="str">
        <f t="shared" si="215"/>
        <v/>
      </c>
      <c r="H1398" s="93" t="str">
        <f t="shared" si="216"/>
        <v/>
      </c>
      <c r="I1398" s="93" t="str">
        <f t="shared" si="217"/>
        <v/>
      </c>
      <c r="J1398" s="93" t="str">
        <f t="shared" si="218"/>
        <v/>
      </c>
      <c r="K1398" s="93" t="str">
        <f t="shared" si="219"/>
        <v/>
      </c>
    </row>
    <row r="1399" spans="1:11" x14ac:dyDescent="0.25">
      <c r="A1399" s="93">
        <f t="shared" si="213"/>
        <v>2</v>
      </c>
      <c r="B1399" s="101">
        <v>347</v>
      </c>
      <c r="C1399" s="93">
        <f t="shared" si="220"/>
        <v>0</v>
      </c>
      <c r="D1399" s="93">
        <f t="shared" si="221"/>
        <v>0</v>
      </c>
      <c r="E1399" s="93">
        <f t="shared" si="222"/>
        <v>0</v>
      </c>
      <c r="F1399" s="93" t="str">
        <f t="shared" si="214"/>
        <v/>
      </c>
      <c r="G1399" s="93" t="str">
        <f t="shared" si="215"/>
        <v/>
      </c>
      <c r="H1399" s="93" t="str">
        <f t="shared" si="216"/>
        <v/>
      </c>
      <c r="I1399" s="93" t="str">
        <f t="shared" si="217"/>
        <v/>
      </c>
      <c r="J1399" s="93" t="str">
        <f t="shared" si="218"/>
        <v/>
      </c>
      <c r="K1399" s="93" t="str">
        <f t="shared" si="219"/>
        <v/>
      </c>
    </row>
    <row r="1400" spans="1:11" x14ac:dyDescent="0.25">
      <c r="A1400" s="93">
        <f t="shared" si="213"/>
        <v>2</v>
      </c>
      <c r="B1400" s="101">
        <v>347.25</v>
      </c>
      <c r="C1400" s="93">
        <f t="shared" si="220"/>
        <v>0</v>
      </c>
      <c r="D1400" s="93">
        <f t="shared" si="221"/>
        <v>0</v>
      </c>
      <c r="E1400" s="93">
        <f t="shared" si="222"/>
        <v>0</v>
      </c>
      <c r="F1400" s="93" t="str">
        <f t="shared" si="214"/>
        <v/>
      </c>
      <c r="G1400" s="93" t="str">
        <f t="shared" si="215"/>
        <v/>
      </c>
      <c r="H1400" s="93" t="str">
        <f t="shared" si="216"/>
        <v/>
      </c>
      <c r="I1400" s="93" t="str">
        <f t="shared" si="217"/>
        <v/>
      </c>
      <c r="J1400" s="93" t="str">
        <f t="shared" si="218"/>
        <v/>
      </c>
      <c r="K1400" s="93" t="str">
        <f t="shared" si="219"/>
        <v/>
      </c>
    </row>
    <row r="1401" spans="1:11" x14ac:dyDescent="0.25">
      <c r="A1401" s="93">
        <f t="shared" si="213"/>
        <v>2</v>
      </c>
      <c r="B1401" s="101">
        <v>347.5</v>
      </c>
      <c r="C1401" s="93">
        <f t="shared" si="220"/>
        <v>0</v>
      </c>
      <c r="D1401" s="93">
        <f t="shared" si="221"/>
        <v>0</v>
      </c>
      <c r="E1401" s="93">
        <f t="shared" si="222"/>
        <v>0</v>
      </c>
      <c r="F1401" s="93" t="str">
        <f t="shared" si="214"/>
        <v/>
      </c>
      <c r="G1401" s="93" t="str">
        <f t="shared" si="215"/>
        <v/>
      </c>
      <c r="H1401" s="93" t="str">
        <f t="shared" si="216"/>
        <v/>
      </c>
      <c r="I1401" s="93" t="str">
        <f t="shared" si="217"/>
        <v/>
      </c>
      <c r="J1401" s="93" t="str">
        <f t="shared" si="218"/>
        <v/>
      </c>
      <c r="K1401" s="93" t="str">
        <f t="shared" si="219"/>
        <v/>
      </c>
    </row>
    <row r="1402" spans="1:11" x14ac:dyDescent="0.25">
      <c r="A1402" s="93">
        <f t="shared" si="213"/>
        <v>2</v>
      </c>
      <c r="B1402" s="101">
        <v>347.75</v>
      </c>
      <c r="C1402" s="93">
        <f t="shared" si="220"/>
        <v>0</v>
      </c>
      <c r="D1402" s="93">
        <f t="shared" si="221"/>
        <v>0</v>
      </c>
      <c r="E1402" s="93">
        <f t="shared" si="222"/>
        <v>0</v>
      </c>
      <c r="F1402" s="93" t="str">
        <f t="shared" si="214"/>
        <v/>
      </c>
      <c r="G1402" s="93" t="str">
        <f t="shared" si="215"/>
        <v/>
      </c>
      <c r="H1402" s="93" t="str">
        <f t="shared" si="216"/>
        <v/>
      </c>
      <c r="I1402" s="93" t="str">
        <f t="shared" si="217"/>
        <v/>
      </c>
      <c r="J1402" s="93" t="str">
        <f t="shared" si="218"/>
        <v/>
      </c>
      <c r="K1402" s="93" t="str">
        <f t="shared" si="219"/>
        <v/>
      </c>
    </row>
    <row r="1403" spans="1:11" x14ac:dyDescent="0.25">
      <c r="A1403" s="93">
        <f t="shared" si="213"/>
        <v>2</v>
      </c>
      <c r="B1403" s="101">
        <v>348</v>
      </c>
      <c r="C1403" s="93">
        <f t="shared" si="220"/>
        <v>0</v>
      </c>
      <c r="D1403" s="93">
        <f t="shared" si="221"/>
        <v>0</v>
      </c>
      <c r="E1403" s="93">
        <f t="shared" si="222"/>
        <v>0</v>
      </c>
      <c r="F1403" s="93" t="str">
        <f t="shared" si="214"/>
        <v/>
      </c>
      <c r="G1403" s="93" t="str">
        <f t="shared" si="215"/>
        <v/>
      </c>
      <c r="H1403" s="93" t="str">
        <f t="shared" si="216"/>
        <v/>
      </c>
      <c r="I1403" s="93" t="str">
        <f t="shared" si="217"/>
        <v/>
      </c>
      <c r="J1403" s="93" t="str">
        <f t="shared" si="218"/>
        <v/>
      </c>
      <c r="K1403" s="93" t="str">
        <f t="shared" si="219"/>
        <v/>
      </c>
    </row>
    <row r="1404" spans="1:11" x14ac:dyDescent="0.25">
      <c r="A1404" s="93">
        <f t="shared" si="213"/>
        <v>2</v>
      </c>
      <c r="B1404" s="101">
        <v>348.25</v>
      </c>
      <c r="C1404" s="93">
        <f t="shared" si="220"/>
        <v>0</v>
      </c>
      <c r="D1404" s="93">
        <f t="shared" si="221"/>
        <v>0</v>
      </c>
      <c r="E1404" s="93">
        <f t="shared" si="222"/>
        <v>0</v>
      </c>
      <c r="F1404" s="93" t="str">
        <f t="shared" si="214"/>
        <v/>
      </c>
      <c r="G1404" s="93" t="str">
        <f t="shared" si="215"/>
        <v/>
      </c>
      <c r="H1404" s="93" t="str">
        <f t="shared" si="216"/>
        <v/>
      </c>
      <c r="I1404" s="93" t="str">
        <f t="shared" si="217"/>
        <v/>
      </c>
      <c r="J1404" s="93" t="str">
        <f t="shared" si="218"/>
        <v/>
      </c>
      <c r="K1404" s="93" t="str">
        <f t="shared" si="219"/>
        <v/>
      </c>
    </row>
    <row r="1405" spans="1:11" x14ac:dyDescent="0.25">
      <c r="A1405" s="93">
        <f t="shared" si="213"/>
        <v>2</v>
      </c>
      <c r="B1405" s="101">
        <v>348.5</v>
      </c>
      <c r="C1405" s="93">
        <f t="shared" si="220"/>
        <v>0</v>
      </c>
      <c r="D1405" s="93">
        <f t="shared" si="221"/>
        <v>0</v>
      </c>
      <c r="E1405" s="93">
        <f t="shared" si="222"/>
        <v>0</v>
      </c>
      <c r="F1405" s="93" t="str">
        <f t="shared" si="214"/>
        <v/>
      </c>
      <c r="G1405" s="93" t="str">
        <f t="shared" si="215"/>
        <v/>
      </c>
      <c r="H1405" s="93" t="str">
        <f t="shared" si="216"/>
        <v/>
      </c>
      <c r="I1405" s="93" t="str">
        <f t="shared" si="217"/>
        <v/>
      </c>
      <c r="J1405" s="93" t="str">
        <f t="shared" si="218"/>
        <v/>
      </c>
      <c r="K1405" s="93" t="str">
        <f t="shared" si="219"/>
        <v/>
      </c>
    </row>
    <row r="1406" spans="1:11" x14ac:dyDescent="0.25">
      <c r="A1406" s="93">
        <f t="shared" si="213"/>
        <v>2</v>
      </c>
      <c r="B1406" s="101">
        <v>348.75</v>
      </c>
      <c r="C1406" s="93">
        <f t="shared" si="220"/>
        <v>0</v>
      </c>
      <c r="D1406" s="93">
        <f t="shared" si="221"/>
        <v>0</v>
      </c>
      <c r="E1406" s="93">
        <f t="shared" si="222"/>
        <v>0</v>
      </c>
      <c r="F1406" s="93" t="str">
        <f t="shared" si="214"/>
        <v/>
      </c>
      <c r="G1406" s="93" t="str">
        <f t="shared" si="215"/>
        <v/>
      </c>
      <c r="H1406" s="93" t="str">
        <f t="shared" si="216"/>
        <v/>
      </c>
      <c r="I1406" s="93" t="str">
        <f t="shared" si="217"/>
        <v/>
      </c>
      <c r="J1406" s="93" t="str">
        <f t="shared" si="218"/>
        <v/>
      </c>
      <c r="K1406" s="93" t="str">
        <f t="shared" si="219"/>
        <v/>
      </c>
    </row>
    <row r="1407" spans="1:11" x14ac:dyDescent="0.25">
      <c r="A1407" s="93">
        <f t="shared" si="213"/>
        <v>2</v>
      </c>
      <c r="B1407" s="101">
        <v>349</v>
      </c>
      <c r="C1407" s="93">
        <f t="shared" si="220"/>
        <v>0</v>
      </c>
      <c r="D1407" s="93">
        <f t="shared" si="221"/>
        <v>0</v>
      </c>
      <c r="E1407" s="93">
        <f t="shared" si="222"/>
        <v>0</v>
      </c>
      <c r="F1407" s="93" t="str">
        <f t="shared" si="214"/>
        <v/>
      </c>
      <c r="G1407" s="93" t="str">
        <f t="shared" si="215"/>
        <v/>
      </c>
      <c r="H1407" s="93" t="str">
        <f t="shared" si="216"/>
        <v/>
      </c>
      <c r="I1407" s="93" t="str">
        <f t="shared" si="217"/>
        <v/>
      </c>
      <c r="J1407" s="93" t="str">
        <f t="shared" si="218"/>
        <v/>
      </c>
      <c r="K1407" s="93" t="str">
        <f t="shared" si="219"/>
        <v/>
      </c>
    </row>
    <row r="1408" spans="1:11" x14ac:dyDescent="0.25">
      <c r="A1408" s="93">
        <f t="shared" si="213"/>
        <v>2</v>
      </c>
      <c r="B1408" s="101">
        <v>349.25</v>
      </c>
      <c r="C1408" s="93">
        <f t="shared" si="220"/>
        <v>0</v>
      </c>
      <c r="D1408" s="93">
        <f t="shared" si="221"/>
        <v>0</v>
      </c>
      <c r="E1408" s="93">
        <f t="shared" si="222"/>
        <v>0</v>
      </c>
      <c r="F1408" s="93" t="str">
        <f t="shared" si="214"/>
        <v/>
      </c>
      <c r="G1408" s="93" t="str">
        <f t="shared" si="215"/>
        <v/>
      </c>
      <c r="H1408" s="93" t="str">
        <f t="shared" si="216"/>
        <v/>
      </c>
      <c r="I1408" s="93" t="str">
        <f t="shared" si="217"/>
        <v/>
      </c>
      <c r="J1408" s="93" t="str">
        <f t="shared" si="218"/>
        <v/>
      </c>
      <c r="K1408" s="93" t="str">
        <f t="shared" si="219"/>
        <v/>
      </c>
    </row>
    <row r="1409" spans="1:11" x14ac:dyDescent="0.25">
      <c r="A1409" s="93">
        <f t="shared" si="213"/>
        <v>2</v>
      </c>
      <c r="B1409" s="101">
        <v>349.5</v>
      </c>
      <c r="C1409" s="93">
        <f t="shared" si="220"/>
        <v>0</v>
      </c>
      <c r="D1409" s="93">
        <f t="shared" si="221"/>
        <v>0</v>
      </c>
      <c r="E1409" s="93">
        <f t="shared" si="222"/>
        <v>0</v>
      </c>
      <c r="F1409" s="93" t="str">
        <f t="shared" si="214"/>
        <v/>
      </c>
      <c r="G1409" s="93" t="str">
        <f t="shared" si="215"/>
        <v/>
      </c>
      <c r="H1409" s="93" t="str">
        <f t="shared" si="216"/>
        <v/>
      </c>
      <c r="I1409" s="93" t="str">
        <f t="shared" si="217"/>
        <v/>
      </c>
      <c r="J1409" s="93" t="str">
        <f t="shared" si="218"/>
        <v/>
      </c>
      <c r="K1409" s="93" t="str">
        <f t="shared" si="219"/>
        <v/>
      </c>
    </row>
    <row r="1410" spans="1:11" x14ac:dyDescent="0.25">
      <c r="A1410" s="93">
        <f t="shared" si="213"/>
        <v>2</v>
      </c>
      <c r="B1410" s="101">
        <v>349.75</v>
      </c>
      <c r="C1410" s="93">
        <f t="shared" si="220"/>
        <v>0</v>
      </c>
      <c r="D1410" s="93">
        <f t="shared" si="221"/>
        <v>0</v>
      </c>
      <c r="E1410" s="93">
        <f t="shared" si="222"/>
        <v>0</v>
      </c>
      <c r="F1410" s="93" t="str">
        <f t="shared" si="214"/>
        <v/>
      </c>
      <c r="G1410" s="93" t="str">
        <f t="shared" si="215"/>
        <v/>
      </c>
      <c r="H1410" s="93" t="str">
        <f t="shared" si="216"/>
        <v/>
      </c>
      <c r="I1410" s="93" t="str">
        <f t="shared" si="217"/>
        <v/>
      </c>
      <c r="J1410" s="93" t="str">
        <f t="shared" si="218"/>
        <v/>
      </c>
      <c r="K1410" s="93" t="str">
        <f t="shared" si="219"/>
        <v/>
      </c>
    </row>
    <row r="1411" spans="1:11" x14ac:dyDescent="0.25">
      <c r="A1411" s="93">
        <f t="shared" si="213"/>
        <v>2</v>
      </c>
      <c r="B1411" s="101">
        <v>350</v>
      </c>
      <c r="C1411" s="93">
        <f t="shared" si="220"/>
        <v>0</v>
      </c>
      <c r="D1411" s="93">
        <f t="shared" si="221"/>
        <v>0</v>
      </c>
      <c r="E1411" s="93">
        <f t="shared" si="222"/>
        <v>0</v>
      </c>
      <c r="F1411" s="93" t="str">
        <f t="shared" si="214"/>
        <v/>
      </c>
      <c r="G1411" s="93" t="str">
        <f t="shared" si="215"/>
        <v/>
      </c>
      <c r="H1411" s="93" t="str">
        <f t="shared" si="216"/>
        <v/>
      </c>
      <c r="I1411" s="93" t="str">
        <f t="shared" si="217"/>
        <v/>
      </c>
      <c r="J1411" s="93" t="str">
        <f t="shared" si="218"/>
        <v/>
      </c>
      <c r="K1411" s="93" t="str">
        <f t="shared" si="219"/>
        <v/>
      </c>
    </row>
    <row r="1412" spans="1:11" x14ac:dyDescent="0.25">
      <c r="A1412" s="93">
        <f t="shared" si="213"/>
        <v>2</v>
      </c>
      <c r="B1412" s="101">
        <v>350.25</v>
      </c>
      <c r="C1412" s="93">
        <f t="shared" si="220"/>
        <v>0</v>
      </c>
      <c r="D1412" s="93">
        <f t="shared" si="221"/>
        <v>0</v>
      </c>
      <c r="E1412" s="93">
        <f t="shared" si="222"/>
        <v>0</v>
      </c>
      <c r="F1412" s="93" t="str">
        <f t="shared" si="214"/>
        <v/>
      </c>
      <c r="G1412" s="93" t="str">
        <f t="shared" si="215"/>
        <v/>
      </c>
      <c r="H1412" s="93" t="str">
        <f t="shared" si="216"/>
        <v/>
      </c>
      <c r="I1412" s="93" t="str">
        <f t="shared" si="217"/>
        <v/>
      </c>
      <c r="J1412" s="93" t="str">
        <f t="shared" si="218"/>
        <v/>
      </c>
      <c r="K1412" s="93" t="str">
        <f t="shared" si="219"/>
        <v/>
      </c>
    </row>
    <row r="1413" spans="1:11" x14ac:dyDescent="0.25">
      <c r="A1413" s="93">
        <f t="shared" si="213"/>
        <v>2</v>
      </c>
      <c r="B1413" s="101">
        <v>350.5</v>
      </c>
      <c r="C1413" s="93">
        <f t="shared" si="220"/>
        <v>0</v>
      </c>
      <c r="D1413" s="93">
        <f t="shared" si="221"/>
        <v>0</v>
      </c>
      <c r="E1413" s="93">
        <f t="shared" si="222"/>
        <v>0</v>
      </c>
      <c r="F1413" s="93" t="str">
        <f t="shared" si="214"/>
        <v/>
      </c>
      <c r="G1413" s="93" t="str">
        <f t="shared" si="215"/>
        <v/>
      </c>
      <c r="H1413" s="93" t="str">
        <f t="shared" si="216"/>
        <v/>
      </c>
      <c r="I1413" s="93" t="str">
        <f t="shared" si="217"/>
        <v/>
      </c>
      <c r="J1413" s="93" t="str">
        <f t="shared" si="218"/>
        <v/>
      </c>
      <c r="K1413" s="93" t="str">
        <f t="shared" si="219"/>
        <v/>
      </c>
    </row>
    <row r="1414" spans="1:11" x14ac:dyDescent="0.25">
      <c r="A1414" s="93">
        <f t="shared" si="213"/>
        <v>2</v>
      </c>
      <c r="B1414" s="101">
        <v>350.75</v>
      </c>
      <c r="C1414" s="93">
        <f t="shared" si="220"/>
        <v>0</v>
      </c>
      <c r="D1414" s="93">
        <f t="shared" si="221"/>
        <v>0</v>
      </c>
      <c r="E1414" s="93">
        <f t="shared" si="222"/>
        <v>0</v>
      </c>
      <c r="F1414" s="93" t="str">
        <f t="shared" si="214"/>
        <v/>
      </c>
      <c r="G1414" s="93" t="str">
        <f t="shared" si="215"/>
        <v/>
      </c>
      <c r="H1414" s="93" t="str">
        <f t="shared" si="216"/>
        <v/>
      </c>
      <c r="I1414" s="93" t="str">
        <f t="shared" si="217"/>
        <v/>
      </c>
      <c r="J1414" s="93" t="str">
        <f t="shared" si="218"/>
        <v/>
      </c>
      <c r="K1414" s="93" t="str">
        <f t="shared" si="219"/>
        <v/>
      </c>
    </row>
    <row r="1415" spans="1:11" x14ac:dyDescent="0.25">
      <c r="A1415" s="93">
        <f t="shared" si="213"/>
        <v>2</v>
      </c>
      <c r="B1415" s="101">
        <v>351</v>
      </c>
      <c r="C1415" s="93">
        <f t="shared" si="220"/>
        <v>0</v>
      </c>
      <c r="D1415" s="93">
        <f t="shared" si="221"/>
        <v>0</v>
      </c>
      <c r="E1415" s="93">
        <f t="shared" si="222"/>
        <v>0</v>
      </c>
      <c r="F1415" s="93" t="str">
        <f t="shared" si="214"/>
        <v/>
      </c>
      <c r="G1415" s="93" t="str">
        <f t="shared" si="215"/>
        <v/>
      </c>
      <c r="H1415" s="93" t="str">
        <f t="shared" si="216"/>
        <v/>
      </c>
      <c r="I1415" s="93" t="str">
        <f t="shared" si="217"/>
        <v/>
      </c>
      <c r="J1415" s="93" t="str">
        <f t="shared" si="218"/>
        <v/>
      </c>
      <c r="K1415" s="93" t="str">
        <f t="shared" si="219"/>
        <v/>
      </c>
    </row>
    <row r="1416" spans="1:11" x14ac:dyDescent="0.25">
      <c r="A1416" s="93">
        <f t="shared" si="213"/>
        <v>2</v>
      </c>
      <c r="B1416" s="101">
        <v>351.25</v>
      </c>
      <c r="C1416" s="93">
        <f t="shared" si="220"/>
        <v>0</v>
      </c>
      <c r="D1416" s="93">
        <f t="shared" si="221"/>
        <v>0</v>
      </c>
      <c r="E1416" s="93">
        <f t="shared" si="222"/>
        <v>0</v>
      </c>
      <c r="F1416" s="93" t="str">
        <f t="shared" si="214"/>
        <v/>
      </c>
      <c r="G1416" s="93" t="str">
        <f t="shared" si="215"/>
        <v/>
      </c>
      <c r="H1416" s="93" t="str">
        <f t="shared" si="216"/>
        <v/>
      </c>
      <c r="I1416" s="93" t="str">
        <f t="shared" si="217"/>
        <v/>
      </c>
      <c r="J1416" s="93" t="str">
        <f t="shared" si="218"/>
        <v/>
      </c>
      <c r="K1416" s="93" t="str">
        <f t="shared" si="219"/>
        <v/>
      </c>
    </row>
    <row r="1417" spans="1:11" x14ac:dyDescent="0.25">
      <c r="A1417" s="93">
        <f t="shared" si="213"/>
        <v>2</v>
      </c>
      <c r="B1417" s="101">
        <v>351.5</v>
      </c>
      <c r="C1417" s="93">
        <f t="shared" si="220"/>
        <v>0</v>
      </c>
      <c r="D1417" s="93">
        <f t="shared" si="221"/>
        <v>0</v>
      </c>
      <c r="E1417" s="93">
        <f t="shared" si="222"/>
        <v>0</v>
      </c>
      <c r="F1417" s="93" t="str">
        <f t="shared" si="214"/>
        <v/>
      </c>
      <c r="G1417" s="93" t="str">
        <f t="shared" si="215"/>
        <v/>
      </c>
      <c r="H1417" s="93" t="str">
        <f t="shared" si="216"/>
        <v/>
      </c>
      <c r="I1417" s="93" t="str">
        <f t="shared" si="217"/>
        <v/>
      </c>
      <c r="J1417" s="93" t="str">
        <f t="shared" si="218"/>
        <v/>
      </c>
      <c r="K1417" s="93" t="str">
        <f t="shared" si="219"/>
        <v/>
      </c>
    </row>
    <row r="1418" spans="1:11" x14ac:dyDescent="0.25">
      <c r="A1418" s="93">
        <f t="shared" si="213"/>
        <v>2</v>
      </c>
      <c r="B1418" s="101">
        <v>351.75</v>
      </c>
      <c r="C1418" s="93">
        <f t="shared" si="220"/>
        <v>0</v>
      </c>
      <c r="D1418" s="93">
        <f t="shared" si="221"/>
        <v>0</v>
      </c>
      <c r="E1418" s="93">
        <f t="shared" si="222"/>
        <v>0</v>
      </c>
      <c r="F1418" s="93" t="str">
        <f t="shared" si="214"/>
        <v/>
      </c>
      <c r="G1418" s="93" t="str">
        <f t="shared" si="215"/>
        <v/>
      </c>
      <c r="H1418" s="93" t="str">
        <f t="shared" si="216"/>
        <v/>
      </c>
      <c r="I1418" s="93" t="str">
        <f t="shared" si="217"/>
        <v/>
      </c>
      <c r="J1418" s="93" t="str">
        <f t="shared" si="218"/>
        <v/>
      </c>
      <c r="K1418" s="93" t="str">
        <f t="shared" si="219"/>
        <v/>
      </c>
    </row>
    <row r="1419" spans="1:11" x14ac:dyDescent="0.25">
      <c r="A1419" s="93">
        <f t="shared" si="213"/>
        <v>2</v>
      </c>
      <c r="B1419" s="101">
        <v>352</v>
      </c>
      <c r="C1419" s="93">
        <f t="shared" si="220"/>
        <v>0</v>
      </c>
      <c r="D1419" s="93">
        <f t="shared" si="221"/>
        <v>0</v>
      </c>
      <c r="E1419" s="93">
        <f t="shared" si="222"/>
        <v>0</v>
      </c>
      <c r="F1419" s="93" t="str">
        <f t="shared" si="214"/>
        <v/>
      </c>
      <c r="G1419" s="93" t="str">
        <f t="shared" si="215"/>
        <v/>
      </c>
      <c r="H1419" s="93" t="str">
        <f t="shared" si="216"/>
        <v/>
      </c>
      <c r="I1419" s="93" t="str">
        <f t="shared" si="217"/>
        <v/>
      </c>
      <c r="J1419" s="93" t="str">
        <f t="shared" si="218"/>
        <v/>
      </c>
      <c r="K1419" s="93" t="str">
        <f t="shared" si="219"/>
        <v/>
      </c>
    </row>
    <row r="1420" spans="1:11" x14ac:dyDescent="0.25">
      <c r="A1420" s="93">
        <f t="shared" ref="A1420:A1483" si="223">IF(E1420&lt;0.075,2,IF(AND(E1420&gt;=0.075,E1420&lt;=0.75),1,IF(E1420&gt;0.75,0,"Error")))</f>
        <v>2</v>
      </c>
      <c r="B1420" s="101">
        <v>352.25</v>
      </c>
      <c r="C1420" s="93">
        <f t="shared" si="220"/>
        <v>0</v>
      </c>
      <c r="D1420" s="93">
        <f t="shared" si="221"/>
        <v>0</v>
      </c>
      <c r="E1420" s="93">
        <f t="shared" si="222"/>
        <v>0</v>
      </c>
      <c r="F1420" s="93" t="str">
        <f t="shared" ref="F1420:F1483" si="224">IF(AND(A1420=2,B1420&lt;$J$4014),C1420,"")</f>
        <v/>
      </c>
      <c r="G1420" s="93" t="str">
        <f t="shared" ref="G1420:G1483" si="225">IF(AND(A1420=2,B1420&lt;$J$4014),D1420,"")</f>
        <v/>
      </c>
      <c r="H1420" s="93" t="str">
        <f t="shared" ref="H1420:H1483" si="226">IF(AND(A1420=1,B1420&lt;$J$4014),C1420,"")</f>
        <v/>
      </c>
      <c r="I1420" s="93" t="str">
        <f t="shared" ref="I1420:I1483" si="227">IF(AND(A1420=1,B1420&lt;$J$4014),D1420,"")</f>
        <v/>
      </c>
      <c r="J1420" s="93" t="str">
        <f t="shared" ref="J1420:J1483" si="228">IF(AND(A1420=2,B1420&lt;$J$4014),B1420,"")</f>
        <v/>
      </c>
      <c r="K1420" s="93" t="str">
        <f t="shared" ref="K1420:K1483" si="229">IF(AND(A1420=1,B1420&lt;$J$4014),B1420,"")</f>
        <v/>
      </c>
    </row>
    <row r="1421" spans="1:11" x14ac:dyDescent="0.25">
      <c r="A1421" s="93">
        <f t="shared" si="223"/>
        <v>2</v>
      </c>
      <c r="B1421" s="101">
        <v>352.5</v>
      </c>
      <c r="C1421" s="93">
        <f t="shared" si="220"/>
        <v>0</v>
      </c>
      <c r="D1421" s="93">
        <f t="shared" si="221"/>
        <v>0</v>
      </c>
      <c r="E1421" s="93">
        <f t="shared" si="222"/>
        <v>0</v>
      </c>
      <c r="F1421" s="93" t="str">
        <f t="shared" si="224"/>
        <v/>
      </c>
      <c r="G1421" s="93" t="str">
        <f t="shared" si="225"/>
        <v/>
      </c>
      <c r="H1421" s="93" t="str">
        <f t="shared" si="226"/>
        <v/>
      </c>
      <c r="I1421" s="93" t="str">
        <f t="shared" si="227"/>
        <v/>
      </c>
      <c r="J1421" s="93" t="str">
        <f t="shared" si="228"/>
        <v/>
      </c>
      <c r="K1421" s="93" t="str">
        <f t="shared" si="229"/>
        <v/>
      </c>
    </row>
    <row r="1422" spans="1:11" x14ac:dyDescent="0.25">
      <c r="A1422" s="93">
        <f t="shared" si="223"/>
        <v>2</v>
      </c>
      <c r="B1422" s="101">
        <v>352.75</v>
      </c>
      <c r="C1422" s="93">
        <f t="shared" si="220"/>
        <v>0</v>
      </c>
      <c r="D1422" s="93">
        <f t="shared" si="221"/>
        <v>0</v>
      </c>
      <c r="E1422" s="93">
        <f t="shared" si="222"/>
        <v>0</v>
      </c>
      <c r="F1422" s="93" t="str">
        <f t="shared" si="224"/>
        <v/>
      </c>
      <c r="G1422" s="93" t="str">
        <f t="shared" si="225"/>
        <v/>
      </c>
      <c r="H1422" s="93" t="str">
        <f t="shared" si="226"/>
        <v/>
      </c>
      <c r="I1422" s="93" t="str">
        <f t="shared" si="227"/>
        <v/>
      </c>
      <c r="J1422" s="93" t="str">
        <f t="shared" si="228"/>
        <v/>
      </c>
      <c r="K1422" s="93" t="str">
        <f t="shared" si="229"/>
        <v/>
      </c>
    </row>
    <row r="1423" spans="1:11" x14ac:dyDescent="0.25">
      <c r="A1423" s="93">
        <f t="shared" si="223"/>
        <v>2</v>
      </c>
      <c r="B1423" s="101">
        <v>353</v>
      </c>
      <c r="C1423" s="93">
        <f t="shared" si="220"/>
        <v>0</v>
      </c>
      <c r="D1423" s="93">
        <f t="shared" si="221"/>
        <v>0</v>
      </c>
      <c r="E1423" s="93">
        <f t="shared" si="222"/>
        <v>0</v>
      </c>
      <c r="F1423" s="93" t="str">
        <f t="shared" si="224"/>
        <v/>
      </c>
      <c r="G1423" s="93" t="str">
        <f t="shared" si="225"/>
        <v/>
      </c>
      <c r="H1423" s="93" t="str">
        <f t="shared" si="226"/>
        <v/>
      </c>
      <c r="I1423" s="93" t="str">
        <f t="shared" si="227"/>
        <v/>
      </c>
      <c r="J1423" s="93" t="str">
        <f t="shared" si="228"/>
        <v/>
      </c>
      <c r="K1423" s="93" t="str">
        <f t="shared" si="229"/>
        <v/>
      </c>
    </row>
    <row r="1424" spans="1:11" x14ac:dyDescent="0.25">
      <c r="A1424" s="93">
        <f t="shared" si="223"/>
        <v>2</v>
      </c>
      <c r="B1424" s="101">
        <v>353.25</v>
      </c>
      <c r="C1424" s="93">
        <f t="shared" si="220"/>
        <v>0</v>
      </c>
      <c r="D1424" s="93">
        <f t="shared" si="221"/>
        <v>0</v>
      </c>
      <c r="E1424" s="93">
        <f t="shared" si="222"/>
        <v>0</v>
      </c>
      <c r="F1424" s="93" t="str">
        <f t="shared" si="224"/>
        <v/>
      </c>
      <c r="G1424" s="93" t="str">
        <f t="shared" si="225"/>
        <v/>
      </c>
      <c r="H1424" s="93" t="str">
        <f t="shared" si="226"/>
        <v/>
      </c>
      <c r="I1424" s="93" t="str">
        <f t="shared" si="227"/>
        <v/>
      </c>
      <c r="J1424" s="93" t="str">
        <f t="shared" si="228"/>
        <v/>
      </c>
      <c r="K1424" s="93" t="str">
        <f t="shared" si="229"/>
        <v/>
      </c>
    </row>
    <row r="1425" spans="1:11" x14ac:dyDescent="0.25">
      <c r="A1425" s="93">
        <f t="shared" si="223"/>
        <v>2</v>
      </c>
      <c r="B1425" s="101">
        <v>353.5</v>
      </c>
      <c r="C1425" s="93">
        <f t="shared" si="220"/>
        <v>0</v>
      </c>
      <c r="D1425" s="93">
        <f t="shared" si="221"/>
        <v>0</v>
      </c>
      <c r="E1425" s="93">
        <f t="shared" si="222"/>
        <v>0</v>
      </c>
      <c r="F1425" s="93" t="str">
        <f t="shared" si="224"/>
        <v/>
      </c>
      <c r="G1425" s="93" t="str">
        <f t="shared" si="225"/>
        <v/>
      </c>
      <c r="H1425" s="93" t="str">
        <f t="shared" si="226"/>
        <v/>
      </c>
      <c r="I1425" s="93" t="str">
        <f t="shared" si="227"/>
        <v/>
      </c>
      <c r="J1425" s="93" t="str">
        <f t="shared" si="228"/>
        <v/>
      </c>
      <c r="K1425" s="93" t="str">
        <f t="shared" si="229"/>
        <v/>
      </c>
    </row>
    <row r="1426" spans="1:11" x14ac:dyDescent="0.25">
      <c r="A1426" s="93">
        <f t="shared" si="223"/>
        <v>2</v>
      </c>
      <c r="B1426" s="101">
        <v>353.75</v>
      </c>
      <c r="C1426" s="93">
        <f t="shared" si="220"/>
        <v>0</v>
      </c>
      <c r="D1426" s="93">
        <f t="shared" si="221"/>
        <v>0</v>
      </c>
      <c r="E1426" s="93">
        <f t="shared" si="222"/>
        <v>0</v>
      </c>
      <c r="F1426" s="93" t="str">
        <f t="shared" si="224"/>
        <v/>
      </c>
      <c r="G1426" s="93" t="str">
        <f t="shared" si="225"/>
        <v/>
      </c>
      <c r="H1426" s="93" t="str">
        <f t="shared" si="226"/>
        <v/>
      </c>
      <c r="I1426" s="93" t="str">
        <f t="shared" si="227"/>
        <v/>
      </c>
      <c r="J1426" s="93" t="str">
        <f t="shared" si="228"/>
        <v/>
      </c>
      <c r="K1426" s="93" t="str">
        <f t="shared" si="229"/>
        <v/>
      </c>
    </row>
    <row r="1427" spans="1:11" x14ac:dyDescent="0.25">
      <c r="A1427" s="93">
        <f t="shared" si="223"/>
        <v>2</v>
      </c>
      <c r="B1427" s="101">
        <v>354</v>
      </c>
      <c r="C1427" s="93">
        <f t="shared" si="220"/>
        <v>0</v>
      </c>
      <c r="D1427" s="93">
        <f t="shared" si="221"/>
        <v>0</v>
      </c>
      <c r="E1427" s="93">
        <f t="shared" si="222"/>
        <v>0</v>
      </c>
      <c r="F1427" s="93" t="str">
        <f t="shared" si="224"/>
        <v/>
      </c>
      <c r="G1427" s="93" t="str">
        <f t="shared" si="225"/>
        <v/>
      </c>
      <c r="H1427" s="93" t="str">
        <f t="shared" si="226"/>
        <v/>
      </c>
      <c r="I1427" s="93" t="str">
        <f t="shared" si="227"/>
        <v/>
      </c>
      <c r="J1427" s="93" t="str">
        <f t="shared" si="228"/>
        <v/>
      </c>
      <c r="K1427" s="93" t="str">
        <f t="shared" si="229"/>
        <v/>
      </c>
    </row>
    <row r="1428" spans="1:11" x14ac:dyDescent="0.25">
      <c r="A1428" s="93">
        <f t="shared" si="223"/>
        <v>2</v>
      </c>
      <c r="B1428" s="101">
        <v>354.25</v>
      </c>
      <c r="C1428" s="93">
        <f t="shared" ref="C1428:C1491" si="230">($H$7*(B1428^5))+($J$7*(B1428^4))+($L$7*(B1428^3))+($N$7*(B1428^2))+($P$7*B1428)+$R$7</f>
        <v>0</v>
      </c>
      <c r="D1428" s="93">
        <f t="shared" ref="D1428:D1491" si="231">$H$8+($J$8*(B1428^1.85))</f>
        <v>0</v>
      </c>
      <c r="E1428" s="93">
        <f t="shared" ref="E1428:E1491" si="232">ABS(C1428-D1428)</f>
        <v>0</v>
      </c>
      <c r="F1428" s="93" t="str">
        <f t="shared" si="224"/>
        <v/>
      </c>
      <c r="G1428" s="93" t="str">
        <f t="shared" si="225"/>
        <v/>
      </c>
      <c r="H1428" s="93" t="str">
        <f t="shared" si="226"/>
        <v/>
      </c>
      <c r="I1428" s="93" t="str">
        <f t="shared" si="227"/>
        <v/>
      </c>
      <c r="J1428" s="93" t="str">
        <f t="shared" si="228"/>
        <v/>
      </c>
      <c r="K1428" s="93" t="str">
        <f t="shared" si="229"/>
        <v/>
      </c>
    </row>
    <row r="1429" spans="1:11" x14ac:dyDescent="0.25">
      <c r="A1429" s="93">
        <f t="shared" si="223"/>
        <v>2</v>
      </c>
      <c r="B1429" s="101">
        <v>354.5</v>
      </c>
      <c r="C1429" s="93">
        <f t="shared" si="230"/>
        <v>0</v>
      </c>
      <c r="D1429" s="93">
        <f t="shared" si="231"/>
        <v>0</v>
      </c>
      <c r="E1429" s="93">
        <f t="shared" si="232"/>
        <v>0</v>
      </c>
      <c r="F1429" s="93" t="str">
        <f t="shared" si="224"/>
        <v/>
      </c>
      <c r="G1429" s="93" t="str">
        <f t="shared" si="225"/>
        <v/>
      </c>
      <c r="H1429" s="93" t="str">
        <f t="shared" si="226"/>
        <v/>
      </c>
      <c r="I1429" s="93" t="str">
        <f t="shared" si="227"/>
        <v/>
      </c>
      <c r="J1429" s="93" t="str">
        <f t="shared" si="228"/>
        <v/>
      </c>
      <c r="K1429" s="93" t="str">
        <f t="shared" si="229"/>
        <v/>
      </c>
    </row>
    <row r="1430" spans="1:11" x14ac:dyDescent="0.25">
      <c r="A1430" s="93">
        <f t="shared" si="223"/>
        <v>2</v>
      </c>
      <c r="B1430" s="101">
        <v>354.75</v>
      </c>
      <c r="C1430" s="93">
        <f t="shared" si="230"/>
        <v>0</v>
      </c>
      <c r="D1430" s="93">
        <f t="shared" si="231"/>
        <v>0</v>
      </c>
      <c r="E1430" s="93">
        <f t="shared" si="232"/>
        <v>0</v>
      </c>
      <c r="F1430" s="93" t="str">
        <f t="shared" si="224"/>
        <v/>
      </c>
      <c r="G1430" s="93" t="str">
        <f t="shared" si="225"/>
        <v/>
      </c>
      <c r="H1430" s="93" t="str">
        <f t="shared" si="226"/>
        <v/>
      </c>
      <c r="I1430" s="93" t="str">
        <f t="shared" si="227"/>
        <v/>
      </c>
      <c r="J1430" s="93" t="str">
        <f t="shared" si="228"/>
        <v/>
      </c>
      <c r="K1430" s="93" t="str">
        <f t="shared" si="229"/>
        <v/>
      </c>
    </row>
    <row r="1431" spans="1:11" x14ac:dyDescent="0.25">
      <c r="A1431" s="93">
        <f t="shared" si="223"/>
        <v>2</v>
      </c>
      <c r="B1431" s="101">
        <v>355</v>
      </c>
      <c r="C1431" s="93">
        <f t="shared" si="230"/>
        <v>0</v>
      </c>
      <c r="D1431" s="93">
        <f t="shared" si="231"/>
        <v>0</v>
      </c>
      <c r="E1431" s="93">
        <f t="shared" si="232"/>
        <v>0</v>
      </c>
      <c r="F1431" s="93" t="str">
        <f t="shared" si="224"/>
        <v/>
      </c>
      <c r="G1431" s="93" t="str">
        <f t="shared" si="225"/>
        <v/>
      </c>
      <c r="H1431" s="93" t="str">
        <f t="shared" si="226"/>
        <v/>
      </c>
      <c r="I1431" s="93" t="str">
        <f t="shared" si="227"/>
        <v/>
      </c>
      <c r="J1431" s="93" t="str">
        <f t="shared" si="228"/>
        <v/>
      </c>
      <c r="K1431" s="93" t="str">
        <f t="shared" si="229"/>
        <v/>
      </c>
    </row>
    <row r="1432" spans="1:11" x14ac:dyDescent="0.25">
      <c r="A1432" s="93">
        <f t="shared" si="223"/>
        <v>2</v>
      </c>
      <c r="B1432" s="101">
        <v>355.25</v>
      </c>
      <c r="C1432" s="93">
        <f t="shared" si="230"/>
        <v>0</v>
      </c>
      <c r="D1432" s="93">
        <f t="shared" si="231"/>
        <v>0</v>
      </c>
      <c r="E1432" s="93">
        <f t="shared" si="232"/>
        <v>0</v>
      </c>
      <c r="F1432" s="93" t="str">
        <f t="shared" si="224"/>
        <v/>
      </c>
      <c r="G1432" s="93" t="str">
        <f t="shared" si="225"/>
        <v/>
      </c>
      <c r="H1432" s="93" t="str">
        <f t="shared" si="226"/>
        <v/>
      </c>
      <c r="I1432" s="93" t="str">
        <f t="shared" si="227"/>
        <v/>
      </c>
      <c r="J1432" s="93" t="str">
        <f t="shared" si="228"/>
        <v/>
      </c>
      <c r="K1432" s="93" t="str">
        <f t="shared" si="229"/>
        <v/>
      </c>
    </row>
    <row r="1433" spans="1:11" x14ac:dyDescent="0.25">
      <c r="A1433" s="93">
        <f t="shared" si="223"/>
        <v>2</v>
      </c>
      <c r="B1433" s="101">
        <v>355.5</v>
      </c>
      <c r="C1433" s="93">
        <f t="shared" si="230"/>
        <v>0</v>
      </c>
      <c r="D1433" s="93">
        <f t="shared" si="231"/>
        <v>0</v>
      </c>
      <c r="E1433" s="93">
        <f t="shared" si="232"/>
        <v>0</v>
      </c>
      <c r="F1433" s="93" t="str">
        <f t="shared" si="224"/>
        <v/>
      </c>
      <c r="G1433" s="93" t="str">
        <f t="shared" si="225"/>
        <v/>
      </c>
      <c r="H1433" s="93" t="str">
        <f t="shared" si="226"/>
        <v/>
      </c>
      <c r="I1433" s="93" t="str">
        <f t="shared" si="227"/>
        <v/>
      </c>
      <c r="J1433" s="93" t="str">
        <f t="shared" si="228"/>
        <v/>
      </c>
      <c r="K1433" s="93" t="str">
        <f t="shared" si="229"/>
        <v/>
      </c>
    </row>
    <row r="1434" spans="1:11" x14ac:dyDescent="0.25">
      <c r="A1434" s="93">
        <f t="shared" si="223"/>
        <v>2</v>
      </c>
      <c r="B1434" s="101">
        <v>355.75</v>
      </c>
      <c r="C1434" s="93">
        <f t="shared" si="230"/>
        <v>0</v>
      </c>
      <c r="D1434" s="93">
        <f t="shared" si="231"/>
        <v>0</v>
      </c>
      <c r="E1434" s="93">
        <f t="shared" si="232"/>
        <v>0</v>
      </c>
      <c r="F1434" s="93" t="str">
        <f t="shared" si="224"/>
        <v/>
      </c>
      <c r="G1434" s="93" t="str">
        <f t="shared" si="225"/>
        <v/>
      </c>
      <c r="H1434" s="93" t="str">
        <f t="shared" si="226"/>
        <v/>
      </c>
      <c r="I1434" s="93" t="str">
        <f t="shared" si="227"/>
        <v/>
      </c>
      <c r="J1434" s="93" t="str">
        <f t="shared" si="228"/>
        <v/>
      </c>
      <c r="K1434" s="93" t="str">
        <f t="shared" si="229"/>
        <v/>
      </c>
    </row>
    <row r="1435" spans="1:11" x14ac:dyDescent="0.25">
      <c r="A1435" s="93">
        <f t="shared" si="223"/>
        <v>2</v>
      </c>
      <c r="B1435" s="101">
        <v>356</v>
      </c>
      <c r="C1435" s="93">
        <f t="shared" si="230"/>
        <v>0</v>
      </c>
      <c r="D1435" s="93">
        <f t="shared" si="231"/>
        <v>0</v>
      </c>
      <c r="E1435" s="93">
        <f t="shared" si="232"/>
        <v>0</v>
      </c>
      <c r="F1435" s="93" t="str">
        <f t="shared" si="224"/>
        <v/>
      </c>
      <c r="G1435" s="93" t="str">
        <f t="shared" si="225"/>
        <v/>
      </c>
      <c r="H1435" s="93" t="str">
        <f t="shared" si="226"/>
        <v/>
      </c>
      <c r="I1435" s="93" t="str">
        <f t="shared" si="227"/>
        <v/>
      </c>
      <c r="J1435" s="93" t="str">
        <f t="shared" si="228"/>
        <v/>
      </c>
      <c r="K1435" s="93" t="str">
        <f t="shared" si="229"/>
        <v/>
      </c>
    </row>
    <row r="1436" spans="1:11" x14ac:dyDescent="0.25">
      <c r="A1436" s="93">
        <f t="shared" si="223"/>
        <v>2</v>
      </c>
      <c r="B1436" s="101">
        <v>356.25</v>
      </c>
      <c r="C1436" s="93">
        <f t="shared" si="230"/>
        <v>0</v>
      </c>
      <c r="D1436" s="93">
        <f t="shared" si="231"/>
        <v>0</v>
      </c>
      <c r="E1436" s="93">
        <f t="shared" si="232"/>
        <v>0</v>
      </c>
      <c r="F1436" s="93" t="str">
        <f t="shared" si="224"/>
        <v/>
      </c>
      <c r="G1436" s="93" t="str">
        <f t="shared" si="225"/>
        <v/>
      </c>
      <c r="H1436" s="93" t="str">
        <f t="shared" si="226"/>
        <v/>
      </c>
      <c r="I1436" s="93" t="str">
        <f t="shared" si="227"/>
        <v/>
      </c>
      <c r="J1436" s="93" t="str">
        <f t="shared" si="228"/>
        <v/>
      </c>
      <c r="K1436" s="93" t="str">
        <f t="shared" si="229"/>
        <v/>
      </c>
    </row>
    <row r="1437" spans="1:11" x14ac:dyDescent="0.25">
      <c r="A1437" s="93">
        <f t="shared" si="223"/>
        <v>2</v>
      </c>
      <c r="B1437" s="101">
        <v>356.5</v>
      </c>
      <c r="C1437" s="93">
        <f t="shared" si="230"/>
        <v>0</v>
      </c>
      <c r="D1437" s="93">
        <f t="shared" si="231"/>
        <v>0</v>
      </c>
      <c r="E1437" s="93">
        <f t="shared" si="232"/>
        <v>0</v>
      </c>
      <c r="F1437" s="93" t="str">
        <f t="shared" si="224"/>
        <v/>
      </c>
      <c r="G1437" s="93" t="str">
        <f t="shared" si="225"/>
        <v/>
      </c>
      <c r="H1437" s="93" t="str">
        <f t="shared" si="226"/>
        <v/>
      </c>
      <c r="I1437" s="93" t="str">
        <f t="shared" si="227"/>
        <v/>
      </c>
      <c r="J1437" s="93" t="str">
        <f t="shared" si="228"/>
        <v/>
      </c>
      <c r="K1437" s="93" t="str">
        <f t="shared" si="229"/>
        <v/>
      </c>
    </row>
    <row r="1438" spans="1:11" x14ac:dyDescent="0.25">
      <c r="A1438" s="93">
        <f t="shared" si="223"/>
        <v>2</v>
      </c>
      <c r="B1438" s="101">
        <v>356.75</v>
      </c>
      <c r="C1438" s="93">
        <f t="shared" si="230"/>
        <v>0</v>
      </c>
      <c r="D1438" s="93">
        <f t="shared" si="231"/>
        <v>0</v>
      </c>
      <c r="E1438" s="93">
        <f t="shared" si="232"/>
        <v>0</v>
      </c>
      <c r="F1438" s="93" t="str">
        <f t="shared" si="224"/>
        <v/>
      </c>
      <c r="G1438" s="93" t="str">
        <f t="shared" si="225"/>
        <v/>
      </c>
      <c r="H1438" s="93" t="str">
        <f t="shared" si="226"/>
        <v/>
      </c>
      <c r="I1438" s="93" t="str">
        <f t="shared" si="227"/>
        <v/>
      </c>
      <c r="J1438" s="93" t="str">
        <f t="shared" si="228"/>
        <v/>
      </c>
      <c r="K1438" s="93" t="str">
        <f t="shared" si="229"/>
        <v/>
      </c>
    </row>
    <row r="1439" spans="1:11" x14ac:dyDescent="0.25">
      <c r="A1439" s="93">
        <f t="shared" si="223"/>
        <v>2</v>
      </c>
      <c r="B1439" s="101">
        <v>357</v>
      </c>
      <c r="C1439" s="93">
        <f t="shared" si="230"/>
        <v>0</v>
      </c>
      <c r="D1439" s="93">
        <f t="shared" si="231"/>
        <v>0</v>
      </c>
      <c r="E1439" s="93">
        <f t="shared" si="232"/>
        <v>0</v>
      </c>
      <c r="F1439" s="93" t="str">
        <f t="shared" si="224"/>
        <v/>
      </c>
      <c r="G1439" s="93" t="str">
        <f t="shared" si="225"/>
        <v/>
      </c>
      <c r="H1439" s="93" t="str">
        <f t="shared" si="226"/>
        <v/>
      </c>
      <c r="I1439" s="93" t="str">
        <f t="shared" si="227"/>
        <v/>
      </c>
      <c r="J1439" s="93" t="str">
        <f t="shared" si="228"/>
        <v/>
      </c>
      <c r="K1439" s="93" t="str">
        <f t="shared" si="229"/>
        <v/>
      </c>
    </row>
    <row r="1440" spans="1:11" x14ac:dyDescent="0.25">
      <c r="A1440" s="93">
        <f t="shared" si="223"/>
        <v>2</v>
      </c>
      <c r="B1440" s="101">
        <v>357.25</v>
      </c>
      <c r="C1440" s="93">
        <f t="shared" si="230"/>
        <v>0</v>
      </c>
      <c r="D1440" s="93">
        <f t="shared" si="231"/>
        <v>0</v>
      </c>
      <c r="E1440" s="93">
        <f t="shared" si="232"/>
        <v>0</v>
      </c>
      <c r="F1440" s="93" t="str">
        <f t="shared" si="224"/>
        <v/>
      </c>
      <c r="G1440" s="93" t="str">
        <f t="shared" si="225"/>
        <v/>
      </c>
      <c r="H1440" s="93" t="str">
        <f t="shared" si="226"/>
        <v/>
      </c>
      <c r="I1440" s="93" t="str">
        <f t="shared" si="227"/>
        <v/>
      </c>
      <c r="J1440" s="93" t="str">
        <f t="shared" si="228"/>
        <v/>
      </c>
      <c r="K1440" s="93" t="str">
        <f t="shared" si="229"/>
        <v/>
      </c>
    </row>
    <row r="1441" spans="1:11" x14ac:dyDescent="0.25">
      <c r="A1441" s="93">
        <f t="shared" si="223"/>
        <v>2</v>
      </c>
      <c r="B1441" s="101">
        <v>357.5</v>
      </c>
      <c r="C1441" s="93">
        <f t="shared" si="230"/>
        <v>0</v>
      </c>
      <c r="D1441" s="93">
        <f t="shared" si="231"/>
        <v>0</v>
      </c>
      <c r="E1441" s="93">
        <f t="shared" si="232"/>
        <v>0</v>
      </c>
      <c r="F1441" s="93" t="str">
        <f t="shared" si="224"/>
        <v/>
      </c>
      <c r="G1441" s="93" t="str">
        <f t="shared" si="225"/>
        <v/>
      </c>
      <c r="H1441" s="93" t="str">
        <f t="shared" si="226"/>
        <v/>
      </c>
      <c r="I1441" s="93" t="str">
        <f t="shared" si="227"/>
        <v/>
      </c>
      <c r="J1441" s="93" t="str">
        <f t="shared" si="228"/>
        <v/>
      </c>
      <c r="K1441" s="93" t="str">
        <f t="shared" si="229"/>
        <v/>
      </c>
    </row>
    <row r="1442" spans="1:11" x14ac:dyDescent="0.25">
      <c r="A1442" s="93">
        <f t="shared" si="223"/>
        <v>2</v>
      </c>
      <c r="B1442" s="101">
        <v>357.75</v>
      </c>
      <c r="C1442" s="93">
        <f t="shared" si="230"/>
        <v>0</v>
      </c>
      <c r="D1442" s="93">
        <f t="shared" si="231"/>
        <v>0</v>
      </c>
      <c r="E1442" s="93">
        <f t="shared" si="232"/>
        <v>0</v>
      </c>
      <c r="F1442" s="93" t="str">
        <f t="shared" si="224"/>
        <v/>
      </c>
      <c r="G1442" s="93" t="str">
        <f t="shared" si="225"/>
        <v/>
      </c>
      <c r="H1442" s="93" t="str">
        <f t="shared" si="226"/>
        <v/>
      </c>
      <c r="I1442" s="93" t="str">
        <f t="shared" si="227"/>
        <v/>
      </c>
      <c r="J1442" s="93" t="str">
        <f t="shared" si="228"/>
        <v/>
      </c>
      <c r="K1442" s="93" t="str">
        <f t="shared" si="229"/>
        <v/>
      </c>
    </row>
    <row r="1443" spans="1:11" x14ac:dyDescent="0.25">
      <c r="A1443" s="93">
        <f t="shared" si="223"/>
        <v>2</v>
      </c>
      <c r="B1443" s="101">
        <v>358</v>
      </c>
      <c r="C1443" s="93">
        <f t="shared" si="230"/>
        <v>0</v>
      </c>
      <c r="D1443" s="93">
        <f t="shared" si="231"/>
        <v>0</v>
      </c>
      <c r="E1443" s="93">
        <f t="shared" si="232"/>
        <v>0</v>
      </c>
      <c r="F1443" s="93" t="str">
        <f t="shared" si="224"/>
        <v/>
      </c>
      <c r="G1443" s="93" t="str">
        <f t="shared" si="225"/>
        <v/>
      </c>
      <c r="H1443" s="93" t="str">
        <f t="shared" si="226"/>
        <v/>
      </c>
      <c r="I1443" s="93" t="str">
        <f t="shared" si="227"/>
        <v/>
      </c>
      <c r="J1443" s="93" t="str">
        <f t="shared" si="228"/>
        <v/>
      </c>
      <c r="K1443" s="93" t="str">
        <f t="shared" si="229"/>
        <v/>
      </c>
    </row>
    <row r="1444" spans="1:11" x14ac:dyDescent="0.25">
      <c r="A1444" s="93">
        <f t="shared" si="223"/>
        <v>2</v>
      </c>
      <c r="B1444" s="101">
        <v>358.25</v>
      </c>
      <c r="C1444" s="93">
        <f t="shared" si="230"/>
        <v>0</v>
      </c>
      <c r="D1444" s="93">
        <f t="shared" si="231"/>
        <v>0</v>
      </c>
      <c r="E1444" s="93">
        <f t="shared" si="232"/>
        <v>0</v>
      </c>
      <c r="F1444" s="93" t="str">
        <f t="shared" si="224"/>
        <v/>
      </c>
      <c r="G1444" s="93" t="str">
        <f t="shared" si="225"/>
        <v/>
      </c>
      <c r="H1444" s="93" t="str">
        <f t="shared" si="226"/>
        <v/>
      </c>
      <c r="I1444" s="93" t="str">
        <f t="shared" si="227"/>
        <v/>
      </c>
      <c r="J1444" s="93" t="str">
        <f t="shared" si="228"/>
        <v/>
      </c>
      <c r="K1444" s="93" t="str">
        <f t="shared" si="229"/>
        <v/>
      </c>
    </row>
    <row r="1445" spans="1:11" x14ac:dyDescent="0.25">
      <c r="A1445" s="93">
        <f t="shared" si="223"/>
        <v>2</v>
      </c>
      <c r="B1445" s="101">
        <v>358.5</v>
      </c>
      <c r="C1445" s="93">
        <f t="shared" si="230"/>
        <v>0</v>
      </c>
      <c r="D1445" s="93">
        <f t="shared" si="231"/>
        <v>0</v>
      </c>
      <c r="E1445" s="93">
        <f t="shared" si="232"/>
        <v>0</v>
      </c>
      <c r="F1445" s="93" t="str">
        <f t="shared" si="224"/>
        <v/>
      </c>
      <c r="G1445" s="93" t="str">
        <f t="shared" si="225"/>
        <v/>
      </c>
      <c r="H1445" s="93" t="str">
        <f t="shared" si="226"/>
        <v/>
      </c>
      <c r="I1445" s="93" t="str">
        <f t="shared" si="227"/>
        <v/>
      </c>
      <c r="J1445" s="93" t="str">
        <f t="shared" si="228"/>
        <v/>
      </c>
      <c r="K1445" s="93" t="str">
        <f t="shared" si="229"/>
        <v/>
      </c>
    </row>
    <row r="1446" spans="1:11" x14ac:dyDescent="0.25">
      <c r="A1446" s="93">
        <f t="shared" si="223"/>
        <v>2</v>
      </c>
      <c r="B1446" s="101">
        <v>358.75</v>
      </c>
      <c r="C1446" s="93">
        <f t="shared" si="230"/>
        <v>0</v>
      </c>
      <c r="D1446" s="93">
        <f t="shared" si="231"/>
        <v>0</v>
      </c>
      <c r="E1446" s="93">
        <f t="shared" si="232"/>
        <v>0</v>
      </c>
      <c r="F1446" s="93" t="str">
        <f t="shared" si="224"/>
        <v/>
      </c>
      <c r="G1446" s="93" t="str">
        <f t="shared" si="225"/>
        <v/>
      </c>
      <c r="H1446" s="93" t="str">
        <f t="shared" si="226"/>
        <v/>
      </c>
      <c r="I1446" s="93" t="str">
        <f t="shared" si="227"/>
        <v/>
      </c>
      <c r="J1446" s="93" t="str">
        <f t="shared" si="228"/>
        <v/>
      </c>
      <c r="K1446" s="93" t="str">
        <f t="shared" si="229"/>
        <v/>
      </c>
    </row>
    <row r="1447" spans="1:11" x14ac:dyDescent="0.25">
      <c r="A1447" s="93">
        <f t="shared" si="223"/>
        <v>2</v>
      </c>
      <c r="B1447" s="101">
        <v>359</v>
      </c>
      <c r="C1447" s="93">
        <f t="shared" si="230"/>
        <v>0</v>
      </c>
      <c r="D1447" s="93">
        <f t="shared" si="231"/>
        <v>0</v>
      </c>
      <c r="E1447" s="93">
        <f t="shared" si="232"/>
        <v>0</v>
      </c>
      <c r="F1447" s="93" t="str">
        <f t="shared" si="224"/>
        <v/>
      </c>
      <c r="G1447" s="93" t="str">
        <f t="shared" si="225"/>
        <v/>
      </c>
      <c r="H1447" s="93" t="str">
        <f t="shared" si="226"/>
        <v/>
      </c>
      <c r="I1447" s="93" t="str">
        <f t="shared" si="227"/>
        <v/>
      </c>
      <c r="J1447" s="93" t="str">
        <f t="shared" si="228"/>
        <v/>
      </c>
      <c r="K1447" s="93" t="str">
        <f t="shared" si="229"/>
        <v/>
      </c>
    </row>
    <row r="1448" spans="1:11" x14ac:dyDescent="0.25">
      <c r="A1448" s="93">
        <f t="shared" si="223"/>
        <v>2</v>
      </c>
      <c r="B1448" s="101">
        <v>359.25</v>
      </c>
      <c r="C1448" s="93">
        <f t="shared" si="230"/>
        <v>0</v>
      </c>
      <c r="D1448" s="93">
        <f t="shared" si="231"/>
        <v>0</v>
      </c>
      <c r="E1448" s="93">
        <f t="shared" si="232"/>
        <v>0</v>
      </c>
      <c r="F1448" s="93" t="str">
        <f t="shared" si="224"/>
        <v/>
      </c>
      <c r="G1448" s="93" t="str">
        <f t="shared" si="225"/>
        <v/>
      </c>
      <c r="H1448" s="93" t="str">
        <f t="shared" si="226"/>
        <v/>
      </c>
      <c r="I1448" s="93" t="str">
        <f t="shared" si="227"/>
        <v/>
      </c>
      <c r="J1448" s="93" t="str">
        <f t="shared" si="228"/>
        <v/>
      </c>
      <c r="K1448" s="93" t="str">
        <f t="shared" si="229"/>
        <v/>
      </c>
    </row>
    <row r="1449" spans="1:11" x14ac:dyDescent="0.25">
      <c r="A1449" s="93">
        <f t="shared" si="223"/>
        <v>2</v>
      </c>
      <c r="B1449" s="101">
        <v>359.5</v>
      </c>
      <c r="C1449" s="93">
        <f t="shared" si="230"/>
        <v>0</v>
      </c>
      <c r="D1449" s="93">
        <f t="shared" si="231"/>
        <v>0</v>
      </c>
      <c r="E1449" s="93">
        <f t="shared" si="232"/>
        <v>0</v>
      </c>
      <c r="F1449" s="93" t="str">
        <f t="shared" si="224"/>
        <v/>
      </c>
      <c r="G1449" s="93" t="str">
        <f t="shared" si="225"/>
        <v/>
      </c>
      <c r="H1449" s="93" t="str">
        <f t="shared" si="226"/>
        <v/>
      </c>
      <c r="I1449" s="93" t="str">
        <f t="shared" si="227"/>
        <v/>
      </c>
      <c r="J1449" s="93" t="str">
        <f t="shared" si="228"/>
        <v/>
      </c>
      <c r="K1449" s="93" t="str">
        <f t="shared" si="229"/>
        <v/>
      </c>
    </row>
    <row r="1450" spans="1:11" x14ac:dyDescent="0.25">
      <c r="A1450" s="93">
        <f t="shared" si="223"/>
        <v>2</v>
      </c>
      <c r="B1450" s="101">
        <v>359.75</v>
      </c>
      <c r="C1450" s="93">
        <f t="shared" si="230"/>
        <v>0</v>
      </c>
      <c r="D1450" s="93">
        <f t="shared" si="231"/>
        <v>0</v>
      </c>
      <c r="E1450" s="93">
        <f t="shared" si="232"/>
        <v>0</v>
      </c>
      <c r="F1450" s="93" t="str">
        <f t="shared" si="224"/>
        <v/>
      </c>
      <c r="G1450" s="93" t="str">
        <f t="shared" si="225"/>
        <v/>
      </c>
      <c r="H1450" s="93" t="str">
        <f t="shared" si="226"/>
        <v/>
      </c>
      <c r="I1450" s="93" t="str">
        <f t="shared" si="227"/>
        <v/>
      </c>
      <c r="J1450" s="93" t="str">
        <f t="shared" si="228"/>
        <v/>
      </c>
      <c r="K1450" s="93" t="str">
        <f t="shared" si="229"/>
        <v/>
      </c>
    </row>
    <row r="1451" spans="1:11" x14ac:dyDescent="0.25">
      <c r="A1451" s="93">
        <f t="shared" si="223"/>
        <v>2</v>
      </c>
      <c r="B1451" s="101">
        <v>360</v>
      </c>
      <c r="C1451" s="93">
        <f t="shared" si="230"/>
        <v>0</v>
      </c>
      <c r="D1451" s="93">
        <f t="shared" si="231"/>
        <v>0</v>
      </c>
      <c r="E1451" s="93">
        <f t="shared" si="232"/>
        <v>0</v>
      </c>
      <c r="F1451" s="93" t="str">
        <f t="shared" si="224"/>
        <v/>
      </c>
      <c r="G1451" s="93" t="str">
        <f t="shared" si="225"/>
        <v/>
      </c>
      <c r="H1451" s="93" t="str">
        <f t="shared" si="226"/>
        <v/>
      </c>
      <c r="I1451" s="93" t="str">
        <f t="shared" si="227"/>
        <v/>
      </c>
      <c r="J1451" s="93" t="str">
        <f t="shared" si="228"/>
        <v/>
      </c>
      <c r="K1451" s="93" t="str">
        <f t="shared" si="229"/>
        <v/>
      </c>
    </row>
    <row r="1452" spans="1:11" x14ac:dyDescent="0.25">
      <c r="A1452" s="93">
        <f t="shared" si="223"/>
        <v>2</v>
      </c>
      <c r="B1452" s="101">
        <v>360.25</v>
      </c>
      <c r="C1452" s="93">
        <f t="shared" si="230"/>
        <v>0</v>
      </c>
      <c r="D1452" s="93">
        <f t="shared" si="231"/>
        <v>0</v>
      </c>
      <c r="E1452" s="93">
        <f t="shared" si="232"/>
        <v>0</v>
      </c>
      <c r="F1452" s="93" t="str">
        <f t="shared" si="224"/>
        <v/>
      </c>
      <c r="G1452" s="93" t="str">
        <f t="shared" si="225"/>
        <v/>
      </c>
      <c r="H1452" s="93" t="str">
        <f t="shared" si="226"/>
        <v/>
      </c>
      <c r="I1452" s="93" t="str">
        <f t="shared" si="227"/>
        <v/>
      </c>
      <c r="J1452" s="93" t="str">
        <f t="shared" si="228"/>
        <v/>
      </c>
      <c r="K1452" s="93" t="str">
        <f t="shared" si="229"/>
        <v/>
      </c>
    </row>
    <row r="1453" spans="1:11" x14ac:dyDescent="0.25">
      <c r="A1453" s="93">
        <f t="shared" si="223"/>
        <v>2</v>
      </c>
      <c r="B1453" s="101">
        <v>360.5</v>
      </c>
      <c r="C1453" s="93">
        <f t="shared" si="230"/>
        <v>0</v>
      </c>
      <c r="D1453" s="93">
        <f t="shared" si="231"/>
        <v>0</v>
      </c>
      <c r="E1453" s="93">
        <f t="shared" si="232"/>
        <v>0</v>
      </c>
      <c r="F1453" s="93" t="str">
        <f t="shared" si="224"/>
        <v/>
      </c>
      <c r="G1453" s="93" t="str">
        <f t="shared" si="225"/>
        <v/>
      </c>
      <c r="H1453" s="93" t="str">
        <f t="shared" si="226"/>
        <v/>
      </c>
      <c r="I1453" s="93" t="str">
        <f t="shared" si="227"/>
        <v/>
      </c>
      <c r="J1453" s="93" t="str">
        <f t="shared" si="228"/>
        <v/>
      </c>
      <c r="K1453" s="93" t="str">
        <f t="shared" si="229"/>
        <v/>
      </c>
    </row>
    <row r="1454" spans="1:11" x14ac:dyDescent="0.25">
      <c r="A1454" s="93">
        <f t="shared" si="223"/>
        <v>2</v>
      </c>
      <c r="B1454" s="101">
        <v>360.75</v>
      </c>
      <c r="C1454" s="93">
        <f t="shared" si="230"/>
        <v>0</v>
      </c>
      <c r="D1454" s="93">
        <f t="shared" si="231"/>
        <v>0</v>
      </c>
      <c r="E1454" s="93">
        <f t="shared" si="232"/>
        <v>0</v>
      </c>
      <c r="F1454" s="93" t="str">
        <f t="shared" si="224"/>
        <v/>
      </c>
      <c r="G1454" s="93" t="str">
        <f t="shared" si="225"/>
        <v/>
      </c>
      <c r="H1454" s="93" t="str">
        <f t="shared" si="226"/>
        <v/>
      </c>
      <c r="I1454" s="93" t="str">
        <f t="shared" si="227"/>
        <v/>
      </c>
      <c r="J1454" s="93" t="str">
        <f t="shared" si="228"/>
        <v/>
      </c>
      <c r="K1454" s="93" t="str">
        <f t="shared" si="229"/>
        <v/>
      </c>
    </row>
    <row r="1455" spans="1:11" x14ac:dyDescent="0.25">
      <c r="A1455" s="93">
        <f t="shared" si="223"/>
        <v>2</v>
      </c>
      <c r="B1455" s="101">
        <v>361</v>
      </c>
      <c r="C1455" s="93">
        <f t="shared" si="230"/>
        <v>0</v>
      </c>
      <c r="D1455" s="93">
        <f t="shared" si="231"/>
        <v>0</v>
      </c>
      <c r="E1455" s="93">
        <f t="shared" si="232"/>
        <v>0</v>
      </c>
      <c r="F1455" s="93" t="str">
        <f t="shared" si="224"/>
        <v/>
      </c>
      <c r="G1455" s="93" t="str">
        <f t="shared" si="225"/>
        <v/>
      </c>
      <c r="H1455" s="93" t="str">
        <f t="shared" si="226"/>
        <v/>
      </c>
      <c r="I1455" s="93" t="str">
        <f t="shared" si="227"/>
        <v/>
      </c>
      <c r="J1455" s="93" t="str">
        <f t="shared" si="228"/>
        <v/>
      </c>
      <c r="K1455" s="93" t="str">
        <f t="shared" si="229"/>
        <v/>
      </c>
    </row>
    <row r="1456" spans="1:11" x14ac:dyDescent="0.25">
      <c r="A1456" s="93">
        <f t="shared" si="223"/>
        <v>2</v>
      </c>
      <c r="B1456" s="101">
        <v>361.25</v>
      </c>
      <c r="C1456" s="93">
        <f t="shared" si="230"/>
        <v>0</v>
      </c>
      <c r="D1456" s="93">
        <f t="shared" si="231"/>
        <v>0</v>
      </c>
      <c r="E1456" s="93">
        <f t="shared" si="232"/>
        <v>0</v>
      </c>
      <c r="F1456" s="93" t="str">
        <f t="shared" si="224"/>
        <v/>
      </c>
      <c r="G1456" s="93" t="str">
        <f t="shared" si="225"/>
        <v/>
      </c>
      <c r="H1456" s="93" t="str">
        <f t="shared" si="226"/>
        <v/>
      </c>
      <c r="I1456" s="93" t="str">
        <f t="shared" si="227"/>
        <v/>
      </c>
      <c r="J1456" s="93" t="str">
        <f t="shared" si="228"/>
        <v/>
      </c>
      <c r="K1456" s="93" t="str">
        <f t="shared" si="229"/>
        <v/>
      </c>
    </row>
    <row r="1457" spans="1:11" x14ac:dyDescent="0.25">
      <c r="A1457" s="93">
        <f t="shared" si="223"/>
        <v>2</v>
      </c>
      <c r="B1457" s="101">
        <v>361.5</v>
      </c>
      <c r="C1457" s="93">
        <f t="shared" si="230"/>
        <v>0</v>
      </c>
      <c r="D1457" s="93">
        <f t="shared" si="231"/>
        <v>0</v>
      </c>
      <c r="E1457" s="93">
        <f t="shared" si="232"/>
        <v>0</v>
      </c>
      <c r="F1457" s="93" t="str">
        <f t="shared" si="224"/>
        <v/>
      </c>
      <c r="G1457" s="93" t="str">
        <f t="shared" si="225"/>
        <v/>
      </c>
      <c r="H1457" s="93" t="str">
        <f t="shared" si="226"/>
        <v/>
      </c>
      <c r="I1457" s="93" t="str">
        <f t="shared" si="227"/>
        <v/>
      </c>
      <c r="J1457" s="93" t="str">
        <f t="shared" si="228"/>
        <v/>
      </c>
      <c r="K1457" s="93" t="str">
        <f t="shared" si="229"/>
        <v/>
      </c>
    </row>
    <row r="1458" spans="1:11" x14ac:dyDescent="0.25">
      <c r="A1458" s="93">
        <f t="shared" si="223"/>
        <v>2</v>
      </c>
      <c r="B1458" s="101">
        <v>361.75</v>
      </c>
      <c r="C1458" s="93">
        <f t="shared" si="230"/>
        <v>0</v>
      </c>
      <c r="D1458" s="93">
        <f t="shared" si="231"/>
        <v>0</v>
      </c>
      <c r="E1458" s="93">
        <f t="shared" si="232"/>
        <v>0</v>
      </c>
      <c r="F1458" s="93" t="str">
        <f t="shared" si="224"/>
        <v/>
      </c>
      <c r="G1458" s="93" t="str">
        <f t="shared" si="225"/>
        <v/>
      </c>
      <c r="H1458" s="93" t="str">
        <f t="shared" si="226"/>
        <v/>
      </c>
      <c r="I1458" s="93" t="str">
        <f t="shared" si="227"/>
        <v/>
      </c>
      <c r="J1458" s="93" t="str">
        <f t="shared" si="228"/>
        <v/>
      </c>
      <c r="K1458" s="93" t="str">
        <f t="shared" si="229"/>
        <v/>
      </c>
    </row>
    <row r="1459" spans="1:11" x14ac:dyDescent="0.25">
      <c r="A1459" s="93">
        <f t="shared" si="223"/>
        <v>2</v>
      </c>
      <c r="B1459" s="101">
        <v>362</v>
      </c>
      <c r="C1459" s="93">
        <f t="shared" si="230"/>
        <v>0</v>
      </c>
      <c r="D1459" s="93">
        <f t="shared" si="231"/>
        <v>0</v>
      </c>
      <c r="E1459" s="93">
        <f t="shared" si="232"/>
        <v>0</v>
      </c>
      <c r="F1459" s="93" t="str">
        <f t="shared" si="224"/>
        <v/>
      </c>
      <c r="G1459" s="93" t="str">
        <f t="shared" si="225"/>
        <v/>
      </c>
      <c r="H1459" s="93" t="str">
        <f t="shared" si="226"/>
        <v/>
      </c>
      <c r="I1459" s="93" t="str">
        <f t="shared" si="227"/>
        <v/>
      </c>
      <c r="J1459" s="93" t="str">
        <f t="shared" si="228"/>
        <v/>
      </c>
      <c r="K1459" s="93" t="str">
        <f t="shared" si="229"/>
        <v/>
      </c>
    </row>
    <row r="1460" spans="1:11" x14ac:dyDescent="0.25">
      <c r="A1460" s="93">
        <f t="shared" si="223"/>
        <v>2</v>
      </c>
      <c r="B1460" s="101">
        <v>362.25</v>
      </c>
      <c r="C1460" s="93">
        <f t="shared" si="230"/>
        <v>0</v>
      </c>
      <c r="D1460" s="93">
        <f t="shared" si="231"/>
        <v>0</v>
      </c>
      <c r="E1460" s="93">
        <f t="shared" si="232"/>
        <v>0</v>
      </c>
      <c r="F1460" s="93" t="str">
        <f t="shared" si="224"/>
        <v/>
      </c>
      <c r="G1460" s="93" t="str">
        <f t="shared" si="225"/>
        <v/>
      </c>
      <c r="H1460" s="93" t="str">
        <f t="shared" si="226"/>
        <v/>
      </c>
      <c r="I1460" s="93" t="str">
        <f t="shared" si="227"/>
        <v/>
      </c>
      <c r="J1460" s="93" t="str">
        <f t="shared" si="228"/>
        <v/>
      </c>
      <c r="K1460" s="93" t="str">
        <f t="shared" si="229"/>
        <v/>
      </c>
    </row>
    <row r="1461" spans="1:11" x14ac:dyDescent="0.25">
      <c r="A1461" s="93">
        <f t="shared" si="223"/>
        <v>2</v>
      </c>
      <c r="B1461" s="101">
        <v>362.5</v>
      </c>
      <c r="C1461" s="93">
        <f t="shared" si="230"/>
        <v>0</v>
      </c>
      <c r="D1461" s="93">
        <f t="shared" si="231"/>
        <v>0</v>
      </c>
      <c r="E1461" s="93">
        <f t="shared" si="232"/>
        <v>0</v>
      </c>
      <c r="F1461" s="93" t="str">
        <f t="shared" si="224"/>
        <v/>
      </c>
      <c r="G1461" s="93" t="str">
        <f t="shared" si="225"/>
        <v/>
      </c>
      <c r="H1461" s="93" t="str">
        <f t="shared" si="226"/>
        <v/>
      </c>
      <c r="I1461" s="93" t="str">
        <f t="shared" si="227"/>
        <v/>
      </c>
      <c r="J1461" s="93" t="str">
        <f t="shared" si="228"/>
        <v/>
      </c>
      <c r="K1461" s="93" t="str">
        <f t="shared" si="229"/>
        <v/>
      </c>
    </row>
    <row r="1462" spans="1:11" x14ac:dyDescent="0.25">
      <c r="A1462" s="93">
        <f t="shared" si="223"/>
        <v>2</v>
      </c>
      <c r="B1462" s="101">
        <v>362.75</v>
      </c>
      <c r="C1462" s="93">
        <f t="shared" si="230"/>
        <v>0</v>
      </c>
      <c r="D1462" s="93">
        <f t="shared" si="231"/>
        <v>0</v>
      </c>
      <c r="E1462" s="93">
        <f t="shared" si="232"/>
        <v>0</v>
      </c>
      <c r="F1462" s="93" t="str">
        <f t="shared" si="224"/>
        <v/>
      </c>
      <c r="G1462" s="93" t="str">
        <f t="shared" si="225"/>
        <v/>
      </c>
      <c r="H1462" s="93" t="str">
        <f t="shared" si="226"/>
        <v/>
      </c>
      <c r="I1462" s="93" t="str">
        <f t="shared" si="227"/>
        <v/>
      </c>
      <c r="J1462" s="93" t="str">
        <f t="shared" si="228"/>
        <v/>
      </c>
      <c r="K1462" s="93" t="str">
        <f t="shared" si="229"/>
        <v/>
      </c>
    </row>
    <row r="1463" spans="1:11" x14ac:dyDescent="0.25">
      <c r="A1463" s="93">
        <f t="shared" si="223"/>
        <v>2</v>
      </c>
      <c r="B1463" s="101">
        <v>363</v>
      </c>
      <c r="C1463" s="93">
        <f t="shared" si="230"/>
        <v>0</v>
      </c>
      <c r="D1463" s="93">
        <f t="shared" si="231"/>
        <v>0</v>
      </c>
      <c r="E1463" s="93">
        <f t="shared" si="232"/>
        <v>0</v>
      </c>
      <c r="F1463" s="93" t="str">
        <f t="shared" si="224"/>
        <v/>
      </c>
      <c r="G1463" s="93" t="str">
        <f t="shared" si="225"/>
        <v/>
      </c>
      <c r="H1463" s="93" t="str">
        <f t="shared" si="226"/>
        <v/>
      </c>
      <c r="I1463" s="93" t="str">
        <f t="shared" si="227"/>
        <v/>
      </c>
      <c r="J1463" s="93" t="str">
        <f t="shared" si="228"/>
        <v/>
      </c>
      <c r="K1463" s="93" t="str">
        <f t="shared" si="229"/>
        <v/>
      </c>
    </row>
    <row r="1464" spans="1:11" x14ac:dyDescent="0.25">
      <c r="A1464" s="93">
        <f t="shared" si="223"/>
        <v>2</v>
      </c>
      <c r="B1464" s="101">
        <v>363.25</v>
      </c>
      <c r="C1464" s="93">
        <f t="shared" si="230"/>
        <v>0</v>
      </c>
      <c r="D1464" s="93">
        <f t="shared" si="231"/>
        <v>0</v>
      </c>
      <c r="E1464" s="93">
        <f t="shared" si="232"/>
        <v>0</v>
      </c>
      <c r="F1464" s="93" t="str">
        <f t="shared" si="224"/>
        <v/>
      </c>
      <c r="G1464" s="93" t="str">
        <f t="shared" si="225"/>
        <v/>
      </c>
      <c r="H1464" s="93" t="str">
        <f t="shared" si="226"/>
        <v/>
      </c>
      <c r="I1464" s="93" t="str">
        <f t="shared" si="227"/>
        <v/>
      </c>
      <c r="J1464" s="93" t="str">
        <f t="shared" si="228"/>
        <v/>
      </c>
      <c r="K1464" s="93" t="str">
        <f t="shared" si="229"/>
        <v/>
      </c>
    </row>
    <row r="1465" spans="1:11" x14ac:dyDescent="0.25">
      <c r="A1465" s="93">
        <f t="shared" si="223"/>
        <v>2</v>
      </c>
      <c r="B1465" s="101">
        <v>363.5</v>
      </c>
      <c r="C1465" s="93">
        <f t="shared" si="230"/>
        <v>0</v>
      </c>
      <c r="D1465" s="93">
        <f t="shared" si="231"/>
        <v>0</v>
      </c>
      <c r="E1465" s="93">
        <f t="shared" si="232"/>
        <v>0</v>
      </c>
      <c r="F1465" s="93" t="str">
        <f t="shared" si="224"/>
        <v/>
      </c>
      <c r="G1465" s="93" t="str">
        <f t="shared" si="225"/>
        <v/>
      </c>
      <c r="H1465" s="93" t="str">
        <f t="shared" si="226"/>
        <v/>
      </c>
      <c r="I1465" s="93" t="str">
        <f t="shared" si="227"/>
        <v/>
      </c>
      <c r="J1465" s="93" t="str">
        <f t="shared" si="228"/>
        <v/>
      </c>
      <c r="K1465" s="93" t="str">
        <f t="shared" si="229"/>
        <v/>
      </c>
    </row>
    <row r="1466" spans="1:11" x14ac:dyDescent="0.25">
      <c r="A1466" s="93">
        <f t="shared" si="223"/>
        <v>2</v>
      </c>
      <c r="B1466" s="101">
        <v>363.75</v>
      </c>
      <c r="C1466" s="93">
        <f t="shared" si="230"/>
        <v>0</v>
      </c>
      <c r="D1466" s="93">
        <f t="shared" si="231"/>
        <v>0</v>
      </c>
      <c r="E1466" s="93">
        <f t="shared" si="232"/>
        <v>0</v>
      </c>
      <c r="F1466" s="93" t="str">
        <f t="shared" si="224"/>
        <v/>
      </c>
      <c r="G1466" s="93" t="str">
        <f t="shared" si="225"/>
        <v/>
      </c>
      <c r="H1466" s="93" t="str">
        <f t="shared" si="226"/>
        <v/>
      </c>
      <c r="I1466" s="93" t="str">
        <f t="shared" si="227"/>
        <v/>
      </c>
      <c r="J1466" s="93" t="str">
        <f t="shared" si="228"/>
        <v/>
      </c>
      <c r="K1466" s="93" t="str">
        <f t="shared" si="229"/>
        <v/>
      </c>
    </row>
    <row r="1467" spans="1:11" x14ac:dyDescent="0.25">
      <c r="A1467" s="93">
        <f t="shared" si="223"/>
        <v>2</v>
      </c>
      <c r="B1467" s="101">
        <v>364</v>
      </c>
      <c r="C1467" s="93">
        <f t="shared" si="230"/>
        <v>0</v>
      </c>
      <c r="D1467" s="93">
        <f t="shared" si="231"/>
        <v>0</v>
      </c>
      <c r="E1467" s="93">
        <f t="shared" si="232"/>
        <v>0</v>
      </c>
      <c r="F1467" s="93" t="str">
        <f t="shared" si="224"/>
        <v/>
      </c>
      <c r="G1467" s="93" t="str">
        <f t="shared" si="225"/>
        <v/>
      </c>
      <c r="H1467" s="93" t="str">
        <f t="shared" si="226"/>
        <v/>
      </c>
      <c r="I1467" s="93" t="str">
        <f t="shared" si="227"/>
        <v/>
      </c>
      <c r="J1467" s="93" t="str">
        <f t="shared" si="228"/>
        <v/>
      </c>
      <c r="K1467" s="93" t="str">
        <f t="shared" si="229"/>
        <v/>
      </c>
    </row>
    <row r="1468" spans="1:11" x14ac:dyDescent="0.25">
      <c r="A1468" s="93">
        <f t="shared" si="223"/>
        <v>2</v>
      </c>
      <c r="B1468" s="101">
        <v>364.25</v>
      </c>
      <c r="C1468" s="93">
        <f t="shared" si="230"/>
        <v>0</v>
      </c>
      <c r="D1468" s="93">
        <f t="shared" si="231"/>
        <v>0</v>
      </c>
      <c r="E1468" s="93">
        <f t="shared" si="232"/>
        <v>0</v>
      </c>
      <c r="F1468" s="93" t="str">
        <f t="shared" si="224"/>
        <v/>
      </c>
      <c r="G1468" s="93" t="str">
        <f t="shared" si="225"/>
        <v/>
      </c>
      <c r="H1468" s="93" t="str">
        <f t="shared" si="226"/>
        <v/>
      </c>
      <c r="I1468" s="93" t="str">
        <f t="shared" si="227"/>
        <v/>
      </c>
      <c r="J1468" s="93" t="str">
        <f t="shared" si="228"/>
        <v/>
      </c>
      <c r="K1468" s="93" t="str">
        <f t="shared" si="229"/>
        <v/>
      </c>
    </row>
    <row r="1469" spans="1:11" x14ac:dyDescent="0.25">
      <c r="A1469" s="93">
        <f t="shared" si="223"/>
        <v>2</v>
      </c>
      <c r="B1469" s="101">
        <v>364.5</v>
      </c>
      <c r="C1469" s="93">
        <f t="shared" si="230"/>
        <v>0</v>
      </c>
      <c r="D1469" s="93">
        <f t="shared" si="231"/>
        <v>0</v>
      </c>
      <c r="E1469" s="93">
        <f t="shared" si="232"/>
        <v>0</v>
      </c>
      <c r="F1469" s="93" t="str">
        <f t="shared" si="224"/>
        <v/>
      </c>
      <c r="G1469" s="93" t="str">
        <f t="shared" si="225"/>
        <v/>
      </c>
      <c r="H1469" s="93" t="str">
        <f t="shared" si="226"/>
        <v/>
      </c>
      <c r="I1469" s="93" t="str">
        <f t="shared" si="227"/>
        <v/>
      </c>
      <c r="J1469" s="93" t="str">
        <f t="shared" si="228"/>
        <v/>
      </c>
      <c r="K1469" s="93" t="str">
        <f t="shared" si="229"/>
        <v/>
      </c>
    </row>
    <row r="1470" spans="1:11" x14ac:dyDescent="0.25">
      <c r="A1470" s="93">
        <f t="shared" si="223"/>
        <v>2</v>
      </c>
      <c r="B1470" s="101">
        <v>364.75</v>
      </c>
      <c r="C1470" s="93">
        <f t="shared" si="230"/>
        <v>0</v>
      </c>
      <c r="D1470" s="93">
        <f t="shared" si="231"/>
        <v>0</v>
      </c>
      <c r="E1470" s="93">
        <f t="shared" si="232"/>
        <v>0</v>
      </c>
      <c r="F1470" s="93" t="str">
        <f t="shared" si="224"/>
        <v/>
      </c>
      <c r="G1470" s="93" t="str">
        <f t="shared" si="225"/>
        <v/>
      </c>
      <c r="H1470" s="93" t="str">
        <f t="shared" si="226"/>
        <v/>
      </c>
      <c r="I1470" s="93" t="str">
        <f t="shared" si="227"/>
        <v/>
      </c>
      <c r="J1470" s="93" t="str">
        <f t="shared" si="228"/>
        <v/>
      </c>
      <c r="K1470" s="93" t="str">
        <f t="shared" si="229"/>
        <v/>
      </c>
    </row>
    <row r="1471" spans="1:11" x14ac:dyDescent="0.25">
      <c r="A1471" s="93">
        <f t="shared" si="223"/>
        <v>2</v>
      </c>
      <c r="B1471" s="101">
        <v>365</v>
      </c>
      <c r="C1471" s="93">
        <f t="shared" si="230"/>
        <v>0</v>
      </c>
      <c r="D1471" s="93">
        <f t="shared" si="231"/>
        <v>0</v>
      </c>
      <c r="E1471" s="93">
        <f t="shared" si="232"/>
        <v>0</v>
      </c>
      <c r="F1471" s="93" t="str">
        <f t="shared" si="224"/>
        <v/>
      </c>
      <c r="G1471" s="93" t="str">
        <f t="shared" si="225"/>
        <v/>
      </c>
      <c r="H1471" s="93" t="str">
        <f t="shared" si="226"/>
        <v/>
      </c>
      <c r="I1471" s="93" t="str">
        <f t="shared" si="227"/>
        <v/>
      </c>
      <c r="J1471" s="93" t="str">
        <f t="shared" si="228"/>
        <v/>
      </c>
      <c r="K1471" s="93" t="str">
        <f t="shared" si="229"/>
        <v/>
      </c>
    </row>
    <row r="1472" spans="1:11" x14ac:dyDescent="0.25">
      <c r="A1472" s="93">
        <f t="shared" si="223"/>
        <v>2</v>
      </c>
      <c r="B1472" s="101">
        <v>365.25</v>
      </c>
      <c r="C1472" s="93">
        <f t="shared" si="230"/>
        <v>0</v>
      </c>
      <c r="D1472" s="93">
        <f t="shared" si="231"/>
        <v>0</v>
      </c>
      <c r="E1472" s="93">
        <f t="shared" si="232"/>
        <v>0</v>
      </c>
      <c r="F1472" s="93" t="str">
        <f t="shared" si="224"/>
        <v/>
      </c>
      <c r="G1472" s="93" t="str">
        <f t="shared" si="225"/>
        <v/>
      </c>
      <c r="H1472" s="93" t="str">
        <f t="shared" si="226"/>
        <v/>
      </c>
      <c r="I1472" s="93" t="str">
        <f t="shared" si="227"/>
        <v/>
      </c>
      <c r="J1472" s="93" t="str">
        <f t="shared" si="228"/>
        <v/>
      </c>
      <c r="K1472" s="93" t="str">
        <f t="shared" si="229"/>
        <v/>
      </c>
    </row>
    <row r="1473" spans="1:11" x14ac:dyDescent="0.25">
      <c r="A1473" s="93">
        <f t="shared" si="223"/>
        <v>2</v>
      </c>
      <c r="B1473" s="101">
        <v>365.5</v>
      </c>
      <c r="C1473" s="93">
        <f t="shared" si="230"/>
        <v>0</v>
      </c>
      <c r="D1473" s="93">
        <f t="shared" si="231"/>
        <v>0</v>
      </c>
      <c r="E1473" s="93">
        <f t="shared" si="232"/>
        <v>0</v>
      </c>
      <c r="F1473" s="93" t="str">
        <f t="shared" si="224"/>
        <v/>
      </c>
      <c r="G1473" s="93" t="str">
        <f t="shared" si="225"/>
        <v/>
      </c>
      <c r="H1473" s="93" t="str">
        <f t="shared" si="226"/>
        <v/>
      </c>
      <c r="I1473" s="93" t="str">
        <f t="shared" si="227"/>
        <v/>
      </c>
      <c r="J1473" s="93" t="str">
        <f t="shared" si="228"/>
        <v/>
      </c>
      <c r="K1473" s="93" t="str">
        <f t="shared" si="229"/>
        <v/>
      </c>
    </row>
    <row r="1474" spans="1:11" x14ac:dyDescent="0.25">
      <c r="A1474" s="93">
        <f t="shared" si="223"/>
        <v>2</v>
      </c>
      <c r="B1474" s="101">
        <v>365.75</v>
      </c>
      <c r="C1474" s="93">
        <f t="shared" si="230"/>
        <v>0</v>
      </c>
      <c r="D1474" s="93">
        <f t="shared" si="231"/>
        <v>0</v>
      </c>
      <c r="E1474" s="93">
        <f t="shared" si="232"/>
        <v>0</v>
      </c>
      <c r="F1474" s="93" t="str">
        <f t="shared" si="224"/>
        <v/>
      </c>
      <c r="G1474" s="93" t="str">
        <f t="shared" si="225"/>
        <v/>
      </c>
      <c r="H1474" s="93" t="str">
        <f t="shared" si="226"/>
        <v/>
      </c>
      <c r="I1474" s="93" t="str">
        <f t="shared" si="227"/>
        <v/>
      </c>
      <c r="J1474" s="93" t="str">
        <f t="shared" si="228"/>
        <v/>
      </c>
      <c r="K1474" s="93" t="str">
        <f t="shared" si="229"/>
        <v/>
      </c>
    </row>
    <row r="1475" spans="1:11" x14ac:dyDescent="0.25">
      <c r="A1475" s="93">
        <f t="shared" si="223"/>
        <v>2</v>
      </c>
      <c r="B1475" s="101">
        <v>366</v>
      </c>
      <c r="C1475" s="93">
        <f t="shared" si="230"/>
        <v>0</v>
      </c>
      <c r="D1475" s="93">
        <f t="shared" si="231"/>
        <v>0</v>
      </c>
      <c r="E1475" s="93">
        <f t="shared" si="232"/>
        <v>0</v>
      </c>
      <c r="F1475" s="93" t="str">
        <f t="shared" si="224"/>
        <v/>
      </c>
      <c r="G1475" s="93" t="str">
        <f t="shared" si="225"/>
        <v/>
      </c>
      <c r="H1475" s="93" t="str">
        <f t="shared" si="226"/>
        <v/>
      </c>
      <c r="I1475" s="93" t="str">
        <f t="shared" si="227"/>
        <v/>
      </c>
      <c r="J1475" s="93" t="str">
        <f t="shared" si="228"/>
        <v/>
      </c>
      <c r="K1475" s="93" t="str">
        <f t="shared" si="229"/>
        <v/>
      </c>
    </row>
    <row r="1476" spans="1:11" x14ac:dyDescent="0.25">
      <c r="A1476" s="93">
        <f t="shared" si="223"/>
        <v>2</v>
      </c>
      <c r="B1476" s="101">
        <v>366.25</v>
      </c>
      <c r="C1476" s="93">
        <f t="shared" si="230"/>
        <v>0</v>
      </c>
      <c r="D1476" s="93">
        <f t="shared" si="231"/>
        <v>0</v>
      </c>
      <c r="E1476" s="93">
        <f t="shared" si="232"/>
        <v>0</v>
      </c>
      <c r="F1476" s="93" t="str">
        <f t="shared" si="224"/>
        <v/>
      </c>
      <c r="G1476" s="93" t="str">
        <f t="shared" si="225"/>
        <v/>
      </c>
      <c r="H1476" s="93" t="str">
        <f t="shared" si="226"/>
        <v/>
      </c>
      <c r="I1476" s="93" t="str">
        <f t="shared" si="227"/>
        <v/>
      </c>
      <c r="J1476" s="93" t="str">
        <f t="shared" si="228"/>
        <v/>
      </c>
      <c r="K1476" s="93" t="str">
        <f t="shared" si="229"/>
        <v/>
      </c>
    </row>
    <row r="1477" spans="1:11" x14ac:dyDescent="0.25">
      <c r="A1477" s="93">
        <f t="shared" si="223"/>
        <v>2</v>
      </c>
      <c r="B1477" s="101">
        <v>366.5</v>
      </c>
      <c r="C1477" s="93">
        <f t="shared" si="230"/>
        <v>0</v>
      </c>
      <c r="D1477" s="93">
        <f t="shared" si="231"/>
        <v>0</v>
      </c>
      <c r="E1477" s="93">
        <f t="shared" si="232"/>
        <v>0</v>
      </c>
      <c r="F1477" s="93" t="str">
        <f t="shared" si="224"/>
        <v/>
      </c>
      <c r="G1477" s="93" t="str">
        <f t="shared" si="225"/>
        <v/>
      </c>
      <c r="H1477" s="93" t="str">
        <f t="shared" si="226"/>
        <v/>
      </c>
      <c r="I1477" s="93" t="str">
        <f t="shared" si="227"/>
        <v/>
      </c>
      <c r="J1477" s="93" t="str">
        <f t="shared" si="228"/>
        <v/>
      </c>
      <c r="K1477" s="93" t="str">
        <f t="shared" si="229"/>
        <v/>
      </c>
    </row>
    <row r="1478" spans="1:11" x14ac:dyDescent="0.25">
      <c r="A1478" s="93">
        <f t="shared" si="223"/>
        <v>2</v>
      </c>
      <c r="B1478" s="101">
        <v>366.75</v>
      </c>
      <c r="C1478" s="93">
        <f t="shared" si="230"/>
        <v>0</v>
      </c>
      <c r="D1478" s="93">
        <f t="shared" si="231"/>
        <v>0</v>
      </c>
      <c r="E1478" s="93">
        <f t="shared" si="232"/>
        <v>0</v>
      </c>
      <c r="F1478" s="93" t="str">
        <f t="shared" si="224"/>
        <v/>
      </c>
      <c r="G1478" s="93" t="str">
        <f t="shared" si="225"/>
        <v/>
      </c>
      <c r="H1478" s="93" t="str">
        <f t="shared" si="226"/>
        <v/>
      </c>
      <c r="I1478" s="93" t="str">
        <f t="shared" si="227"/>
        <v/>
      </c>
      <c r="J1478" s="93" t="str">
        <f t="shared" si="228"/>
        <v/>
      </c>
      <c r="K1478" s="93" t="str">
        <f t="shared" si="229"/>
        <v/>
      </c>
    </row>
    <row r="1479" spans="1:11" x14ac:dyDescent="0.25">
      <c r="A1479" s="93">
        <f t="shared" si="223"/>
        <v>2</v>
      </c>
      <c r="B1479" s="101">
        <v>367</v>
      </c>
      <c r="C1479" s="93">
        <f t="shared" si="230"/>
        <v>0</v>
      </c>
      <c r="D1479" s="93">
        <f t="shared" si="231"/>
        <v>0</v>
      </c>
      <c r="E1479" s="93">
        <f t="shared" si="232"/>
        <v>0</v>
      </c>
      <c r="F1479" s="93" t="str">
        <f t="shared" si="224"/>
        <v/>
      </c>
      <c r="G1479" s="93" t="str">
        <f t="shared" si="225"/>
        <v/>
      </c>
      <c r="H1479" s="93" t="str">
        <f t="shared" si="226"/>
        <v/>
      </c>
      <c r="I1479" s="93" t="str">
        <f t="shared" si="227"/>
        <v/>
      </c>
      <c r="J1479" s="93" t="str">
        <f t="shared" si="228"/>
        <v/>
      </c>
      <c r="K1479" s="93" t="str">
        <f t="shared" si="229"/>
        <v/>
      </c>
    </row>
    <row r="1480" spans="1:11" x14ac:dyDescent="0.25">
      <c r="A1480" s="93">
        <f t="shared" si="223"/>
        <v>2</v>
      </c>
      <c r="B1480" s="101">
        <v>367.25</v>
      </c>
      <c r="C1480" s="93">
        <f t="shared" si="230"/>
        <v>0</v>
      </c>
      <c r="D1480" s="93">
        <f t="shared" si="231"/>
        <v>0</v>
      </c>
      <c r="E1480" s="93">
        <f t="shared" si="232"/>
        <v>0</v>
      </c>
      <c r="F1480" s="93" t="str">
        <f t="shared" si="224"/>
        <v/>
      </c>
      <c r="G1480" s="93" t="str">
        <f t="shared" si="225"/>
        <v/>
      </c>
      <c r="H1480" s="93" t="str">
        <f t="shared" si="226"/>
        <v/>
      </c>
      <c r="I1480" s="93" t="str">
        <f t="shared" si="227"/>
        <v/>
      </c>
      <c r="J1480" s="93" t="str">
        <f t="shared" si="228"/>
        <v/>
      </c>
      <c r="K1480" s="93" t="str">
        <f t="shared" si="229"/>
        <v/>
      </c>
    </row>
    <row r="1481" spans="1:11" x14ac:dyDescent="0.25">
      <c r="A1481" s="93">
        <f t="shared" si="223"/>
        <v>2</v>
      </c>
      <c r="B1481" s="101">
        <v>367.5</v>
      </c>
      <c r="C1481" s="93">
        <f t="shared" si="230"/>
        <v>0</v>
      </c>
      <c r="D1481" s="93">
        <f t="shared" si="231"/>
        <v>0</v>
      </c>
      <c r="E1481" s="93">
        <f t="shared" si="232"/>
        <v>0</v>
      </c>
      <c r="F1481" s="93" t="str">
        <f t="shared" si="224"/>
        <v/>
      </c>
      <c r="G1481" s="93" t="str">
        <f t="shared" si="225"/>
        <v/>
      </c>
      <c r="H1481" s="93" t="str">
        <f t="shared" si="226"/>
        <v/>
      </c>
      <c r="I1481" s="93" t="str">
        <f t="shared" si="227"/>
        <v/>
      </c>
      <c r="J1481" s="93" t="str">
        <f t="shared" si="228"/>
        <v/>
      </c>
      <c r="K1481" s="93" t="str">
        <f t="shared" si="229"/>
        <v/>
      </c>
    </row>
    <row r="1482" spans="1:11" x14ac:dyDescent="0.25">
      <c r="A1482" s="93">
        <f t="shared" si="223"/>
        <v>2</v>
      </c>
      <c r="B1482" s="101">
        <v>367.75</v>
      </c>
      <c r="C1482" s="93">
        <f t="shared" si="230"/>
        <v>0</v>
      </c>
      <c r="D1482" s="93">
        <f t="shared" si="231"/>
        <v>0</v>
      </c>
      <c r="E1482" s="93">
        <f t="shared" si="232"/>
        <v>0</v>
      </c>
      <c r="F1482" s="93" t="str">
        <f t="shared" si="224"/>
        <v/>
      </c>
      <c r="G1482" s="93" t="str">
        <f t="shared" si="225"/>
        <v/>
      </c>
      <c r="H1482" s="93" t="str">
        <f t="shared" si="226"/>
        <v/>
      </c>
      <c r="I1482" s="93" t="str">
        <f t="shared" si="227"/>
        <v/>
      </c>
      <c r="J1482" s="93" t="str">
        <f t="shared" si="228"/>
        <v/>
      </c>
      <c r="K1482" s="93" t="str">
        <f t="shared" si="229"/>
        <v/>
      </c>
    </row>
    <row r="1483" spans="1:11" x14ac:dyDescent="0.25">
      <c r="A1483" s="93">
        <f t="shared" si="223"/>
        <v>2</v>
      </c>
      <c r="B1483" s="101">
        <v>368</v>
      </c>
      <c r="C1483" s="93">
        <f t="shared" si="230"/>
        <v>0</v>
      </c>
      <c r="D1483" s="93">
        <f t="shared" si="231"/>
        <v>0</v>
      </c>
      <c r="E1483" s="93">
        <f t="shared" si="232"/>
        <v>0</v>
      </c>
      <c r="F1483" s="93" t="str">
        <f t="shared" si="224"/>
        <v/>
      </c>
      <c r="G1483" s="93" t="str">
        <f t="shared" si="225"/>
        <v/>
      </c>
      <c r="H1483" s="93" t="str">
        <f t="shared" si="226"/>
        <v/>
      </c>
      <c r="I1483" s="93" t="str">
        <f t="shared" si="227"/>
        <v/>
      </c>
      <c r="J1483" s="93" t="str">
        <f t="shared" si="228"/>
        <v/>
      </c>
      <c r="K1483" s="93" t="str">
        <f t="shared" si="229"/>
        <v/>
      </c>
    </row>
    <row r="1484" spans="1:11" x14ac:dyDescent="0.25">
      <c r="A1484" s="93">
        <f t="shared" ref="A1484:A1547" si="233">IF(E1484&lt;0.075,2,IF(AND(E1484&gt;=0.075,E1484&lt;=0.75),1,IF(E1484&gt;0.75,0,"Error")))</f>
        <v>2</v>
      </c>
      <c r="B1484" s="101">
        <v>368.25</v>
      </c>
      <c r="C1484" s="93">
        <f t="shared" si="230"/>
        <v>0</v>
      </c>
      <c r="D1484" s="93">
        <f t="shared" si="231"/>
        <v>0</v>
      </c>
      <c r="E1484" s="93">
        <f t="shared" si="232"/>
        <v>0</v>
      </c>
      <c r="F1484" s="93" t="str">
        <f t="shared" ref="F1484:F1547" si="234">IF(AND(A1484=2,B1484&lt;$J$4014),C1484,"")</f>
        <v/>
      </c>
      <c r="G1484" s="93" t="str">
        <f t="shared" ref="G1484:G1547" si="235">IF(AND(A1484=2,B1484&lt;$J$4014),D1484,"")</f>
        <v/>
      </c>
      <c r="H1484" s="93" t="str">
        <f t="shared" ref="H1484:H1547" si="236">IF(AND(A1484=1,B1484&lt;$J$4014),C1484,"")</f>
        <v/>
      </c>
      <c r="I1484" s="93" t="str">
        <f t="shared" ref="I1484:I1547" si="237">IF(AND(A1484=1,B1484&lt;$J$4014),D1484,"")</f>
        <v/>
      </c>
      <c r="J1484" s="93" t="str">
        <f t="shared" ref="J1484:J1547" si="238">IF(AND(A1484=2,B1484&lt;$J$4014),B1484,"")</f>
        <v/>
      </c>
      <c r="K1484" s="93" t="str">
        <f t="shared" ref="K1484:K1547" si="239">IF(AND(A1484=1,B1484&lt;$J$4014),B1484,"")</f>
        <v/>
      </c>
    </row>
    <row r="1485" spans="1:11" x14ac:dyDescent="0.25">
      <c r="A1485" s="93">
        <f t="shared" si="233"/>
        <v>2</v>
      </c>
      <c r="B1485" s="101">
        <v>368.5</v>
      </c>
      <c r="C1485" s="93">
        <f t="shared" si="230"/>
        <v>0</v>
      </c>
      <c r="D1485" s="93">
        <f t="shared" si="231"/>
        <v>0</v>
      </c>
      <c r="E1485" s="93">
        <f t="shared" si="232"/>
        <v>0</v>
      </c>
      <c r="F1485" s="93" t="str">
        <f t="shared" si="234"/>
        <v/>
      </c>
      <c r="G1485" s="93" t="str">
        <f t="shared" si="235"/>
        <v/>
      </c>
      <c r="H1485" s="93" t="str">
        <f t="shared" si="236"/>
        <v/>
      </c>
      <c r="I1485" s="93" t="str">
        <f t="shared" si="237"/>
        <v/>
      </c>
      <c r="J1485" s="93" t="str">
        <f t="shared" si="238"/>
        <v/>
      </c>
      <c r="K1485" s="93" t="str">
        <f t="shared" si="239"/>
        <v/>
      </c>
    </row>
    <row r="1486" spans="1:11" x14ac:dyDescent="0.25">
      <c r="A1486" s="93">
        <f t="shared" si="233"/>
        <v>2</v>
      </c>
      <c r="B1486" s="101">
        <v>368.75</v>
      </c>
      <c r="C1486" s="93">
        <f t="shared" si="230"/>
        <v>0</v>
      </c>
      <c r="D1486" s="93">
        <f t="shared" si="231"/>
        <v>0</v>
      </c>
      <c r="E1486" s="93">
        <f t="shared" si="232"/>
        <v>0</v>
      </c>
      <c r="F1486" s="93" t="str">
        <f t="shared" si="234"/>
        <v/>
      </c>
      <c r="G1486" s="93" t="str">
        <f t="shared" si="235"/>
        <v/>
      </c>
      <c r="H1486" s="93" t="str">
        <f t="shared" si="236"/>
        <v/>
      </c>
      <c r="I1486" s="93" t="str">
        <f t="shared" si="237"/>
        <v/>
      </c>
      <c r="J1486" s="93" t="str">
        <f t="shared" si="238"/>
        <v/>
      </c>
      <c r="K1486" s="93" t="str">
        <f t="shared" si="239"/>
        <v/>
      </c>
    </row>
    <row r="1487" spans="1:11" x14ac:dyDescent="0.25">
      <c r="A1487" s="93">
        <f t="shared" si="233"/>
        <v>2</v>
      </c>
      <c r="B1487" s="101">
        <v>369</v>
      </c>
      <c r="C1487" s="93">
        <f t="shared" si="230"/>
        <v>0</v>
      </c>
      <c r="D1487" s="93">
        <f t="shared" si="231"/>
        <v>0</v>
      </c>
      <c r="E1487" s="93">
        <f t="shared" si="232"/>
        <v>0</v>
      </c>
      <c r="F1487" s="93" t="str">
        <f t="shared" si="234"/>
        <v/>
      </c>
      <c r="G1487" s="93" t="str">
        <f t="shared" si="235"/>
        <v/>
      </c>
      <c r="H1487" s="93" t="str">
        <f t="shared" si="236"/>
        <v/>
      </c>
      <c r="I1487" s="93" t="str">
        <f t="shared" si="237"/>
        <v/>
      </c>
      <c r="J1487" s="93" t="str">
        <f t="shared" si="238"/>
        <v/>
      </c>
      <c r="K1487" s="93" t="str">
        <f t="shared" si="239"/>
        <v/>
      </c>
    </row>
    <row r="1488" spans="1:11" x14ac:dyDescent="0.25">
      <c r="A1488" s="93">
        <f t="shared" si="233"/>
        <v>2</v>
      </c>
      <c r="B1488" s="101">
        <v>369.25</v>
      </c>
      <c r="C1488" s="93">
        <f t="shared" si="230"/>
        <v>0</v>
      </c>
      <c r="D1488" s="93">
        <f t="shared" si="231"/>
        <v>0</v>
      </c>
      <c r="E1488" s="93">
        <f t="shared" si="232"/>
        <v>0</v>
      </c>
      <c r="F1488" s="93" t="str">
        <f t="shared" si="234"/>
        <v/>
      </c>
      <c r="G1488" s="93" t="str">
        <f t="shared" si="235"/>
        <v/>
      </c>
      <c r="H1488" s="93" t="str">
        <f t="shared" si="236"/>
        <v/>
      </c>
      <c r="I1488" s="93" t="str">
        <f t="shared" si="237"/>
        <v/>
      </c>
      <c r="J1488" s="93" t="str">
        <f t="shared" si="238"/>
        <v/>
      </c>
      <c r="K1488" s="93" t="str">
        <f t="shared" si="239"/>
        <v/>
      </c>
    </row>
    <row r="1489" spans="1:11" x14ac:dyDescent="0.25">
      <c r="A1489" s="93">
        <f t="shared" si="233"/>
        <v>2</v>
      </c>
      <c r="B1489" s="101">
        <v>369.5</v>
      </c>
      <c r="C1489" s="93">
        <f t="shared" si="230"/>
        <v>0</v>
      </c>
      <c r="D1489" s="93">
        <f t="shared" si="231"/>
        <v>0</v>
      </c>
      <c r="E1489" s="93">
        <f t="shared" si="232"/>
        <v>0</v>
      </c>
      <c r="F1489" s="93" t="str">
        <f t="shared" si="234"/>
        <v/>
      </c>
      <c r="G1489" s="93" t="str">
        <f t="shared" si="235"/>
        <v/>
      </c>
      <c r="H1489" s="93" t="str">
        <f t="shared" si="236"/>
        <v/>
      </c>
      <c r="I1489" s="93" t="str">
        <f t="shared" si="237"/>
        <v/>
      </c>
      <c r="J1489" s="93" t="str">
        <f t="shared" si="238"/>
        <v/>
      </c>
      <c r="K1489" s="93" t="str">
        <f t="shared" si="239"/>
        <v/>
      </c>
    </row>
    <row r="1490" spans="1:11" x14ac:dyDescent="0.25">
      <c r="A1490" s="93">
        <f t="shared" si="233"/>
        <v>2</v>
      </c>
      <c r="B1490" s="101">
        <v>369.75</v>
      </c>
      <c r="C1490" s="93">
        <f t="shared" si="230"/>
        <v>0</v>
      </c>
      <c r="D1490" s="93">
        <f t="shared" si="231"/>
        <v>0</v>
      </c>
      <c r="E1490" s="93">
        <f t="shared" si="232"/>
        <v>0</v>
      </c>
      <c r="F1490" s="93" t="str">
        <f t="shared" si="234"/>
        <v/>
      </c>
      <c r="G1490" s="93" t="str">
        <f t="shared" si="235"/>
        <v/>
      </c>
      <c r="H1490" s="93" t="str">
        <f t="shared" si="236"/>
        <v/>
      </c>
      <c r="I1490" s="93" t="str">
        <f t="shared" si="237"/>
        <v/>
      </c>
      <c r="J1490" s="93" t="str">
        <f t="shared" si="238"/>
        <v/>
      </c>
      <c r="K1490" s="93" t="str">
        <f t="shared" si="239"/>
        <v/>
      </c>
    </row>
    <row r="1491" spans="1:11" x14ac:dyDescent="0.25">
      <c r="A1491" s="93">
        <f t="shared" si="233"/>
        <v>2</v>
      </c>
      <c r="B1491" s="101">
        <v>370</v>
      </c>
      <c r="C1491" s="93">
        <f t="shared" si="230"/>
        <v>0</v>
      </c>
      <c r="D1491" s="93">
        <f t="shared" si="231"/>
        <v>0</v>
      </c>
      <c r="E1491" s="93">
        <f t="shared" si="232"/>
        <v>0</v>
      </c>
      <c r="F1491" s="93" t="str">
        <f t="shared" si="234"/>
        <v/>
      </c>
      <c r="G1491" s="93" t="str">
        <f t="shared" si="235"/>
        <v/>
      </c>
      <c r="H1491" s="93" t="str">
        <f t="shared" si="236"/>
        <v/>
      </c>
      <c r="I1491" s="93" t="str">
        <f t="shared" si="237"/>
        <v/>
      </c>
      <c r="J1491" s="93" t="str">
        <f t="shared" si="238"/>
        <v/>
      </c>
      <c r="K1491" s="93" t="str">
        <f t="shared" si="239"/>
        <v/>
      </c>
    </row>
    <row r="1492" spans="1:11" x14ac:dyDescent="0.25">
      <c r="A1492" s="93">
        <f t="shared" si="233"/>
        <v>2</v>
      </c>
      <c r="B1492" s="101">
        <v>370.25</v>
      </c>
      <c r="C1492" s="93">
        <f t="shared" ref="C1492:C1555" si="240">($H$7*(B1492^5))+($J$7*(B1492^4))+($L$7*(B1492^3))+($N$7*(B1492^2))+($P$7*B1492)+$R$7</f>
        <v>0</v>
      </c>
      <c r="D1492" s="93">
        <f t="shared" ref="D1492:D1555" si="241">$H$8+($J$8*(B1492^1.85))</f>
        <v>0</v>
      </c>
      <c r="E1492" s="93">
        <f t="shared" ref="E1492:E1555" si="242">ABS(C1492-D1492)</f>
        <v>0</v>
      </c>
      <c r="F1492" s="93" t="str">
        <f t="shared" si="234"/>
        <v/>
      </c>
      <c r="G1492" s="93" t="str">
        <f t="shared" si="235"/>
        <v/>
      </c>
      <c r="H1492" s="93" t="str">
        <f t="shared" si="236"/>
        <v/>
      </c>
      <c r="I1492" s="93" t="str">
        <f t="shared" si="237"/>
        <v/>
      </c>
      <c r="J1492" s="93" t="str">
        <f t="shared" si="238"/>
        <v/>
      </c>
      <c r="K1492" s="93" t="str">
        <f t="shared" si="239"/>
        <v/>
      </c>
    </row>
    <row r="1493" spans="1:11" x14ac:dyDescent="0.25">
      <c r="A1493" s="93">
        <f t="shared" si="233"/>
        <v>2</v>
      </c>
      <c r="B1493" s="101">
        <v>370.5</v>
      </c>
      <c r="C1493" s="93">
        <f t="shared" si="240"/>
        <v>0</v>
      </c>
      <c r="D1493" s="93">
        <f t="shared" si="241"/>
        <v>0</v>
      </c>
      <c r="E1493" s="93">
        <f t="shared" si="242"/>
        <v>0</v>
      </c>
      <c r="F1493" s="93" t="str">
        <f t="shared" si="234"/>
        <v/>
      </c>
      <c r="G1493" s="93" t="str">
        <f t="shared" si="235"/>
        <v/>
      </c>
      <c r="H1493" s="93" t="str">
        <f t="shared" si="236"/>
        <v/>
      </c>
      <c r="I1493" s="93" t="str">
        <f t="shared" si="237"/>
        <v/>
      </c>
      <c r="J1493" s="93" t="str">
        <f t="shared" si="238"/>
        <v/>
      </c>
      <c r="K1493" s="93" t="str">
        <f t="shared" si="239"/>
        <v/>
      </c>
    </row>
    <row r="1494" spans="1:11" x14ac:dyDescent="0.25">
      <c r="A1494" s="93">
        <f t="shared" si="233"/>
        <v>2</v>
      </c>
      <c r="B1494" s="101">
        <v>370.75</v>
      </c>
      <c r="C1494" s="93">
        <f t="shared" si="240"/>
        <v>0</v>
      </c>
      <c r="D1494" s="93">
        <f t="shared" si="241"/>
        <v>0</v>
      </c>
      <c r="E1494" s="93">
        <f t="shared" si="242"/>
        <v>0</v>
      </c>
      <c r="F1494" s="93" t="str">
        <f t="shared" si="234"/>
        <v/>
      </c>
      <c r="G1494" s="93" t="str">
        <f t="shared" si="235"/>
        <v/>
      </c>
      <c r="H1494" s="93" t="str">
        <f t="shared" si="236"/>
        <v/>
      </c>
      <c r="I1494" s="93" t="str">
        <f t="shared" si="237"/>
        <v/>
      </c>
      <c r="J1494" s="93" t="str">
        <f t="shared" si="238"/>
        <v/>
      </c>
      <c r="K1494" s="93" t="str">
        <f t="shared" si="239"/>
        <v/>
      </c>
    </row>
    <row r="1495" spans="1:11" x14ac:dyDescent="0.25">
      <c r="A1495" s="93">
        <f t="shared" si="233"/>
        <v>2</v>
      </c>
      <c r="B1495" s="101">
        <v>371</v>
      </c>
      <c r="C1495" s="93">
        <f t="shared" si="240"/>
        <v>0</v>
      </c>
      <c r="D1495" s="93">
        <f t="shared" si="241"/>
        <v>0</v>
      </c>
      <c r="E1495" s="93">
        <f t="shared" si="242"/>
        <v>0</v>
      </c>
      <c r="F1495" s="93" t="str">
        <f t="shared" si="234"/>
        <v/>
      </c>
      <c r="G1495" s="93" t="str">
        <f t="shared" si="235"/>
        <v/>
      </c>
      <c r="H1495" s="93" t="str">
        <f t="shared" si="236"/>
        <v/>
      </c>
      <c r="I1495" s="93" t="str">
        <f t="shared" si="237"/>
        <v/>
      </c>
      <c r="J1495" s="93" t="str">
        <f t="shared" si="238"/>
        <v/>
      </c>
      <c r="K1495" s="93" t="str">
        <f t="shared" si="239"/>
        <v/>
      </c>
    </row>
    <row r="1496" spans="1:11" x14ac:dyDescent="0.25">
      <c r="A1496" s="93">
        <f t="shared" si="233"/>
        <v>2</v>
      </c>
      <c r="B1496" s="101">
        <v>371.25</v>
      </c>
      <c r="C1496" s="93">
        <f t="shared" si="240"/>
        <v>0</v>
      </c>
      <c r="D1496" s="93">
        <f t="shared" si="241"/>
        <v>0</v>
      </c>
      <c r="E1496" s="93">
        <f t="shared" si="242"/>
        <v>0</v>
      </c>
      <c r="F1496" s="93" t="str">
        <f t="shared" si="234"/>
        <v/>
      </c>
      <c r="G1496" s="93" t="str">
        <f t="shared" si="235"/>
        <v/>
      </c>
      <c r="H1496" s="93" t="str">
        <f t="shared" si="236"/>
        <v/>
      </c>
      <c r="I1496" s="93" t="str">
        <f t="shared" si="237"/>
        <v/>
      </c>
      <c r="J1496" s="93" t="str">
        <f t="shared" si="238"/>
        <v/>
      </c>
      <c r="K1496" s="93" t="str">
        <f t="shared" si="239"/>
        <v/>
      </c>
    </row>
    <row r="1497" spans="1:11" x14ac:dyDescent="0.25">
      <c r="A1497" s="93">
        <f t="shared" si="233"/>
        <v>2</v>
      </c>
      <c r="B1497" s="101">
        <v>371.5</v>
      </c>
      <c r="C1497" s="93">
        <f t="shared" si="240"/>
        <v>0</v>
      </c>
      <c r="D1497" s="93">
        <f t="shared" si="241"/>
        <v>0</v>
      </c>
      <c r="E1497" s="93">
        <f t="shared" si="242"/>
        <v>0</v>
      </c>
      <c r="F1497" s="93" t="str">
        <f t="shared" si="234"/>
        <v/>
      </c>
      <c r="G1497" s="93" t="str">
        <f t="shared" si="235"/>
        <v/>
      </c>
      <c r="H1497" s="93" t="str">
        <f t="shared" si="236"/>
        <v/>
      </c>
      <c r="I1497" s="93" t="str">
        <f t="shared" si="237"/>
        <v/>
      </c>
      <c r="J1497" s="93" t="str">
        <f t="shared" si="238"/>
        <v/>
      </c>
      <c r="K1497" s="93" t="str">
        <f t="shared" si="239"/>
        <v/>
      </c>
    </row>
    <row r="1498" spans="1:11" x14ac:dyDescent="0.25">
      <c r="A1498" s="93">
        <f t="shared" si="233"/>
        <v>2</v>
      </c>
      <c r="B1498" s="101">
        <v>371.75</v>
      </c>
      <c r="C1498" s="93">
        <f t="shared" si="240"/>
        <v>0</v>
      </c>
      <c r="D1498" s="93">
        <f t="shared" si="241"/>
        <v>0</v>
      </c>
      <c r="E1498" s="93">
        <f t="shared" si="242"/>
        <v>0</v>
      </c>
      <c r="F1498" s="93" t="str">
        <f t="shared" si="234"/>
        <v/>
      </c>
      <c r="G1498" s="93" t="str">
        <f t="shared" si="235"/>
        <v/>
      </c>
      <c r="H1498" s="93" t="str">
        <f t="shared" si="236"/>
        <v/>
      </c>
      <c r="I1498" s="93" t="str">
        <f t="shared" si="237"/>
        <v/>
      </c>
      <c r="J1498" s="93" t="str">
        <f t="shared" si="238"/>
        <v/>
      </c>
      <c r="K1498" s="93" t="str">
        <f t="shared" si="239"/>
        <v/>
      </c>
    </row>
    <row r="1499" spans="1:11" x14ac:dyDescent="0.25">
      <c r="A1499" s="93">
        <f t="shared" si="233"/>
        <v>2</v>
      </c>
      <c r="B1499" s="101">
        <v>372</v>
      </c>
      <c r="C1499" s="93">
        <f t="shared" si="240"/>
        <v>0</v>
      </c>
      <c r="D1499" s="93">
        <f t="shared" si="241"/>
        <v>0</v>
      </c>
      <c r="E1499" s="93">
        <f t="shared" si="242"/>
        <v>0</v>
      </c>
      <c r="F1499" s="93" t="str">
        <f t="shared" si="234"/>
        <v/>
      </c>
      <c r="G1499" s="93" t="str">
        <f t="shared" si="235"/>
        <v/>
      </c>
      <c r="H1499" s="93" t="str">
        <f t="shared" si="236"/>
        <v/>
      </c>
      <c r="I1499" s="93" t="str">
        <f t="shared" si="237"/>
        <v/>
      </c>
      <c r="J1499" s="93" t="str">
        <f t="shared" si="238"/>
        <v/>
      </c>
      <c r="K1499" s="93" t="str">
        <f t="shared" si="239"/>
        <v/>
      </c>
    </row>
    <row r="1500" spans="1:11" x14ac:dyDescent="0.25">
      <c r="A1500" s="93">
        <f t="shared" si="233"/>
        <v>2</v>
      </c>
      <c r="B1500" s="101">
        <v>372.25</v>
      </c>
      <c r="C1500" s="93">
        <f t="shared" si="240"/>
        <v>0</v>
      </c>
      <c r="D1500" s="93">
        <f t="shared" si="241"/>
        <v>0</v>
      </c>
      <c r="E1500" s="93">
        <f t="shared" si="242"/>
        <v>0</v>
      </c>
      <c r="F1500" s="93" t="str">
        <f t="shared" si="234"/>
        <v/>
      </c>
      <c r="G1500" s="93" t="str">
        <f t="shared" si="235"/>
        <v/>
      </c>
      <c r="H1500" s="93" t="str">
        <f t="shared" si="236"/>
        <v/>
      </c>
      <c r="I1500" s="93" t="str">
        <f t="shared" si="237"/>
        <v/>
      </c>
      <c r="J1500" s="93" t="str">
        <f t="shared" si="238"/>
        <v/>
      </c>
      <c r="K1500" s="93" t="str">
        <f t="shared" si="239"/>
        <v/>
      </c>
    </row>
    <row r="1501" spans="1:11" x14ac:dyDescent="0.25">
      <c r="A1501" s="93">
        <f t="shared" si="233"/>
        <v>2</v>
      </c>
      <c r="B1501" s="101">
        <v>372.5</v>
      </c>
      <c r="C1501" s="93">
        <f t="shared" si="240"/>
        <v>0</v>
      </c>
      <c r="D1501" s="93">
        <f t="shared" si="241"/>
        <v>0</v>
      </c>
      <c r="E1501" s="93">
        <f t="shared" si="242"/>
        <v>0</v>
      </c>
      <c r="F1501" s="93" t="str">
        <f t="shared" si="234"/>
        <v/>
      </c>
      <c r="G1501" s="93" t="str">
        <f t="shared" si="235"/>
        <v/>
      </c>
      <c r="H1501" s="93" t="str">
        <f t="shared" si="236"/>
        <v/>
      </c>
      <c r="I1501" s="93" t="str">
        <f t="shared" si="237"/>
        <v/>
      </c>
      <c r="J1501" s="93" t="str">
        <f t="shared" si="238"/>
        <v/>
      </c>
      <c r="K1501" s="93" t="str">
        <f t="shared" si="239"/>
        <v/>
      </c>
    </row>
    <row r="1502" spans="1:11" x14ac:dyDescent="0.25">
      <c r="A1502" s="93">
        <f t="shared" si="233"/>
        <v>2</v>
      </c>
      <c r="B1502" s="101">
        <v>372.75</v>
      </c>
      <c r="C1502" s="93">
        <f t="shared" si="240"/>
        <v>0</v>
      </c>
      <c r="D1502" s="93">
        <f t="shared" si="241"/>
        <v>0</v>
      </c>
      <c r="E1502" s="93">
        <f t="shared" si="242"/>
        <v>0</v>
      </c>
      <c r="F1502" s="93" t="str">
        <f t="shared" si="234"/>
        <v/>
      </c>
      <c r="G1502" s="93" t="str">
        <f t="shared" si="235"/>
        <v/>
      </c>
      <c r="H1502" s="93" t="str">
        <f t="shared" si="236"/>
        <v/>
      </c>
      <c r="I1502" s="93" t="str">
        <f t="shared" si="237"/>
        <v/>
      </c>
      <c r="J1502" s="93" t="str">
        <f t="shared" si="238"/>
        <v/>
      </c>
      <c r="K1502" s="93" t="str">
        <f t="shared" si="239"/>
        <v/>
      </c>
    </row>
    <row r="1503" spans="1:11" x14ac:dyDescent="0.25">
      <c r="A1503" s="93">
        <f t="shared" si="233"/>
        <v>2</v>
      </c>
      <c r="B1503" s="101">
        <v>373</v>
      </c>
      <c r="C1503" s="93">
        <f t="shared" si="240"/>
        <v>0</v>
      </c>
      <c r="D1503" s="93">
        <f t="shared" si="241"/>
        <v>0</v>
      </c>
      <c r="E1503" s="93">
        <f t="shared" si="242"/>
        <v>0</v>
      </c>
      <c r="F1503" s="93" t="str">
        <f t="shared" si="234"/>
        <v/>
      </c>
      <c r="G1503" s="93" t="str">
        <f t="shared" si="235"/>
        <v/>
      </c>
      <c r="H1503" s="93" t="str">
        <f t="shared" si="236"/>
        <v/>
      </c>
      <c r="I1503" s="93" t="str">
        <f t="shared" si="237"/>
        <v/>
      </c>
      <c r="J1503" s="93" t="str">
        <f t="shared" si="238"/>
        <v/>
      </c>
      <c r="K1503" s="93" t="str">
        <f t="shared" si="239"/>
        <v/>
      </c>
    </row>
    <row r="1504" spans="1:11" x14ac:dyDescent="0.25">
      <c r="A1504" s="93">
        <f t="shared" si="233"/>
        <v>2</v>
      </c>
      <c r="B1504" s="101">
        <v>373.25</v>
      </c>
      <c r="C1504" s="93">
        <f t="shared" si="240"/>
        <v>0</v>
      </c>
      <c r="D1504" s="93">
        <f t="shared" si="241"/>
        <v>0</v>
      </c>
      <c r="E1504" s="93">
        <f t="shared" si="242"/>
        <v>0</v>
      </c>
      <c r="F1504" s="93" t="str">
        <f t="shared" si="234"/>
        <v/>
      </c>
      <c r="G1504" s="93" t="str">
        <f t="shared" si="235"/>
        <v/>
      </c>
      <c r="H1504" s="93" t="str">
        <f t="shared" si="236"/>
        <v/>
      </c>
      <c r="I1504" s="93" t="str">
        <f t="shared" si="237"/>
        <v/>
      </c>
      <c r="J1504" s="93" t="str">
        <f t="shared" si="238"/>
        <v/>
      </c>
      <c r="K1504" s="93" t="str">
        <f t="shared" si="239"/>
        <v/>
      </c>
    </row>
    <row r="1505" spans="1:11" x14ac:dyDescent="0.25">
      <c r="A1505" s="93">
        <f t="shared" si="233"/>
        <v>2</v>
      </c>
      <c r="B1505" s="101">
        <v>373.5</v>
      </c>
      <c r="C1505" s="93">
        <f t="shared" si="240"/>
        <v>0</v>
      </c>
      <c r="D1505" s="93">
        <f t="shared" si="241"/>
        <v>0</v>
      </c>
      <c r="E1505" s="93">
        <f t="shared" si="242"/>
        <v>0</v>
      </c>
      <c r="F1505" s="93" t="str">
        <f t="shared" si="234"/>
        <v/>
      </c>
      <c r="G1505" s="93" t="str">
        <f t="shared" si="235"/>
        <v/>
      </c>
      <c r="H1505" s="93" t="str">
        <f t="shared" si="236"/>
        <v/>
      </c>
      <c r="I1505" s="93" t="str">
        <f t="shared" si="237"/>
        <v/>
      </c>
      <c r="J1505" s="93" t="str">
        <f t="shared" si="238"/>
        <v/>
      </c>
      <c r="K1505" s="93" t="str">
        <f t="shared" si="239"/>
        <v/>
      </c>
    </row>
    <row r="1506" spans="1:11" x14ac:dyDescent="0.25">
      <c r="A1506" s="93">
        <f t="shared" si="233"/>
        <v>2</v>
      </c>
      <c r="B1506" s="101">
        <v>373.75</v>
      </c>
      <c r="C1506" s="93">
        <f t="shared" si="240"/>
        <v>0</v>
      </c>
      <c r="D1506" s="93">
        <f t="shared" si="241"/>
        <v>0</v>
      </c>
      <c r="E1506" s="93">
        <f t="shared" si="242"/>
        <v>0</v>
      </c>
      <c r="F1506" s="93" t="str">
        <f t="shared" si="234"/>
        <v/>
      </c>
      <c r="G1506" s="93" t="str">
        <f t="shared" si="235"/>
        <v/>
      </c>
      <c r="H1506" s="93" t="str">
        <f t="shared" si="236"/>
        <v/>
      </c>
      <c r="I1506" s="93" t="str">
        <f t="shared" si="237"/>
        <v/>
      </c>
      <c r="J1506" s="93" t="str">
        <f t="shared" si="238"/>
        <v/>
      </c>
      <c r="K1506" s="93" t="str">
        <f t="shared" si="239"/>
        <v/>
      </c>
    </row>
    <row r="1507" spans="1:11" x14ac:dyDescent="0.25">
      <c r="A1507" s="93">
        <f t="shared" si="233"/>
        <v>2</v>
      </c>
      <c r="B1507" s="101">
        <v>374</v>
      </c>
      <c r="C1507" s="93">
        <f t="shared" si="240"/>
        <v>0</v>
      </c>
      <c r="D1507" s="93">
        <f t="shared" si="241"/>
        <v>0</v>
      </c>
      <c r="E1507" s="93">
        <f t="shared" si="242"/>
        <v>0</v>
      </c>
      <c r="F1507" s="93" t="str">
        <f t="shared" si="234"/>
        <v/>
      </c>
      <c r="G1507" s="93" t="str">
        <f t="shared" si="235"/>
        <v/>
      </c>
      <c r="H1507" s="93" t="str">
        <f t="shared" si="236"/>
        <v/>
      </c>
      <c r="I1507" s="93" t="str">
        <f t="shared" si="237"/>
        <v/>
      </c>
      <c r="J1507" s="93" t="str">
        <f t="shared" si="238"/>
        <v/>
      </c>
      <c r="K1507" s="93" t="str">
        <f t="shared" si="239"/>
        <v/>
      </c>
    </row>
    <row r="1508" spans="1:11" x14ac:dyDescent="0.25">
      <c r="A1508" s="93">
        <f t="shared" si="233"/>
        <v>2</v>
      </c>
      <c r="B1508" s="101">
        <v>374.25</v>
      </c>
      <c r="C1508" s="93">
        <f t="shared" si="240"/>
        <v>0</v>
      </c>
      <c r="D1508" s="93">
        <f t="shared" si="241"/>
        <v>0</v>
      </c>
      <c r="E1508" s="93">
        <f t="shared" si="242"/>
        <v>0</v>
      </c>
      <c r="F1508" s="93" t="str">
        <f t="shared" si="234"/>
        <v/>
      </c>
      <c r="G1508" s="93" t="str">
        <f t="shared" si="235"/>
        <v/>
      </c>
      <c r="H1508" s="93" t="str">
        <f t="shared" si="236"/>
        <v/>
      </c>
      <c r="I1508" s="93" t="str">
        <f t="shared" si="237"/>
        <v/>
      </c>
      <c r="J1508" s="93" t="str">
        <f t="shared" si="238"/>
        <v/>
      </c>
      <c r="K1508" s="93" t="str">
        <f t="shared" si="239"/>
        <v/>
      </c>
    </row>
    <row r="1509" spans="1:11" x14ac:dyDescent="0.25">
      <c r="A1509" s="93">
        <f t="shared" si="233"/>
        <v>2</v>
      </c>
      <c r="B1509" s="101">
        <v>374.5</v>
      </c>
      <c r="C1509" s="93">
        <f t="shared" si="240"/>
        <v>0</v>
      </c>
      <c r="D1509" s="93">
        <f t="shared" si="241"/>
        <v>0</v>
      </c>
      <c r="E1509" s="93">
        <f t="shared" si="242"/>
        <v>0</v>
      </c>
      <c r="F1509" s="93" t="str">
        <f t="shared" si="234"/>
        <v/>
      </c>
      <c r="G1509" s="93" t="str">
        <f t="shared" si="235"/>
        <v/>
      </c>
      <c r="H1509" s="93" t="str">
        <f t="shared" si="236"/>
        <v/>
      </c>
      <c r="I1509" s="93" t="str">
        <f t="shared" si="237"/>
        <v/>
      </c>
      <c r="J1509" s="93" t="str">
        <f t="shared" si="238"/>
        <v/>
      </c>
      <c r="K1509" s="93" t="str">
        <f t="shared" si="239"/>
        <v/>
      </c>
    </row>
    <row r="1510" spans="1:11" x14ac:dyDescent="0.25">
      <c r="A1510" s="93">
        <f t="shared" si="233"/>
        <v>2</v>
      </c>
      <c r="B1510" s="101">
        <v>374.75</v>
      </c>
      <c r="C1510" s="93">
        <f t="shared" si="240"/>
        <v>0</v>
      </c>
      <c r="D1510" s="93">
        <f t="shared" si="241"/>
        <v>0</v>
      </c>
      <c r="E1510" s="93">
        <f t="shared" si="242"/>
        <v>0</v>
      </c>
      <c r="F1510" s="93" t="str">
        <f t="shared" si="234"/>
        <v/>
      </c>
      <c r="G1510" s="93" t="str">
        <f t="shared" si="235"/>
        <v/>
      </c>
      <c r="H1510" s="93" t="str">
        <f t="shared" si="236"/>
        <v/>
      </c>
      <c r="I1510" s="93" t="str">
        <f t="shared" si="237"/>
        <v/>
      </c>
      <c r="J1510" s="93" t="str">
        <f t="shared" si="238"/>
        <v/>
      </c>
      <c r="K1510" s="93" t="str">
        <f t="shared" si="239"/>
        <v/>
      </c>
    </row>
    <row r="1511" spans="1:11" x14ac:dyDescent="0.25">
      <c r="A1511" s="93">
        <f t="shared" si="233"/>
        <v>2</v>
      </c>
      <c r="B1511" s="101">
        <v>375</v>
      </c>
      <c r="C1511" s="93">
        <f t="shared" si="240"/>
        <v>0</v>
      </c>
      <c r="D1511" s="93">
        <f t="shared" si="241"/>
        <v>0</v>
      </c>
      <c r="E1511" s="93">
        <f t="shared" si="242"/>
        <v>0</v>
      </c>
      <c r="F1511" s="93" t="str">
        <f t="shared" si="234"/>
        <v/>
      </c>
      <c r="G1511" s="93" t="str">
        <f t="shared" si="235"/>
        <v/>
      </c>
      <c r="H1511" s="93" t="str">
        <f t="shared" si="236"/>
        <v/>
      </c>
      <c r="I1511" s="93" t="str">
        <f t="shared" si="237"/>
        <v/>
      </c>
      <c r="J1511" s="93" t="str">
        <f t="shared" si="238"/>
        <v/>
      </c>
      <c r="K1511" s="93" t="str">
        <f t="shared" si="239"/>
        <v/>
      </c>
    </row>
    <row r="1512" spans="1:11" x14ac:dyDescent="0.25">
      <c r="A1512" s="93">
        <f t="shared" si="233"/>
        <v>2</v>
      </c>
      <c r="B1512" s="101">
        <v>375.25</v>
      </c>
      <c r="C1512" s="93">
        <f t="shared" si="240"/>
        <v>0</v>
      </c>
      <c r="D1512" s="93">
        <f t="shared" si="241"/>
        <v>0</v>
      </c>
      <c r="E1512" s="93">
        <f t="shared" si="242"/>
        <v>0</v>
      </c>
      <c r="F1512" s="93" t="str">
        <f t="shared" si="234"/>
        <v/>
      </c>
      <c r="G1512" s="93" t="str">
        <f t="shared" si="235"/>
        <v/>
      </c>
      <c r="H1512" s="93" t="str">
        <f t="shared" si="236"/>
        <v/>
      </c>
      <c r="I1512" s="93" t="str">
        <f t="shared" si="237"/>
        <v/>
      </c>
      <c r="J1512" s="93" t="str">
        <f t="shared" si="238"/>
        <v/>
      </c>
      <c r="K1512" s="93" t="str">
        <f t="shared" si="239"/>
        <v/>
      </c>
    </row>
    <row r="1513" spans="1:11" x14ac:dyDescent="0.25">
      <c r="A1513" s="93">
        <f t="shared" si="233"/>
        <v>2</v>
      </c>
      <c r="B1513" s="101">
        <v>375.5</v>
      </c>
      <c r="C1513" s="93">
        <f t="shared" si="240"/>
        <v>0</v>
      </c>
      <c r="D1513" s="93">
        <f t="shared" si="241"/>
        <v>0</v>
      </c>
      <c r="E1513" s="93">
        <f t="shared" si="242"/>
        <v>0</v>
      </c>
      <c r="F1513" s="93" t="str">
        <f t="shared" si="234"/>
        <v/>
      </c>
      <c r="G1513" s="93" t="str">
        <f t="shared" si="235"/>
        <v/>
      </c>
      <c r="H1513" s="93" t="str">
        <f t="shared" si="236"/>
        <v/>
      </c>
      <c r="I1513" s="93" t="str">
        <f t="shared" si="237"/>
        <v/>
      </c>
      <c r="J1513" s="93" t="str">
        <f t="shared" si="238"/>
        <v/>
      </c>
      <c r="K1513" s="93" t="str">
        <f t="shared" si="239"/>
        <v/>
      </c>
    </row>
    <row r="1514" spans="1:11" x14ac:dyDescent="0.25">
      <c r="A1514" s="93">
        <f t="shared" si="233"/>
        <v>2</v>
      </c>
      <c r="B1514" s="101">
        <v>375.75</v>
      </c>
      <c r="C1514" s="93">
        <f t="shared" si="240"/>
        <v>0</v>
      </c>
      <c r="D1514" s="93">
        <f t="shared" si="241"/>
        <v>0</v>
      </c>
      <c r="E1514" s="93">
        <f t="shared" si="242"/>
        <v>0</v>
      </c>
      <c r="F1514" s="93" t="str">
        <f t="shared" si="234"/>
        <v/>
      </c>
      <c r="G1514" s="93" t="str">
        <f t="shared" si="235"/>
        <v/>
      </c>
      <c r="H1514" s="93" t="str">
        <f t="shared" si="236"/>
        <v/>
      </c>
      <c r="I1514" s="93" t="str">
        <f t="shared" si="237"/>
        <v/>
      </c>
      <c r="J1514" s="93" t="str">
        <f t="shared" si="238"/>
        <v/>
      </c>
      <c r="K1514" s="93" t="str">
        <f t="shared" si="239"/>
        <v/>
      </c>
    </row>
    <row r="1515" spans="1:11" x14ac:dyDescent="0.25">
      <c r="A1515" s="93">
        <f t="shared" si="233"/>
        <v>2</v>
      </c>
      <c r="B1515" s="101">
        <v>376</v>
      </c>
      <c r="C1515" s="93">
        <f t="shared" si="240"/>
        <v>0</v>
      </c>
      <c r="D1515" s="93">
        <f t="shared" si="241"/>
        <v>0</v>
      </c>
      <c r="E1515" s="93">
        <f t="shared" si="242"/>
        <v>0</v>
      </c>
      <c r="F1515" s="93" t="str">
        <f t="shared" si="234"/>
        <v/>
      </c>
      <c r="G1515" s="93" t="str">
        <f t="shared" si="235"/>
        <v/>
      </c>
      <c r="H1515" s="93" t="str">
        <f t="shared" si="236"/>
        <v/>
      </c>
      <c r="I1515" s="93" t="str">
        <f t="shared" si="237"/>
        <v/>
      </c>
      <c r="J1515" s="93" t="str">
        <f t="shared" si="238"/>
        <v/>
      </c>
      <c r="K1515" s="93" t="str">
        <f t="shared" si="239"/>
        <v/>
      </c>
    </row>
    <row r="1516" spans="1:11" x14ac:dyDescent="0.25">
      <c r="A1516" s="93">
        <f t="shared" si="233"/>
        <v>2</v>
      </c>
      <c r="B1516" s="101">
        <v>376.25</v>
      </c>
      <c r="C1516" s="93">
        <f t="shared" si="240"/>
        <v>0</v>
      </c>
      <c r="D1516" s="93">
        <f t="shared" si="241"/>
        <v>0</v>
      </c>
      <c r="E1516" s="93">
        <f t="shared" si="242"/>
        <v>0</v>
      </c>
      <c r="F1516" s="93" t="str">
        <f t="shared" si="234"/>
        <v/>
      </c>
      <c r="G1516" s="93" t="str">
        <f t="shared" si="235"/>
        <v/>
      </c>
      <c r="H1516" s="93" t="str">
        <f t="shared" si="236"/>
        <v/>
      </c>
      <c r="I1516" s="93" t="str">
        <f t="shared" si="237"/>
        <v/>
      </c>
      <c r="J1516" s="93" t="str">
        <f t="shared" si="238"/>
        <v/>
      </c>
      <c r="K1516" s="93" t="str">
        <f t="shared" si="239"/>
        <v/>
      </c>
    </row>
    <row r="1517" spans="1:11" x14ac:dyDescent="0.25">
      <c r="A1517" s="93">
        <f t="shared" si="233"/>
        <v>2</v>
      </c>
      <c r="B1517" s="101">
        <v>376.5</v>
      </c>
      <c r="C1517" s="93">
        <f t="shared" si="240"/>
        <v>0</v>
      </c>
      <c r="D1517" s="93">
        <f t="shared" si="241"/>
        <v>0</v>
      </c>
      <c r="E1517" s="93">
        <f t="shared" si="242"/>
        <v>0</v>
      </c>
      <c r="F1517" s="93" t="str">
        <f t="shared" si="234"/>
        <v/>
      </c>
      <c r="G1517" s="93" t="str">
        <f t="shared" si="235"/>
        <v/>
      </c>
      <c r="H1517" s="93" t="str">
        <f t="shared" si="236"/>
        <v/>
      </c>
      <c r="I1517" s="93" t="str">
        <f t="shared" si="237"/>
        <v/>
      </c>
      <c r="J1517" s="93" t="str">
        <f t="shared" si="238"/>
        <v/>
      </c>
      <c r="K1517" s="93" t="str">
        <f t="shared" si="239"/>
        <v/>
      </c>
    </row>
    <row r="1518" spans="1:11" x14ac:dyDescent="0.25">
      <c r="A1518" s="93">
        <f t="shared" si="233"/>
        <v>2</v>
      </c>
      <c r="B1518" s="101">
        <v>376.75</v>
      </c>
      <c r="C1518" s="93">
        <f t="shared" si="240"/>
        <v>0</v>
      </c>
      <c r="D1518" s="93">
        <f t="shared" si="241"/>
        <v>0</v>
      </c>
      <c r="E1518" s="93">
        <f t="shared" si="242"/>
        <v>0</v>
      </c>
      <c r="F1518" s="93" t="str">
        <f t="shared" si="234"/>
        <v/>
      </c>
      <c r="G1518" s="93" t="str">
        <f t="shared" si="235"/>
        <v/>
      </c>
      <c r="H1518" s="93" t="str">
        <f t="shared" si="236"/>
        <v/>
      </c>
      <c r="I1518" s="93" t="str">
        <f t="shared" si="237"/>
        <v/>
      </c>
      <c r="J1518" s="93" t="str">
        <f t="shared" si="238"/>
        <v/>
      </c>
      <c r="K1518" s="93" t="str">
        <f t="shared" si="239"/>
        <v/>
      </c>
    </row>
    <row r="1519" spans="1:11" x14ac:dyDescent="0.25">
      <c r="A1519" s="93">
        <f t="shared" si="233"/>
        <v>2</v>
      </c>
      <c r="B1519" s="101">
        <v>377</v>
      </c>
      <c r="C1519" s="93">
        <f t="shared" si="240"/>
        <v>0</v>
      </c>
      <c r="D1519" s="93">
        <f t="shared" si="241"/>
        <v>0</v>
      </c>
      <c r="E1519" s="93">
        <f t="shared" si="242"/>
        <v>0</v>
      </c>
      <c r="F1519" s="93" t="str">
        <f t="shared" si="234"/>
        <v/>
      </c>
      <c r="G1519" s="93" t="str">
        <f t="shared" si="235"/>
        <v/>
      </c>
      <c r="H1519" s="93" t="str">
        <f t="shared" si="236"/>
        <v/>
      </c>
      <c r="I1519" s="93" t="str">
        <f t="shared" si="237"/>
        <v/>
      </c>
      <c r="J1519" s="93" t="str">
        <f t="shared" si="238"/>
        <v/>
      </c>
      <c r="K1519" s="93" t="str">
        <f t="shared" si="239"/>
        <v/>
      </c>
    </row>
    <row r="1520" spans="1:11" x14ac:dyDescent="0.25">
      <c r="A1520" s="93">
        <f t="shared" si="233"/>
        <v>2</v>
      </c>
      <c r="B1520" s="101">
        <v>377.25</v>
      </c>
      <c r="C1520" s="93">
        <f t="shared" si="240"/>
        <v>0</v>
      </c>
      <c r="D1520" s="93">
        <f t="shared" si="241"/>
        <v>0</v>
      </c>
      <c r="E1520" s="93">
        <f t="shared" si="242"/>
        <v>0</v>
      </c>
      <c r="F1520" s="93" t="str">
        <f t="shared" si="234"/>
        <v/>
      </c>
      <c r="G1520" s="93" t="str">
        <f t="shared" si="235"/>
        <v/>
      </c>
      <c r="H1520" s="93" t="str">
        <f t="shared" si="236"/>
        <v/>
      </c>
      <c r="I1520" s="93" t="str">
        <f t="shared" si="237"/>
        <v/>
      </c>
      <c r="J1520" s="93" t="str">
        <f t="shared" si="238"/>
        <v/>
      </c>
      <c r="K1520" s="93" t="str">
        <f t="shared" si="239"/>
        <v/>
      </c>
    </row>
    <row r="1521" spans="1:11" x14ac:dyDescent="0.25">
      <c r="A1521" s="93">
        <f t="shared" si="233"/>
        <v>2</v>
      </c>
      <c r="B1521" s="101">
        <v>377.5</v>
      </c>
      <c r="C1521" s="93">
        <f t="shared" si="240"/>
        <v>0</v>
      </c>
      <c r="D1521" s="93">
        <f t="shared" si="241"/>
        <v>0</v>
      </c>
      <c r="E1521" s="93">
        <f t="shared" si="242"/>
        <v>0</v>
      </c>
      <c r="F1521" s="93" t="str">
        <f t="shared" si="234"/>
        <v/>
      </c>
      <c r="G1521" s="93" t="str">
        <f t="shared" si="235"/>
        <v/>
      </c>
      <c r="H1521" s="93" t="str">
        <f t="shared" si="236"/>
        <v/>
      </c>
      <c r="I1521" s="93" t="str">
        <f t="shared" si="237"/>
        <v/>
      </c>
      <c r="J1521" s="93" t="str">
        <f t="shared" si="238"/>
        <v/>
      </c>
      <c r="K1521" s="93" t="str">
        <f t="shared" si="239"/>
        <v/>
      </c>
    </row>
    <row r="1522" spans="1:11" x14ac:dyDescent="0.25">
      <c r="A1522" s="93">
        <f t="shared" si="233"/>
        <v>2</v>
      </c>
      <c r="B1522" s="101">
        <v>377.75</v>
      </c>
      <c r="C1522" s="93">
        <f t="shared" si="240"/>
        <v>0</v>
      </c>
      <c r="D1522" s="93">
        <f t="shared" si="241"/>
        <v>0</v>
      </c>
      <c r="E1522" s="93">
        <f t="shared" si="242"/>
        <v>0</v>
      </c>
      <c r="F1522" s="93" t="str">
        <f t="shared" si="234"/>
        <v/>
      </c>
      <c r="G1522" s="93" t="str">
        <f t="shared" si="235"/>
        <v/>
      </c>
      <c r="H1522" s="93" t="str">
        <f t="shared" si="236"/>
        <v/>
      </c>
      <c r="I1522" s="93" t="str">
        <f t="shared" si="237"/>
        <v/>
      </c>
      <c r="J1522" s="93" t="str">
        <f t="shared" si="238"/>
        <v/>
      </c>
      <c r="K1522" s="93" t="str">
        <f t="shared" si="239"/>
        <v/>
      </c>
    </row>
    <row r="1523" spans="1:11" x14ac:dyDescent="0.25">
      <c r="A1523" s="93">
        <f t="shared" si="233"/>
        <v>2</v>
      </c>
      <c r="B1523" s="101">
        <v>378</v>
      </c>
      <c r="C1523" s="93">
        <f t="shared" si="240"/>
        <v>0</v>
      </c>
      <c r="D1523" s="93">
        <f t="shared" si="241"/>
        <v>0</v>
      </c>
      <c r="E1523" s="93">
        <f t="shared" si="242"/>
        <v>0</v>
      </c>
      <c r="F1523" s="93" t="str">
        <f t="shared" si="234"/>
        <v/>
      </c>
      <c r="G1523" s="93" t="str">
        <f t="shared" si="235"/>
        <v/>
      </c>
      <c r="H1523" s="93" t="str">
        <f t="shared" si="236"/>
        <v/>
      </c>
      <c r="I1523" s="93" t="str">
        <f t="shared" si="237"/>
        <v/>
      </c>
      <c r="J1523" s="93" t="str">
        <f t="shared" si="238"/>
        <v/>
      </c>
      <c r="K1523" s="93" t="str">
        <f t="shared" si="239"/>
        <v/>
      </c>
    </row>
    <row r="1524" spans="1:11" x14ac:dyDescent="0.25">
      <c r="A1524" s="93">
        <f t="shared" si="233"/>
        <v>2</v>
      </c>
      <c r="B1524" s="101">
        <v>378.25</v>
      </c>
      <c r="C1524" s="93">
        <f t="shared" si="240"/>
        <v>0</v>
      </c>
      <c r="D1524" s="93">
        <f t="shared" si="241"/>
        <v>0</v>
      </c>
      <c r="E1524" s="93">
        <f t="shared" si="242"/>
        <v>0</v>
      </c>
      <c r="F1524" s="93" t="str">
        <f t="shared" si="234"/>
        <v/>
      </c>
      <c r="G1524" s="93" t="str">
        <f t="shared" si="235"/>
        <v/>
      </c>
      <c r="H1524" s="93" t="str">
        <f t="shared" si="236"/>
        <v/>
      </c>
      <c r="I1524" s="93" t="str">
        <f t="shared" si="237"/>
        <v/>
      </c>
      <c r="J1524" s="93" t="str">
        <f t="shared" si="238"/>
        <v/>
      </c>
      <c r="K1524" s="93" t="str">
        <f t="shared" si="239"/>
        <v/>
      </c>
    </row>
    <row r="1525" spans="1:11" x14ac:dyDescent="0.25">
      <c r="A1525" s="93">
        <f t="shared" si="233"/>
        <v>2</v>
      </c>
      <c r="B1525" s="101">
        <v>378.5</v>
      </c>
      <c r="C1525" s="93">
        <f t="shared" si="240"/>
        <v>0</v>
      </c>
      <c r="D1525" s="93">
        <f t="shared" si="241"/>
        <v>0</v>
      </c>
      <c r="E1525" s="93">
        <f t="shared" si="242"/>
        <v>0</v>
      </c>
      <c r="F1525" s="93" t="str">
        <f t="shared" si="234"/>
        <v/>
      </c>
      <c r="G1525" s="93" t="str">
        <f t="shared" si="235"/>
        <v/>
      </c>
      <c r="H1525" s="93" t="str">
        <f t="shared" si="236"/>
        <v/>
      </c>
      <c r="I1525" s="93" t="str">
        <f t="shared" si="237"/>
        <v/>
      </c>
      <c r="J1525" s="93" t="str">
        <f t="shared" si="238"/>
        <v/>
      </c>
      <c r="K1525" s="93" t="str">
        <f t="shared" si="239"/>
        <v/>
      </c>
    </row>
    <row r="1526" spans="1:11" x14ac:dyDescent="0.25">
      <c r="A1526" s="93">
        <f t="shared" si="233"/>
        <v>2</v>
      </c>
      <c r="B1526" s="101">
        <v>378.75</v>
      </c>
      <c r="C1526" s="93">
        <f t="shared" si="240"/>
        <v>0</v>
      </c>
      <c r="D1526" s="93">
        <f t="shared" si="241"/>
        <v>0</v>
      </c>
      <c r="E1526" s="93">
        <f t="shared" si="242"/>
        <v>0</v>
      </c>
      <c r="F1526" s="93" t="str">
        <f t="shared" si="234"/>
        <v/>
      </c>
      <c r="G1526" s="93" t="str">
        <f t="shared" si="235"/>
        <v/>
      </c>
      <c r="H1526" s="93" t="str">
        <f t="shared" si="236"/>
        <v/>
      </c>
      <c r="I1526" s="93" t="str">
        <f t="shared" si="237"/>
        <v/>
      </c>
      <c r="J1526" s="93" t="str">
        <f t="shared" si="238"/>
        <v/>
      </c>
      <c r="K1526" s="93" t="str">
        <f t="shared" si="239"/>
        <v/>
      </c>
    </row>
    <row r="1527" spans="1:11" x14ac:dyDescent="0.25">
      <c r="A1527" s="93">
        <f t="shared" si="233"/>
        <v>2</v>
      </c>
      <c r="B1527" s="101">
        <v>379</v>
      </c>
      <c r="C1527" s="93">
        <f t="shared" si="240"/>
        <v>0</v>
      </c>
      <c r="D1527" s="93">
        <f t="shared" si="241"/>
        <v>0</v>
      </c>
      <c r="E1527" s="93">
        <f t="shared" si="242"/>
        <v>0</v>
      </c>
      <c r="F1527" s="93" t="str">
        <f t="shared" si="234"/>
        <v/>
      </c>
      <c r="G1527" s="93" t="str">
        <f t="shared" si="235"/>
        <v/>
      </c>
      <c r="H1527" s="93" t="str">
        <f t="shared" si="236"/>
        <v/>
      </c>
      <c r="I1527" s="93" t="str">
        <f t="shared" si="237"/>
        <v/>
      </c>
      <c r="J1527" s="93" t="str">
        <f t="shared" si="238"/>
        <v/>
      </c>
      <c r="K1527" s="93" t="str">
        <f t="shared" si="239"/>
        <v/>
      </c>
    </row>
    <row r="1528" spans="1:11" x14ac:dyDescent="0.25">
      <c r="A1528" s="93">
        <f t="shared" si="233"/>
        <v>2</v>
      </c>
      <c r="B1528" s="101">
        <v>379.25</v>
      </c>
      <c r="C1528" s="93">
        <f t="shared" si="240"/>
        <v>0</v>
      </c>
      <c r="D1528" s="93">
        <f t="shared" si="241"/>
        <v>0</v>
      </c>
      <c r="E1528" s="93">
        <f t="shared" si="242"/>
        <v>0</v>
      </c>
      <c r="F1528" s="93" t="str">
        <f t="shared" si="234"/>
        <v/>
      </c>
      <c r="G1528" s="93" t="str">
        <f t="shared" si="235"/>
        <v/>
      </c>
      <c r="H1528" s="93" t="str">
        <f t="shared" si="236"/>
        <v/>
      </c>
      <c r="I1528" s="93" t="str">
        <f t="shared" si="237"/>
        <v/>
      </c>
      <c r="J1528" s="93" t="str">
        <f t="shared" si="238"/>
        <v/>
      </c>
      <c r="K1528" s="93" t="str">
        <f t="shared" si="239"/>
        <v/>
      </c>
    </row>
    <row r="1529" spans="1:11" x14ac:dyDescent="0.25">
      <c r="A1529" s="93">
        <f t="shared" si="233"/>
        <v>2</v>
      </c>
      <c r="B1529" s="101">
        <v>379.5</v>
      </c>
      <c r="C1529" s="93">
        <f t="shared" si="240"/>
        <v>0</v>
      </c>
      <c r="D1529" s="93">
        <f t="shared" si="241"/>
        <v>0</v>
      </c>
      <c r="E1529" s="93">
        <f t="shared" si="242"/>
        <v>0</v>
      </c>
      <c r="F1529" s="93" t="str">
        <f t="shared" si="234"/>
        <v/>
      </c>
      <c r="G1529" s="93" t="str">
        <f t="shared" si="235"/>
        <v/>
      </c>
      <c r="H1529" s="93" t="str">
        <f t="shared" si="236"/>
        <v/>
      </c>
      <c r="I1529" s="93" t="str">
        <f t="shared" si="237"/>
        <v/>
      </c>
      <c r="J1529" s="93" t="str">
        <f t="shared" si="238"/>
        <v/>
      </c>
      <c r="K1529" s="93" t="str">
        <f t="shared" si="239"/>
        <v/>
      </c>
    </row>
    <row r="1530" spans="1:11" x14ac:dyDescent="0.25">
      <c r="A1530" s="93">
        <f t="shared" si="233"/>
        <v>2</v>
      </c>
      <c r="B1530" s="101">
        <v>379.75</v>
      </c>
      <c r="C1530" s="93">
        <f t="shared" si="240"/>
        <v>0</v>
      </c>
      <c r="D1530" s="93">
        <f t="shared" si="241"/>
        <v>0</v>
      </c>
      <c r="E1530" s="93">
        <f t="shared" si="242"/>
        <v>0</v>
      </c>
      <c r="F1530" s="93" t="str">
        <f t="shared" si="234"/>
        <v/>
      </c>
      <c r="G1530" s="93" t="str">
        <f t="shared" si="235"/>
        <v/>
      </c>
      <c r="H1530" s="93" t="str">
        <f t="shared" si="236"/>
        <v/>
      </c>
      <c r="I1530" s="93" t="str">
        <f t="shared" si="237"/>
        <v/>
      </c>
      <c r="J1530" s="93" t="str">
        <f t="shared" si="238"/>
        <v/>
      </c>
      <c r="K1530" s="93" t="str">
        <f t="shared" si="239"/>
        <v/>
      </c>
    </row>
    <row r="1531" spans="1:11" x14ac:dyDescent="0.25">
      <c r="A1531" s="93">
        <f t="shared" si="233"/>
        <v>2</v>
      </c>
      <c r="B1531" s="101">
        <v>380</v>
      </c>
      <c r="C1531" s="93">
        <f t="shared" si="240"/>
        <v>0</v>
      </c>
      <c r="D1531" s="93">
        <f t="shared" si="241"/>
        <v>0</v>
      </c>
      <c r="E1531" s="93">
        <f t="shared" si="242"/>
        <v>0</v>
      </c>
      <c r="F1531" s="93" t="str">
        <f t="shared" si="234"/>
        <v/>
      </c>
      <c r="G1531" s="93" t="str">
        <f t="shared" si="235"/>
        <v/>
      </c>
      <c r="H1531" s="93" t="str">
        <f t="shared" si="236"/>
        <v/>
      </c>
      <c r="I1531" s="93" t="str">
        <f t="shared" si="237"/>
        <v/>
      </c>
      <c r="J1531" s="93" t="str">
        <f t="shared" si="238"/>
        <v/>
      </c>
      <c r="K1531" s="93" t="str">
        <f t="shared" si="239"/>
        <v/>
      </c>
    </row>
    <row r="1532" spans="1:11" x14ac:dyDescent="0.25">
      <c r="A1532" s="93">
        <f t="shared" si="233"/>
        <v>2</v>
      </c>
      <c r="B1532" s="101">
        <v>380.25</v>
      </c>
      <c r="C1532" s="93">
        <f t="shared" si="240"/>
        <v>0</v>
      </c>
      <c r="D1532" s="93">
        <f t="shared" si="241"/>
        <v>0</v>
      </c>
      <c r="E1532" s="93">
        <f t="shared" si="242"/>
        <v>0</v>
      </c>
      <c r="F1532" s="93" t="str">
        <f t="shared" si="234"/>
        <v/>
      </c>
      <c r="G1532" s="93" t="str">
        <f t="shared" si="235"/>
        <v/>
      </c>
      <c r="H1532" s="93" t="str">
        <f t="shared" si="236"/>
        <v/>
      </c>
      <c r="I1532" s="93" t="str">
        <f t="shared" si="237"/>
        <v/>
      </c>
      <c r="J1532" s="93" t="str">
        <f t="shared" si="238"/>
        <v/>
      </c>
      <c r="K1532" s="93" t="str">
        <f t="shared" si="239"/>
        <v/>
      </c>
    </row>
    <row r="1533" spans="1:11" x14ac:dyDescent="0.25">
      <c r="A1533" s="93">
        <f t="shared" si="233"/>
        <v>2</v>
      </c>
      <c r="B1533" s="101">
        <v>380.5</v>
      </c>
      <c r="C1533" s="93">
        <f t="shared" si="240"/>
        <v>0</v>
      </c>
      <c r="D1533" s="93">
        <f t="shared" si="241"/>
        <v>0</v>
      </c>
      <c r="E1533" s="93">
        <f t="shared" si="242"/>
        <v>0</v>
      </c>
      <c r="F1533" s="93" t="str">
        <f t="shared" si="234"/>
        <v/>
      </c>
      <c r="G1533" s="93" t="str">
        <f t="shared" si="235"/>
        <v/>
      </c>
      <c r="H1533" s="93" t="str">
        <f t="shared" si="236"/>
        <v/>
      </c>
      <c r="I1533" s="93" t="str">
        <f t="shared" si="237"/>
        <v/>
      </c>
      <c r="J1533" s="93" t="str">
        <f t="shared" si="238"/>
        <v/>
      </c>
      <c r="K1533" s="93" t="str">
        <f t="shared" si="239"/>
        <v/>
      </c>
    </row>
    <row r="1534" spans="1:11" x14ac:dyDescent="0.25">
      <c r="A1534" s="93">
        <f t="shared" si="233"/>
        <v>2</v>
      </c>
      <c r="B1534" s="101">
        <v>380.75</v>
      </c>
      <c r="C1534" s="93">
        <f t="shared" si="240"/>
        <v>0</v>
      </c>
      <c r="D1534" s="93">
        <f t="shared" si="241"/>
        <v>0</v>
      </c>
      <c r="E1534" s="93">
        <f t="shared" si="242"/>
        <v>0</v>
      </c>
      <c r="F1534" s="93" t="str">
        <f t="shared" si="234"/>
        <v/>
      </c>
      <c r="G1534" s="93" t="str">
        <f t="shared" si="235"/>
        <v/>
      </c>
      <c r="H1534" s="93" t="str">
        <f t="shared" si="236"/>
        <v/>
      </c>
      <c r="I1534" s="93" t="str">
        <f t="shared" si="237"/>
        <v/>
      </c>
      <c r="J1534" s="93" t="str">
        <f t="shared" si="238"/>
        <v/>
      </c>
      <c r="K1534" s="93" t="str">
        <f t="shared" si="239"/>
        <v/>
      </c>
    </row>
    <row r="1535" spans="1:11" x14ac:dyDescent="0.25">
      <c r="A1535" s="93">
        <f t="shared" si="233"/>
        <v>2</v>
      </c>
      <c r="B1535" s="101">
        <v>381</v>
      </c>
      <c r="C1535" s="93">
        <f t="shared" si="240"/>
        <v>0</v>
      </c>
      <c r="D1535" s="93">
        <f t="shared" si="241"/>
        <v>0</v>
      </c>
      <c r="E1535" s="93">
        <f t="shared" si="242"/>
        <v>0</v>
      </c>
      <c r="F1535" s="93" t="str">
        <f t="shared" si="234"/>
        <v/>
      </c>
      <c r="G1535" s="93" t="str">
        <f t="shared" si="235"/>
        <v/>
      </c>
      <c r="H1535" s="93" t="str">
        <f t="shared" si="236"/>
        <v/>
      </c>
      <c r="I1535" s="93" t="str">
        <f t="shared" si="237"/>
        <v/>
      </c>
      <c r="J1535" s="93" t="str">
        <f t="shared" si="238"/>
        <v/>
      </c>
      <c r="K1535" s="93" t="str">
        <f t="shared" si="239"/>
        <v/>
      </c>
    </row>
    <row r="1536" spans="1:11" x14ac:dyDescent="0.25">
      <c r="A1536" s="93">
        <f t="shared" si="233"/>
        <v>2</v>
      </c>
      <c r="B1536" s="101">
        <v>381.25</v>
      </c>
      <c r="C1536" s="93">
        <f t="shared" si="240"/>
        <v>0</v>
      </c>
      <c r="D1536" s="93">
        <f t="shared" si="241"/>
        <v>0</v>
      </c>
      <c r="E1536" s="93">
        <f t="shared" si="242"/>
        <v>0</v>
      </c>
      <c r="F1536" s="93" t="str">
        <f t="shared" si="234"/>
        <v/>
      </c>
      <c r="G1536" s="93" t="str">
        <f t="shared" si="235"/>
        <v/>
      </c>
      <c r="H1536" s="93" t="str">
        <f t="shared" si="236"/>
        <v/>
      </c>
      <c r="I1536" s="93" t="str">
        <f t="shared" si="237"/>
        <v/>
      </c>
      <c r="J1536" s="93" t="str">
        <f t="shared" si="238"/>
        <v/>
      </c>
      <c r="K1536" s="93" t="str">
        <f t="shared" si="239"/>
        <v/>
      </c>
    </row>
    <row r="1537" spans="1:11" x14ac:dyDescent="0.25">
      <c r="A1537" s="93">
        <f t="shared" si="233"/>
        <v>2</v>
      </c>
      <c r="B1537" s="101">
        <v>381.5</v>
      </c>
      <c r="C1537" s="93">
        <f t="shared" si="240"/>
        <v>0</v>
      </c>
      <c r="D1537" s="93">
        <f t="shared" si="241"/>
        <v>0</v>
      </c>
      <c r="E1537" s="93">
        <f t="shared" si="242"/>
        <v>0</v>
      </c>
      <c r="F1537" s="93" t="str">
        <f t="shared" si="234"/>
        <v/>
      </c>
      <c r="G1537" s="93" t="str">
        <f t="shared" si="235"/>
        <v/>
      </c>
      <c r="H1537" s="93" t="str">
        <f t="shared" si="236"/>
        <v/>
      </c>
      <c r="I1537" s="93" t="str">
        <f t="shared" si="237"/>
        <v/>
      </c>
      <c r="J1537" s="93" t="str">
        <f t="shared" si="238"/>
        <v/>
      </c>
      <c r="K1537" s="93" t="str">
        <f t="shared" si="239"/>
        <v/>
      </c>
    </row>
    <row r="1538" spans="1:11" x14ac:dyDescent="0.25">
      <c r="A1538" s="93">
        <f t="shared" si="233"/>
        <v>2</v>
      </c>
      <c r="B1538" s="101">
        <v>381.75</v>
      </c>
      <c r="C1538" s="93">
        <f t="shared" si="240"/>
        <v>0</v>
      </c>
      <c r="D1538" s="93">
        <f t="shared" si="241"/>
        <v>0</v>
      </c>
      <c r="E1538" s="93">
        <f t="shared" si="242"/>
        <v>0</v>
      </c>
      <c r="F1538" s="93" t="str">
        <f t="shared" si="234"/>
        <v/>
      </c>
      <c r="G1538" s="93" t="str">
        <f t="shared" si="235"/>
        <v/>
      </c>
      <c r="H1538" s="93" t="str">
        <f t="shared" si="236"/>
        <v/>
      </c>
      <c r="I1538" s="93" t="str">
        <f t="shared" si="237"/>
        <v/>
      </c>
      <c r="J1538" s="93" t="str">
        <f t="shared" si="238"/>
        <v/>
      </c>
      <c r="K1538" s="93" t="str">
        <f t="shared" si="239"/>
        <v/>
      </c>
    </row>
    <row r="1539" spans="1:11" x14ac:dyDescent="0.25">
      <c r="A1539" s="93">
        <f t="shared" si="233"/>
        <v>2</v>
      </c>
      <c r="B1539" s="101">
        <v>382</v>
      </c>
      <c r="C1539" s="93">
        <f t="shared" si="240"/>
        <v>0</v>
      </c>
      <c r="D1539" s="93">
        <f t="shared" si="241"/>
        <v>0</v>
      </c>
      <c r="E1539" s="93">
        <f t="shared" si="242"/>
        <v>0</v>
      </c>
      <c r="F1539" s="93" t="str">
        <f t="shared" si="234"/>
        <v/>
      </c>
      <c r="G1539" s="93" t="str">
        <f t="shared" si="235"/>
        <v/>
      </c>
      <c r="H1539" s="93" t="str">
        <f t="shared" si="236"/>
        <v/>
      </c>
      <c r="I1539" s="93" t="str">
        <f t="shared" si="237"/>
        <v/>
      </c>
      <c r="J1539" s="93" t="str">
        <f t="shared" si="238"/>
        <v/>
      </c>
      <c r="K1539" s="93" t="str">
        <f t="shared" si="239"/>
        <v/>
      </c>
    </row>
    <row r="1540" spans="1:11" x14ac:dyDescent="0.25">
      <c r="A1540" s="93">
        <f t="shared" si="233"/>
        <v>2</v>
      </c>
      <c r="B1540" s="101">
        <v>382.25</v>
      </c>
      <c r="C1540" s="93">
        <f t="shared" si="240"/>
        <v>0</v>
      </c>
      <c r="D1540" s="93">
        <f t="shared" si="241"/>
        <v>0</v>
      </c>
      <c r="E1540" s="93">
        <f t="shared" si="242"/>
        <v>0</v>
      </c>
      <c r="F1540" s="93" t="str">
        <f t="shared" si="234"/>
        <v/>
      </c>
      <c r="G1540" s="93" t="str">
        <f t="shared" si="235"/>
        <v/>
      </c>
      <c r="H1540" s="93" t="str">
        <f t="shared" si="236"/>
        <v/>
      </c>
      <c r="I1540" s="93" t="str">
        <f t="shared" si="237"/>
        <v/>
      </c>
      <c r="J1540" s="93" t="str">
        <f t="shared" si="238"/>
        <v/>
      </c>
      <c r="K1540" s="93" t="str">
        <f t="shared" si="239"/>
        <v/>
      </c>
    </row>
    <row r="1541" spans="1:11" x14ac:dyDescent="0.25">
      <c r="A1541" s="93">
        <f t="shared" si="233"/>
        <v>2</v>
      </c>
      <c r="B1541" s="101">
        <v>382.5</v>
      </c>
      <c r="C1541" s="93">
        <f t="shared" si="240"/>
        <v>0</v>
      </c>
      <c r="D1541" s="93">
        <f t="shared" si="241"/>
        <v>0</v>
      </c>
      <c r="E1541" s="93">
        <f t="shared" si="242"/>
        <v>0</v>
      </c>
      <c r="F1541" s="93" t="str">
        <f t="shared" si="234"/>
        <v/>
      </c>
      <c r="G1541" s="93" t="str">
        <f t="shared" si="235"/>
        <v/>
      </c>
      <c r="H1541" s="93" t="str">
        <f t="shared" si="236"/>
        <v/>
      </c>
      <c r="I1541" s="93" t="str">
        <f t="shared" si="237"/>
        <v/>
      </c>
      <c r="J1541" s="93" t="str">
        <f t="shared" si="238"/>
        <v/>
      </c>
      <c r="K1541" s="93" t="str">
        <f t="shared" si="239"/>
        <v/>
      </c>
    </row>
    <row r="1542" spans="1:11" x14ac:dyDescent="0.25">
      <c r="A1542" s="93">
        <f t="shared" si="233"/>
        <v>2</v>
      </c>
      <c r="B1542" s="101">
        <v>382.75</v>
      </c>
      <c r="C1542" s="93">
        <f t="shared" si="240"/>
        <v>0</v>
      </c>
      <c r="D1542" s="93">
        <f t="shared" si="241"/>
        <v>0</v>
      </c>
      <c r="E1542" s="93">
        <f t="shared" si="242"/>
        <v>0</v>
      </c>
      <c r="F1542" s="93" t="str">
        <f t="shared" si="234"/>
        <v/>
      </c>
      <c r="G1542" s="93" t="str">
        <f t="shared" si="235"/>
        <v/>
      </c>
      <c r="H1542" s="93" t="str">
        <f t="shared" si="236"/>
        <v/>
      </c>
      <c r="I1542" s="93" t="str">
        <f t="shared" si="237"/>
        <v/>
      </c>
      <c r="J1542" s="93" t="str">
        <f t="shared" si="238"/>
        <v/>
      </c>
      <c r="K1542" s="93" t="str">
        <f t="shared" si="239"/>
        <v/>
      </c>
    </row>
    <row r="1543" spans="1:11" x14ac:dyDescent="0.25">
      <c r="A1543" s="93">
        <f t="shared" si="233"/>
        <v>2</v>
      </c>
      <c r="B1543" s="101">
        <v>383</v>
      </c>
      <c r="C1543" s="93">
        <f t="shared" si="240"/>
        <v>0</v>
      </c>
      <c r="D1543" s="93">
        <f t="shared" si="241"/>
        <v>0</v>
      </c>
      <c r="E1543" s="93">
        <f t="shared" si="242"/>
        <v>0</v>
      </c>
      <c r="F1543" s="93" t="str">
        <f t="shared" si="234"/>
        <v/>
      </c>
      <c r="G1543" s="93" t="str">
        <f t="shared" si="235"/>
        <v/>
      </c>
      <c r="H1543" s="93" t="str">
        <f t="shared" si="236"/>
        <v/>
      </c>
      <c r="I1543" s="93" t="str">
        <f t="shared" si="237"/>
        <v/>
      </c>
      <c r="J1543" s="93" t="str">
        <f t="shared" si="238"/>
        <v/>
      </c>
      <c r="K1543" s="93" t="str">
        <f t="shared" si="239"/>
        <v/>
      </c>
    </row>
    <row r="1544" spans="1:11" x14ac:dyDescent="0.25">
      <c r="A1544" s="93">
        <f t="shared" si="233"/>
        <v>2</v>
      </c>
      <c r="B1544" s="101">
        <v>383.25</v>
      </c>
      <c r="C1544" s="93">
        <f t="shared" si="240"/>
        <v>0</v>
      </c>
      <c r="D1544" s="93">
        <f t="shared" si="241"/>
        <v>0</v>
      </c>
      <c r="E1544" s="93">
        <f t="shared" si="242"/>
        <v>0</v>
      </c>
      <c r="F1544" s="93" t="str">
        <f t="shared" si="234"/>
        <v/>
      </c>
      <c r="G1544" s="93" t="str">
        <f t="shared" si="235"/>
        <v/>
      </c>
      <c r="H1544" s="93" t="str">
        <f t="shared" si="236"/>
        <v/>
      </c>
      <c r="I1544" s="93" t="str">
        <f t="shared" si="237"/>
        <v/>
      </c>
      <c r="J1544" s="93" t="str">
        <f t="shared" si="238"/>
        <v/>
      </c>
      <c r="K1544" s="93" t="str">
        <f t="shared" si="239"/>
        <v/>
      </c>
    </row>
    <row r="1545" spans="1:11" x14ac:dyDescent="0.25">
      <c r="A1545" s="93">
        <f t="shared" si="233"/>
        <v>2</v>
      </c>
      <c r="B1545" s="101">
        <v>383.5</v>
      </c>
      <c r="C1545" s="93">
        <f t="shared" si="240"/>
        <v>0</v>
      </c>
      <c r="D1545" s="93">
        <f t="shared" si="241"/>
        <v>0</v>
      </c>
      <c r="E1545" s="93">
        <f t="shared" si="242"/>
        <v>0</v>
      </c>
      <c r="F1545" s="93" t="str">
        <f t="shared" si="234"/>
        <v/>
      </c>
      <c r="G1545" s="93" t="str">
        <f t="shared" si="235"/>
        <v/>
      </c>
      <c r="H1545" s="93" t="str">
        <f t="shared" si="236"/>
        <v/>
      </c>
      <c r="I1545" s="93" t="str">
        <f t="shared" si="237"/>
        <v/>
      </c>
      <c r="J1545" s="93" t="str">
        <f t="shared" si="238"/>
        <v/>
      </c>
      <c r="K1545" s="93" t="str">
        <f t="shared" si="239"/>
        <v/>
      </c>
    </row>
    <row r="1546" spans="1:11" x14ac:dyDescent="0.25">
      <c r="A1546" s="93">
        <f t="shared" si="233"/>
        <v>2</v>
      </c>
      <c r="B1546" s="101">
        <v>383.75</v>
      </c>
      <c r="C1546" s="93">
        <f t="shared" si="240"/>
        <v>0</v>
      </c>
      <c r="D1546" s="93">
        <f t="shared" si="241"/>
        <v>0</v>
      </c>
      <c r="E1546" s="93">
        <f t="shared" si="242"/>
        <v>0</v>
      </c>
      <c r="F1546" s="93" t="str">
        <f t="shared" si="234"/>
        <v/>
      </c>
      <c r="G1546" s="93" t="str">
        <f t="shared" si="235"/>
        <v/>
      </c>
      <c r="H1546" s="93" t="str">
        <f t="shared" si="236"/>
        <v/>
      </c>
      <c r="I1546" s="93" t="str">
        <f t="shared" si="237"/>
        <v/>
      </c>
      <c r="J1546" s="93" t="str">
        <f t="shared" si="238"/>
        <v/>
      </c>
      <c r="K1546" s="93" t="str">
        <f t="shared" si="239"/>
        <v/>
      </c>
    </row>
    <row r="1547" spans="1:11" x14ac:dyDescent="0.25">
      <c r="A1547" s="93">
        <f t="shared" si="233"/>
        <v>2</v>
      </c>
      <c r="B1547" s="101">
        <v>384</v>
      </c>
      <c r="C1547" s="93">
        <f t="shared" si="240"/>
        <v>0</v>
      </c>
      <c r="D1547" s="93">
        <f t="shared" si="241"/>
        <v>0</v>
      </c>
      <c r="E1547" s="93">
        <f t="shared" si="242"/>
        <v>0</v>
      </c>
      <c r="F1547" s="93" t="str">
        <f t="shared" si="234"/>
        <v/>
      </c>
      <c r="G1547" s="93" t="str">
        <f t="shared" si="235"/>
        <v/>
      </c>
      <c r="H1547" s="93" t="str">
        <f t="shared" si="236"/>
        <v/>
      </c>
      <c r="I1547" s="93" t="str">
        <f t="shared" si="237"/>
        <v/>
      </c>
      <c r="J1547" s="93" t="str">
        <f t="shared" si="238"/>
        <v/>
      </c>
      <c r="K1547" s="93" t="str">
        <f t="shared" si="239"/>
        <v/>
      </c>
    </row>
    <row r="1548" spans="1:11" x14ac:dyDescent="0.25">
      <c r="A1548" s="93">
        <f t="shared" ref="A1548:A1611" si="243">IF(E1548&lt;0.075,2,IF(AND(E1548&gt;=0.075,E1548&lt;=0.75),1,IF(E1548&gt;0.75,0,"Error")))</f>
        <v>2</v>
      </c>
      <c r="B1548" s="101">
        <v>384.25</v>
      </c>
      <c r="C1548" s="93">
        <f t="shared" si="240"/>
        <v>0</v>
      </c>
      <c r="D1548" s="93">
        <f t="shared" si="241"/>
        <v>0</v>
      </c>
      <c r="E1548" s="93">
        <f t="shared" si="242"/>
        <v>0</v>
      </c>
      <c r="F1548" s="93" t="str">
        <f t="shared" ref="F1548:F1611" si="244">IF(AND(A1548=2,B1548&lt;$J$4014),C1548,"")</f>
        <v/>
      </c>
      <c r="G1548" s="93" t="str">
        <f t="shared" ref="G1548:G1611" si="245">IF(AND(A1548=2,B1548&lt;$J$4014),D1548,"")</f>
        <v/>
      </c>
      <c r="H1548" s="93" t="str">
        <f t="shared" ref="H1548:H1611" si="246">IF(AND(A1548=1,B1548&lt;$J$4014),C1548,"")</f>
        <v/>
      </c>
      <c r="I1548" s="93" t="str">
        <f t="shared" ref="I1548:I1611" si="247">IF(AND(A1548=1,B1548&lt;$J$4014),D1548,"")</f>
        <v/>
      </c>
      <c r="J1548" s="93" t="str">
        <f t="shared" ref="J1548:J1611" si="248">IF(AND(A1548=2,B1548&lt;$J$4014),B1548,"")</f>
        <v/>
      </c>
      <c r="K1548" s="93" t="str">
        <f t="shared" ref="K1548:K1611" si="249">IF(AND(A1548=1,B1548&lt;$J$4014),B1548,"")</f>
        <v/>
      </c>
    </row>
    <row r="1549" spans="1:11" x14ac:dyDescent="0.25">
      <c r="A1549" s="93">
        <f t="shared" si="243"/>
        <v>2</v>
      </c>
      <c r="B1549" s="101">
        <v>384.5</v>
      </c>
      <c r="C1549" s="93">
        <f t="shared" si="240"/>
        <v>0</v>
      </c>
      <c r="D1549" s="93">
        <f t="shared" si="241"/>
        <v>0</v>
      </c>
      <c r="E1549" s="93">
        <f t="shared" si="242"/>
        <v>0</v>
      </c>
      <c r="F1549" s="93" t="str">
        <f t="shared" si="244"/>
        <v/>
      </c>
      <c r="G1549" s="93" t="str">
        <f t="shared" si="245"/>
        <v/>
      </c>
      <c r="H1549" s="93" t="str">
        <f t="shared" si="246"/>
        <v/>
      </c>
      <c r="I1549" s="93" t="str">
        <f t="shared" si="247"/>
        <v/>
      </c>
      <c r="J1549" s="93" t="str">
        <f t="shared" si="248"/>
        <v/>
      </c>
      <c r="K1549" s="93" t="str">
        <f t="shared" si="249"/>
        <v/>
      </c>
    </row>
    <row r="1550" spans="1:11" x14ac:dyDescent="0.25">
      <c r="A1550" s="93">
        <f t="shared" si="243"/>
        <v>2</v>
      </c>
      <c r="B1550" s="101">
        <v>384.75</v>
      </c>
      <c r="C1550" s="93">
        <f t="shared" si="240"/>
        <v>0</v>
      </c>
      <c r="D1550" s="93">
        <f t="shared" si="241"/>
        <v>0</v>
      </c>
      <c r="E1550" s="93">
        <f t="shared" si="242"/>
        <v>0</v>
      </c>
      <c r="F1550" s="93" t="str">
        <f t="shared" si="244"/>
        <v/>
      </c>
      <c r="G1550" s="93" t="str">
        <f t="shared" si="245"/>
        <v/>
      </c>
      <c r="H1550" s="93" t="str">
        <f t="shared" si="246"/>
        <v/>
      </c>
      <c r="I1550" s="93" t="str">
        <f t="shared" si="247"/>
        <v/>
      </c>
      <c r="J1550" s="93" t="str">
        <f t="shared" si="248"/>
        <v/>
      </c>
      <c r="K1550" s="93" t="str">
        <f t="shared" si="249"/>
        <v/>
      </c>
    </row>
    <row r="1551" spans="1:11" x14ac:dyDescent="0.25">
      <c r="A1551" s="93">
        <f t="shared" si="243"/>
        <v>2</v>
      </c>
      <c r="B1551" s="101">
        <v>385</v>
      </c>
      <c r="C1551" s="93">
        <f t="shared" si="240"/>
        <v>0</v>
      </c>
      <c r="D1551" s="93">
        <f t="shared" si="241"/>
        <v>0</v>
      </c>
      <c r="E1551" s="93">
        <f t="shared" si="242"/>
        <v>0</v>
      </c>
      <c r="F1551" s="93" t="str">
        <f t="shared" si="244"/>
        <v/>
      </c>
      <c r="G1551" s="93" t="str">
        <f t="shared" si="245"/>
        <v/>
      </c>
      <c r="H1551" s="93" t="str">
        <f t="shared" si="246"/>
        <v/>
      </c>
      <c r="I1551" s="93" t="str">
        <f t="shared" si="247"/>
        <v/>
      </c>
      <c r="J1551" s="93" t="str">
        <f t="shared" si="248"/>
        <v/>
      </c>
      <c r="K1551" s="93" t="str">
        <f t="shared" si="249"/>
        <v/>
      </c>
    </row>
    <row r="1552" spans="1:11" x14ac:dyDescent="0.25">
      <c r="A1552" s="93">
        <f t="shared" si="243"/>
        <v>2</v>
      </c>
      <c r="B1552" s="101">
        <v>385.25</v>
      </c>
      <c r="C1552" s="93">
        <f t="shared" si="240"/>
        <v>0</v>
      </c>
      <c r="D1552" s="93">
        <f t="shared" si="241"/>
        <v>0</v>
      </c>
      <c r="E1552" s="93">
        <f t="shared" si="242"/>
        <v>0</v>
      </c>
      <c r="F1552" s="93" t="str">
        <f t="shared" si="244"/>
        <v/>
      </c>
      <c r="G1552" s="93" t="str">
        <f t="shared" si="245"/>
        <v/>
      </c>
      <c r="H1552" s="93" t="str">
        <f t="shared" si="246"/>
        <v/>
      </c>
      <c r="I1552" s="93" t="str">
        <f t="shared" si="247"/>
        <v/>
      </c>
      <c r="J1552" s="93" t="str">
        <f t="shared" si="248"/>
        <v/>
      </c>
      <c r="K1552" s="93" t="str">
        <f t="shared" si="249"/>
        <v/>
      </c>
    </row>
    <row r="1553" spans="1:11" x14ac:dyDescent="0.25">
      <c r="A1553" s="93">
        <f t="shared" si="243"/>
        <v>2</v>
      </c>
      <c r="B1553" s="101">
        <v>385.5</v>
      </c>
      <c r="C1553" s="93">
        <f t="shared" si="240"/>
        <v>0</v>
      </c>
      <c r="D1553" s="93">
        <f t="shared" si="241"/>
        <v>0</v>
      </c>
      <c r="E1553" s="93">
        <f t="shared" si="242"/>
        <v>0</v>
      </c>
      <c r="F1553" s="93" t="str">
        <f t="shared" si="244"/>
        <v/>
      </c>
      <c r="G1553" s="93" t="str">
        <f t="shared" si="245"/>
        <v/>
      </c>
      <c r="H1553" s="93" t="str">
        <f t="shared" si="246"/>
        <v/>
      </c>
      <c r="I1553" s="93" t="str">
        <f t="shared" si="247"/>
        <v/>
      </c>
      <c r="J1553" s="93" t="str">
        <f t="shared" si="248"/>
        <v/>
      </c>
      <c r="K1553" s="93" t="str">
        <f t="shared" si="249"/>
        <v/>
      </c>
    </row>
    <row r="1554" spans="1:11" x14ac:dyDescent="0.25">
      <c r="A1554" s="93">
        <f t="shared" si="243"/>
        <v>2</v>
      </c>
      <c r="B1554" s="101">
        <v>385.75</v>
      </c>
      <c r="C1554" s="93">
        <f t="shared" si="240"/>
        <v>0</v>
      </c>
      <c r="D1554" s="93">
        <f t="shared" si="241"/>
        <v>0</v>
      </c>
      <c r="E1554" s="93">
        <f t="shared" si="242"/>
        <v>0</v>
      </c>
      <c r="F1554" s="93" t="str">
        <f t="shared" si="244"/>
        <v/>
      </c>
      <c r="G1554" s="93" t="str">
        <f t="shared" si="245"/>
        <v/>
      </c>
      <c r="H1554" s="93" t="str">
        <f t="shared" si="246"/>
        <v/>
      </c>
      <c r="I1554" s="93" t="str">
        <f t="shared" si="247"/>
        <v/>
      </c>
      <c r="J1554" s="93" t="str">
        <f t="shared" si="248"/>
        <v/>
      </c>
      <c r="K1554" s="93" t="str">
        <f t="shared" si="249"/>
        <v/>
      </c>
    </row>
    <row r="1555" spans="1:11" x14ac:dyDescent="0.25">
      <c r="A1555" s="93">
        <f t="shared" si="243"/>
        <v>2</v>
      </c>
      <c r="B1555" s="101">
        <v>386</v>
      </c>
      <c r="C1555" s="93">
        <f t="shared" si="240"/>
        <v>0</v>
      </c>
      <c r="D1555" s="93">
        <f t="shared" si="241"/>
        <v>0</v>
      </c>
      <c r="E1555" s="93">
        <f t="shared" si="242"/>
        <v>0</v>
      </c>
      <c r="F1555" s="93" t="str">
        <f t="shared" si="244"/>
        <v/>
      </c>
      <c r="G1555" s="93" t="str">
        <f t="shared" si="245"/>
        <v/>
      </c>
      <c r="H1555" s="93" t="str">
        <f t="shared" si="246"/>
        <v/>
      </c>
      <c r="I1555" s="93" t="str">
        <f t="shared" si="247"/>
        <v/>
      </c>
      <c r="J1555" s="93" t="str">
        <f t="shared" si="248"/>
        <v/>
      </c>
      <c r="K1555" s="93" t="str">
        <f t="shared" si="249"/>
        <v/>
      </c>
    </row>
    <row r="1556" spans="1:11" x14ac:dyDescent="0.25">
      <c r="A1556" s="93">
        <f t="shared" si="243"/>
        <v>2</v>
      </c>
      <c r="B1556" s="101">
        <v>386.25</v>
      </c>
      <c r="C1556" s="93">
        <f t="shared" ref="C1556:C1619" si="250">($H$7*(B1556^5))+($J$7*(B1556^4))+($L$7*(B1556^3))+($N$7*(B1556^2))+($P$7*B1556)+$R$7</f>
        <v>0</v>
      </c>
      <c r="D1556" s="93">
        <f t="shared" ref="D1556:D1619" si="251">$H$8+($J$8*(B1556^1.85))</f>
        <v>0</v>
      </c>
      <c r="E1556" s="93">
        <f t="shared" ref="E1556:E1619" si="252">ABS(C1556-D1556)</f>
        <v>0</v>
      </c>
      <c r="F1556" s="93" t="str">
        <f t="shared" si="244"/>
        <v/>
      </c>
      <c r="G1556" s="93" t="str">
        <f t="shared" si="245"/>
        <v/>
      </c>
      <c r="H1556" s="93" t="str">
        <f t="shared" si="246"/>
        <v/>
      </c>
      <c r="I1556" s="93" t="str">
        <f t="shared" si="247"/>
        <v/>
      </c>
      <c r="J1556" s="93" t="str">
        <f t="shared" si="248"/>
        <v/>
      </c>
      <c r="K1556" s="93" t="str">
        <f t="shared" si="249"/>
        <v/>
      </c>
    </row>
    <row r="1557" spans="1:11" x14ac:dyDescent="0.25">
      <c r="A1557" s="93">
        <f t="shared" si="243"/>
        <v>2</v>
      </c>
      <c r="B1557" s="101">
        <v>386.5</v>
      </c>
      <c r="C1557" s="93">
        <f t="shared" si="250"/>
        <v>0</v>
      </c>
      <c r="D1557" s="93">
        <f t="shared" si="251"/>
        <v>0</v>
      </c>
      <c r="E1557" s="93">
        <f t="shared" si="252"/>
        <v>0</v>
      </c>
      <c r="F1557" s="93" t="str">
        <f t="shared" si="244"/>
        <v/>
      </c>
      <c r="G1557" s="93" t="str">
        <f t="shared" si="245"/>
        <v/>
      </c>
      <c r="H1557" s="93" t="str">
        <f t="shared" si="246"/>
        <v/>
      </c>
      <c r="I1557" s="93" t="str">
        <f t="shared" si="247"/>
        <v/>
      </c>
      <c r="J1557" s="93" t="str">
        <f t="shared" si="248"/>
        <v/>
      </c>
      <c r="K1557" s="93" t="str">
        <f t="shared" si="249"/>
        <v/>
      </c>
    </row>
    <row r="1558" spans="1:11" x14ac:dyDescent="0.25">
      <c r="A1558" s="93">
        <f t="shared" si="243"/>
        <v>2</v>
      </c>
      <c r="B1558" s="101">
        <v>386.75</v>
      </c>
      <c r="C1558" s="93">
        <f t="shared" si="250"/>
        <v>0</v>
      </c>
      <c r="D1558" s="93">
        <f t="shared" si="251"/>
        <v>0</v>
      </c>
      <c r="E1558" s="93">
        <f t="shared" si="252"/>
        <v>0</v>
      </c>
      <c r="F1558" s="93" t="str">
        <f t="shared" si="244"/>
        <v/>
      </c>
      <c r="G1558" s="93" t="str">
        <f t="shared" si="245"/>
        <v/>
      </c>
      <c r="H1558" s="93" t="str">
        <f t="shared" si="246"/>
        <v/>
      </c>
      <c r="I1558" s="93" t="str">
        <f t="shared" si="247"/>
        <v/>
      </c>
      <c r="J1558" s="93" t="str">
        <f t="shared" si="248"/>
        <v/>
      </c>
      <c r="K1558" s="93" t="str">
        <f t="shared" si="249"/>
        <v/>
      </c>
    </row>
    <row r="1559" spans="1:11" x14ac:dyDescent="0.25">
      <c r="A1559" s="93">
        <f t="shared" si="243"/>
        <v>2</v>
      </c>
      <c r="B1559" s="101">
        <v>387</v>
      </c>
      <c r="C1559" s="93">
        <f t="shared" si="250"/>
        <v>0</v>
      </c>
      <c r="D1559" s="93">
        <f t="shared" si="251"/>
        <v>0</v>
      </c>
      <c r="E1559" s="93">
        <f t="shared" si="252"/>
        <v>0</v>
      </c>
      <c r="F1559" s="93" t="str">
        <f t="shared" si="244"/>
        <v/>
      </c>
      <c r="G1559" s="93" t="str">
        <f t="shared" si="245"/>
        <v/>
      </c>
      <c r="H1559" s="93" t="str">
        <f t="shared" si="246"/>
        <v/>
      </c>
      <c r="I1559" s="93" t="str">
        <f t="shared" si="247"/>
        <v/>
      </c>
      <c r="J1559" s="93" t="str">
        <f t="shared" si="248"/>
        <v/>
      </c>
      <c r="K1559" s="93" t="str">
        <f t="shared" si="249"/>
        <v/>
      </c>
    </row>
    <row r="1560" spans="1:11" x14ac:dyDescent="0.25">
      <c r="A1560" s="93">
        <f t="shared" si="243"/>
        <v>2</v>
      </c>
      <c r="B1560" s="101">
        <v>387.25</v>
      </c>
      <c r="C1560" s="93">
        <f t="shared" si="250"/>
        <v>0</v>
      </c>
      <c r="D1560" s="93">
        <f t="shared" si="251"/>
        <v>0</v>
      </c>
      <c r="E1560" s="93">
        <f t="shared" si="252"/>
        <v>0</v>
      </c>
      <c r="F1560" s="93" t="str">
        <f t="shared" si="244"/>
        <v/>
      </c>
      <c r="G1560" s="93" t="str">
        <f t="shared" si="245"/>
        <v/>
      </c>
      <c r="H1560" s="93" t="str">
        <f t="shared" si="246"/>
        <v/>
      </c>
      <c r="I1560" s="93" t="str">
        <f t="shared" si="247"/>
        <v/>
      </c>
      <c r="J1560" s="93" t="str">
        <f t="shared" si="248"/>
        <v/>
      </c>
      <c r="K1560" s="93" t="str">
        <f t="shared" si="249"/>
        <v/>
      </c>
    </row>
    <row r="1561" spans="1:11" x14ac:dyDescent="0.25">
      <c r="A1561" s="93">
        <f t="shared" si="243"/>
        <v>2</v>
      </c>
      <c r="B1561" s="101">
        <v>387.5</v>
      </c>
      <c r="C1561" s="93">
        <f t="shared" si="250"/>
        <v>0</v>
      </c>
      <c r="D1561" s="93">
        <f t="shared" si="251"/>
        <v>0</v>
      </c>
      <c r="E1561" s="93">
        <f t="shared" si="252"/>
        <v>0</v>
      </c>
      <c r="F1561" s="93" t="str">
        <f t="shared" si="244"/>
        <v/>
      </c>
      <c r="G1561" s="93" t="str">
        <f t="shared" si="245"/>
        <v/>
      </c>
      <c r="H1561" s="93" t="str">
        <f t="shared" si="246"/>
        <v/>
      </c>
      <c r="I1561" s="93" t="str">
        <f t="shared" si="247"/>
        <v/>
      </c>
      <c r="J1561" s="93" t="str">
        <f t="shared" si="248"/>
        <v/>
      </c>
      <c r="K1561" s="93" t="str">
        <f t="shared" si="249"/>
        <v/>
      </c>
    </row>
    <row r="1562" spans="1:11" x14ac:dyDescent="0.25">
      <c r="A1562" s="93">
        <f t="shared" si="243"/>
        <v>2</v>
      </c>
      <c r="B1562" s="101">
        <v>387.75</v>
      </c>
      <c r="C1562" s="93">
        <f t="shared" si="250"/>
        <v>0</v>
      </c>
      <c r="D1562" s="93">
        <f t="shared" si="251"/>
        <v>0</v>
      </c>
      <c r="E1562" s="93">
        <f t="shared" si="252"/>
        <v>0</v>
      </c>
      <c r="F1562" s="93" t="str">
        <f t="shared" si="244"/>
        <v/>
      </c>
      <c r="G1562" s="93" t="str">
        <f t="shared" si="245"/>
        <v/>
      </c>
      <c r="H1562" s="93" t="str">
        <f t="shared" si="246"/>
        <v/>
      </c>
      <c r="I1562" s="93" t="str">
        <f t="shared" si="247"/>
        <v/>
      </c>
      <c r="J1562" s="93" t="str">
        <f t="shared" si="248"/>
        <v/>
      </c>
      <c r="K1562" s="93" t="str">
        <f t="shared" si="249"/>
        <v/>
      </c>
    </row>
    <row r="1563" spans="1:11" x14ac:dyDescent="0.25">
      <c r="A1563" s="93">
        <f t="shared" si="243"/>
        <v>2</v>
      </c>
      <c r="B1563" s="101">
        <v>388</v>
      </c>
      <c r="C1563" s="93">
        <f t="shared" si="250"/>
        <v>0</v>
      </c>
      <c r="D1563" s="93">
        <f t="shared" si="251"/>
        <v>0</v>
      </c>
      <c r="E1563" s="93">
        <f t="shared" si="252"/>
        <v>0</v>
      </c>
      <c r="F1563" s="93" t="str">
        <f t="shared" si="244"/>
        <v/>
      </c>
      <c r="G1563" s="93" t="str">
        <f t="shared" si="245"/>
        <v/>
      </c>
      <c r="H1563" s="93" t="str">
        <f t="shared" si="246"/>
        <v/>
      </c>
      <c r="I1563" s="93" t="str">
        <f t="shared" si="247"/>
        <v/>
      </c>
      <c r="J1563" s="93" t="str">
        <f t="shared" si="248"/>
        <v/>
      </c>
      <c r="K1563" s="93" t="str">
        <f t="shared" si="249"/>
        <v/>
      </c>
    </row>
    <row r="1564" spans="1:11" x14ac:dyDescent="0.25">
      <c r="A1564" s="93">
        <f t="shared" si="243"/>
        <v>2</v>
      </c>
      <c r="B1564" s="101">
        <v>388.25</v>
      </c>
      <c r="C1564" s="93">
        <f t="shared" si="250"/>
        <v>0</v>
      </c>
      <c r="D1564" s="93">
        <f t="shared" si="251"/>
        <v>0</v>
      </c>
      <c r="E1564" s="93">
        <f t="shared" si="252"/>
        <v>0</v>
      </c>
      <c r="F1564" s="93" t="str">
        <f t="shared" si="244"/>
        <v/>
      </c>
      <c r="G1564" s="93" t="str">
        <f t="shared" si="245"/>
        <v/>
      </c>
      <c r="H1564" s="93" t="str">
        <f t="shared" si="246"/>
        <v/>
      </c>
      <c r="I1564" s="93" t="str">
        <f t="shared" si="247"/>
        <v/>
      </c>
      <c r="J1564" s="93" t="str">
        <f t="shared" si="248"/>
        <v/>
      </c>
      <c r="K1564" s="93" t="str">
        <f t="shared" si="249"/>
        <v/>
      </c>
    </row>
    <row r="1565" spans="1:11" x14ac:dyDescent="0.25">
      <c r="A1565" s="93">
        <f t="shared" si="243"/>
        <v>2</v>
      </c>
      <c r="B1565" s="101">
        <v>388.5</v>
      </c>
      <c r="C1565" s="93">
        <f t="shared" si="250"/>
        <v>0</v>
      </c>
      <c r="D1565" s="93">
        <f t="shared" si="251"/>
        <v>0</v>
      </c>
      <c r="E1565" s="93">
        <f t="shared" si="252"/>
        <v>0</v>
      </c>
      <c r="F1565" s="93" t="str">
        <f t="shared" si="244"/>
        <v/>
      </c>
      <c r="G1565" s="93" t="str">
        <f t="shared" si="245"/>
        <v/>
      </c>
      <c r="H1565" s="93" t="str">
        <f t="shared" si="246"/>
        <v/>
      </c>
      <c r="I1565" s="93" t="str">
        <f t="shared" si="247"/>
        <v/>
      </c>
      <c r="J1565" s="93" t="str">
        <f t="shared" si="248"/>
        <v/>
      </c>
      <c r="K1565" s="93" t="str">
        <f t="shared" si="249"/>
        <v/>
      </c>
    </row>
    <row r="1566" spans="1:11" x14ac:dyDescent="0.25">
      <c r="A1566" s="93">
        <f t="shared" si="243"/>
        <v>2</v>
      </c>
      <c r="B1566" s="101">
        <v>388.75</v>
      </c>
      <c r="C1566" s="93">
        <f t="shared" si="250"/>
        <v>0</v>
      </c>
      <c r="D1566" s="93">
        <f t="shared" si="251"/>
        <v>0</v>
      </c>
      <c r="E1566" s="93">
        <f t="shared" si="252"/>
        <v>0</v>
      </c>
      <c r="F1566" s="93" t="str">
        <f t="shared" si="244"/>
        <v/>
      </c>
      <c r="G1566" s="93" t="str">
        <f t="shared" si="245"/>
        <v/>
      </c>
      <c r="H1566" s="93" t="str">
        <f t="shared" si="246"/>
        <v/>
      </c>
      <c r="I1566" s="93" t="str">
        <f t="shared" si="247"/>
        <v/>
      </c>
      <c r="J1566" s="93" t="str">
        <f t="shared" si="248"/>
        <v/>
      </c>
      <c r="K1566" s="93" t="str">
        <f t="shared" si="249"/>
        <v/>
      </c>
    </row>
    <row r="1567" spans="1:11" x14ac:dyDescent="0.25">
      <c r="A1567" s="93">
        <f t="shared" si="243"/>
        <v>2</v>
      </c>
      <c r="B1567" s="101">
        <v>389</v>
      </c>
      <c r="C1567" s="93">
        <f t="shared" si="250"/>
        <v>0</v>
      </c>
      <c r="D1567" s="93">
        <f t="shared" si="251"/>
        <v>0</v>
      </c>
      <c r="E1567" s="93">
        <f t="shared" si="252"/>
        <v>0</v>
      </c>
      <c r="F1567" s="93" t="str">
        <f t="shared" si="244"/>
        <v/>
      </c>
      <c r="G1567" s="93" t="str">
        <f t="shared" si="245"/>
        <v/>
      </c>
      <c r="H1567" s="93" t="str">
        <f t="shared" si="246"/>
        <v/>
      </c>
      <c r="I1567" s="93" t="str">
        <f t="shared" si="247"/>
        <v/>
      </c>
      <c r="J1567" s="93" t="str">
        <f t="shared" si="248"/>
        <v/>
      </c>
      <c r="K1567" s="93" t="str">
        <f t="shared" si="249"/>
        <v/>
      </c>
    </row>
    <row r="1568" spans="1:11" x14ac:dyDescent="0.25">
      <c r="A1568" s="93">
        <f t="shared" si="243"/>
        <v>2</v>
      </c>
      <c r="B1568" s="101">
        <v>389.25</v>
      </c>
      <c r="C1568" s="93">
        <f t="shared" si="250"/>
        <v>0</v>
      </c>
      <c r="D1568" s="93">
        <f t="shared" si="251"/>
        <v>0</v>
      </c>
      <c r="E1568" s="93">
        <f t="shared" si="252"/>
        <v>0</v>
      </c>
      <c r="F1568" s="93" t="str">
        <f t="shared" si="244"/>
        <v/>
      </c>
      <c r="G1568" s="93" t="str">
        <f t="shared" si="245"/>
        <v/>
      </c>
      <c r="H1568" s="93" t="str">
        <f t="shared" si="246"/>
        <v/>
      </c>
      <c r="I1568" s="93" t="str">
        <f t="shared" si="247"/>
        <v/>
      </c>
      <c r="J1568" s="93" t="str">
        <f t="shared" si="248"/>
        <v/>
      </c>
      <c r="K1568" s="93" t="str">
        <f t="shared" si="249"/>
        <v/>
      </c>
    </row>
    <row r="1569" spans="1:11" x14ac:dyDescent="0.25">
      <c r="A1569" s="93">
        <f t="shared" si="243"/>
        <v>2</v>
      </c>
      <c r="B1569" s="101">
        <v>389.5</v>
      </c>
      <c r="C1569" s="93">
        <f t="shared" si="250"/>
        <v>0</v>
      </c>
      <c r="D1569" s="93">
        <f t="shared" si="251"/>
        <v>0</v>
      </c>
      <c r="E1569" s="93">
        <f t="shared" si="252"/>
        <v>0</v>
      </c>
      <c r="F1569" s="93" t="str">
        <f t="shared" si="244"/>
        <v/>
      </c>
      <c r="G1569" s="93" t="str">
        <f t="shared" si="245"/>
        <v/>
      </c>
      <c r="H1569" s="93" t="str">
        <f t="shared" si="246"/>
        <v/>
      </c>
      <c r="I1569" s="93" t="str">
        <f t="shared" si="247"/>
        <v/>
      </c>
      <c r="J1569" s="93" t="str">
        <f t="shared" si="248"/>
        <v/>
      </c>
      <c r="K1569" s="93" t="str">
        <f t="shared" si="249"/>
        <v/>
      </c>
    </row>
    <row r="1570" spans="1:11" x14ac:dyDescent="0.25">
      <c r="A1570" s="93">
        <f t="shared" si="243"/>
        <v>2</v>
      </c>
      <c r="B1570" s="101">
        <v>389.75</v>
      </c>
      <c r="C1570" s="93">
        <f t="shared" si="250"/>
        <v>0</v>
      </c>
      <c r="D1570" s="93">
        <f t="shared" si="251"/>
        <v>0</v>
      </c>
      <c r="E1570" s="93">
        <f t="shared" si="252"/>
        <v>0</v>
      </c>
      <c r="F1570" s="93" t="str">
        <f t="shared" si="244"/>
        <v/>
      </c>
      <c r="G1570" s="93" t="str">
        <f t="shared" si="245"/>
        <v/>
      </c>
      <c r="H1570" s="93" t="str">
        <f t="shared" si="246"/>
        <v/>
      </c>
      <c r="I1570" s="93" t="str">
        <f t="shared" si="247"/>
        <v/>
      </c>
      <c r="J1570" s="93" t="str">
        <f t="shared" si="248"/>
        <v/>
      </c>
      <c r="K1570" s="93" t="str">
        <f t="shared" si="249"/>
        <v/>
      </c>
    </row>
    <row r="1571" spans="1:11" x14ac:dyDescent="0.25">
      <c r="A1571" s="93">
        <f t="shared" si="243"/>
        <v>2</v>
      </c>
      <c r="B1571" s="101">
        <v>390</v>
      </c>
      <c r="C1571" s="93">
        <f t="shared" si="250"/>
        <v>0</v>
      </c>
      <c r="D1571" s="93">
        <f t="shared" si="251"/>
        <v>0</v>
      </c>
      <c r="E1571" s="93">
        <f t="shared" si="252"/>
        <v>0</v>
      </c>
      <c r="F1571" s="93" t="str">
        <f t="shared" si="244"/>
        <v/>
      </c>
      <c r="G1571" s="93" t="str">
        <f t="shared" si="245"/>
        <v/>
      </c>
      <c r="H1571" s="93" t="str">
        <f t="shared" si="246"/>
        <v/>
      </c>
      <c r="I1571" s="93" t="str">
        <f t="shared" si="247"/>
        <v/>
      </c>
      <c r="J1571" s="93" t="str">
        <f t="shared" si="248"/>
        <v/>
      </c>
      <c r="K1571" s="93" t="str">
        <f t="shared" si="249"/>
        <v/>
      </c>
    </row>
    <row r="1572" spans="1:11" x14ac:dyDescent="0.25">
      <c r="A1572" s="93">
        <f t="shared" si="243"/>
        <v>2</v>
      </c>
      <c r="B1572" s="101">
        <v>390.25</v>
      </c>
      <c r="C1572" s="93">
        <f t="shared" si="250"/>
        <v>0</v>
      </c>
      <c r="D1572" s="93">
        <f t="shared" si="251"/>
        <v>0</v>
      </c>
      <c r="E1572" s="93">
        <f t="shared" si="252"/>
        <v>0</v>
      </c>
      <c r="F1572" s="93" t="str">
        <f t="shared" si="244"/>
        <v/>
      </c>
      <c r="G1572" s="93" t="str">
        <f t="shared" si="245"/>
        <v/>
      </c>
      <c r="H1572" s="93" t="str">
        <f t="shared" si="246"/>
        <v/>
      </c>
      <c r="I1572" s="93" t="str">
        <f t="shared" si="247"/>
        <v/>
      </c>
      <c r="J1572" s="93" t="str">
        <f t="shared" si="248"/>
        <v/>
      </c>
      <c r="K1572" s="93" t="str">
        <f t="shared" si="249"/>
        <v/>
      </c>
    </row>
    <row r="1573" spans="1:11" x14ac:dyDescent="0.25">
      <c r="A1573" s="93">
        <f t="shared" si="243"/>
        <v>2</v>
      </c>
      <c r="B1573" s="101">
        <v>390.5</v>
      </c>
      <c r="C1573" s="93">
        <f t="shared" si="250"/>
        <v>0</v>
      </c>
      <c r="D1573" s="93">
        <f t="shared" si="251"/>
        <v>0</v>
      </c>
      <c r="E1573" s="93">
        <f t="shared" si="252"/>
        <v>0</v>
      </c>
      <c r="F1573" s="93" t="str">
        <f t="shared" si="244"/>
        <v/>
      </c>
      <c r="G1573" s="93" t="str">
        <f t="shared" si="245"/>
        <v/>
      </c>
      <c r="H1573" s="93" t="str">
        <f t="shared" si="246"/>
        <v/>
      </c>
      <c r="I1573" s="93" t="str">
        <f t="shared" si="247"/>
        <v/>
      </c>
      <c r="J1573" s="93" t="str">
        <f t="shared" si="248"/>
        <v/>
      </c>
      <c r="K1573" s="93" t="str">
        <f t="shared" si="249"/>
        <v/>
      </c>
    </row>
    <row r="1574" spans="1:11" x14ac:dyDescent="0.25">
      <c r="A1574" s="93">
        <f t="shared" si="243"/>
        <v>2</v>
      </c>
      <c r="B1574" s="101">
        <v>390.75</v>
      </c>
      <c r="C1574" s="93">
        <f t="shared" si="250"/>
        <v>0</v>
      </c>
      <c r="D1574" s="93">
        <f t="shared" si="251"/>
        <v>0</v>
      </c>
      <c r="E1574" s="93">
        <f t="shared" si="252"/>
        <v>0</v>
      </c>
      <c r="F1574" s="93" t="str">
        <f t="shared" si="244"/>
        <v/>
      </c>
      <c r="G1574" s="93" t="str">
        <f t="shared" si="245"/>
        <v/>
      </c>
      <c r="H1574" s="93" t="str">
        <f t="shared" si="246"/>
        <v/>
      </c>
      <c r="I1574" s="93" t="str">
        <f t="shared" si="247"/>
        <v/>
      </c>
      <c r="J1574" s="93" t="str">
        <f t="shared" si="248"/>
        <v/>
      </c>
      <c r="K1574" s="93" t="str">
        <f t="shared" si="249"/>
        <v/>
      </c>
    </row>
    <row r="1575" spans="1:11" x14ac:dyDescent="0.25">
      <c r="A1575" s="93">
        <f t="shared" si="243"/>
        <v>2</v>
      </c>
      <c r="B1575" s="101">
        <v>391</v>
      </c>
      <c r="C1575" s="93">
        <f t="shared" si="250"/>
        <v>0</v>
      </c>
      <c r="D1575" s="93">
        <f t="shared" si="251"/>
        <v>0</v>
      </c>
      <c r="E1575" s="93">
        <f t="shared" si="252"/>
        <v>0</v>
      </c>
      <c r="F1575" s="93" t="str">
        <f t="shared" si="244"/>
        <v/>
      </c>
      <c r="G1575" s="93" t="str">
        <f t="shared" si="245"/>
        <v/>
      </c>
      <c r="H1575" s="93" t="str">
        <f t="shared" si="246"/>
        <v/>
      </c>
      <c r="I1575" s="93" t="str">
        <f t="shared" si="247"/>
        <v/>
      </c>
      <c r="J1575" s="93" t="str">
        <f t="shared" si="248"/>
        <v/>
      </c>
      <c r="K1575" s="93" t="str">
        <f t="shared" si="249"/>
        <v/>
      </c>
    </row>
    <row r="1576" spans="1:11" x14ac:dyDescent="0.25">
      <c r="A1576" s="93">
        <f t="shared" si="243"/>
        <v>2</v>
      </c>
      <c r="B1576" s="101">
        <v>391.25</v>
      </c>
      <c r="C1576" s="93">
        <f t="shared" si="250"/>
        <v>0</v>
      </c>
      <c r="D1576" s="93">
        <f t="shared" si="251"/>
        <v>0</v>
      </c>
      <c r="E1576" s="93">
        <f t="shared" si="252"/>
        <v>0</v>
      </c>
      <c r="F1576" s="93" t="str">
        <f t="shared" si="244"/>
        <v/>
      </c>
      <c r="G1576" s="93" t="str">
        <f t="shared" si="245"/>
        <v/>
      </c>
      <c r="H1576" s="93" t="str">
        <f t="shared" si="246"/>
        <v/>
      </c>
      <c r="I1576" s="93" t="str">
        <f t="shared" si="247"/>
        <v/>
      </c>
      <c r="J1576" s="93" t="str">
        <f t="shared" si="248"/>
        <v/>
      </c>
      <c r="K1576" s="93" t="str">
        <f t="shared" si="249"/>
        <v/>
      </c>
    </row>
    <row r="1577" spans="1:11" x14ac:dyDescent="0.25">
      <c r="A1577" s="93">
        <f t="shared" si="243"/>
        <v>2</v>
      </c>
      <c r="B1577" s="101">
        <v>391.5</v>
      </c>
      <c r="C1577" s="93">
        <f t="shared" si="250"/>
        <v>0</v>
      </c>
      <c r="D1577" s="93">
        <f t="shared" si="251"/>
        <v>0</v>
      </c>
      <c r="E1577" s="93">
        <f t="shared" si="252"/>
        <v>0</v>
      </c>
      <c r="F1577" s="93" t="str">
        <f t="shared" si="244"/>
        <v/>
      </c>
      <c r="G1577" s="93" t="str">
        <f t="shared" si="245"/>
        <v/>
      </c>
      <c r="H1577" s="93" t="str">
        <f t="shared" si="246"/>
        <v/>
      </c>
      <c r="I1577" s="93" t="str">
        <f t="shared" si="247"/>
        <v/>
      </c>
      <c r="J1577" s="93" t="str">
        <f t="shared" si="248"/>
        <v/>
      </c>
      <c r="K1577" s="93" t="str">
        <f t="shared" si="249"/>
        <v/>
      </c>
    </row>
    <row r="1578" spans="1:11" x14ac:dyDescent="0.25">
      <c r="A1578" s="93">
        <f t="shared" si="243"/>
        <v>2</v>
      </c>
      <c r="B1578" s="101">
        <v>391.75</v>
      </c>
      <c r="C1578" s="93">
        <f t="shared" si="250"/>
        <v>0</v>
      </c>
      <c r="D1578" s="93">
        <f t="shared" si="251"/>
        <v>0</v>
      </c>
      <c r="E1578" s="93">
        <f t="shared" si="252"/>
        <v>0</v>
      </c>
      <c r="F1578" s="93" t="str">
        <f t="shared" si="244"/>
        <v/>
      </c>
      <c r="G1578" s="93" t="str">
        <f t="shared" si="245"/>
        <v/>
      </c>
      <c r="H1578" s="93" t="str">
        <f t="shared" si="246"/>
        <v/>
      </c>
      <c r="I1578" s="93" t="str">
        <f t="shared" si="247"/>
        <v/>
      </c>
      <c r="J1578" s="93" t="str">
        <f t="shared" si="248"/>
        <v/>
      </c>
      <c r="K1578" s="93" t="str">
        <f t="shared" si="249"/>
        <v/>
      </c>
    </row>
    <row r="1579" spans="1:11" x14ac:dyDescent="0.25">
      <c r="A1579" s="93">
        <f t="shared" si="243"/>
        <v>2</v>
      </c>
      <c r="B1579" s="101">
        <v>392</v>
      </c>
      <c r="C1579" s="93">
        <f t="shared" si="250"/>
        <v>0</v>
      </c>
      <c r="D1579" s="93">
        <f t="shared" si="251"/>
        <v>0</v>
      </c>
      <c r="E1579" s="93">
        <f t="shared" si="252"/>
        <v>0</v>
      </c>
      <c r="F1579" s="93" t="str">
        <f t="shared" si="244"/>
        <v/>
      </c>
      <c r="G1579" s="93" t="str">
        <f t="shared" si="245"/>
        <v/>
      </c>
      <c r="H1579" s="93" t="str">
        <f t="shared" si="246"/>
        <v/>
      </c>
      <c r="I1579" s="93" t="str">
        <f t="shared" si="247"/>
        <v/>
      </c>
      <c r="J1579" s="93" t="str">
        <f t="shared" si="248"/>
        <v/>
      </c>
      <c r="K1579" s="93" t="str">
        <f t="shared" si="249"/>
        <v/>
      </c>
    </row>
    <row r="1580" spans="1:11" x14ac:dyDescent="0.25">
      <c r="A1580" s="93">
        <f t="shared" si="243"/>
        <v>2</v>
      </c>
      <c r="B1580" s="101">
        <v>392.25</v>
      </c>
      <c r="C1580" s="93">
        <f t="shared" si="250"/>
        <v>0</v>
      </c>
      <c r="D1580" s="93">
        <f t="shared" si="251"/>
        <v>0</v>
      </c>
      <c r="E1580" s="93">
        <f t="shared" si="252"/>
        <v>0</v>
      </c>
      <c r="F1580" s="93" t="str">
        <f t="shared" si="244"/>
        <v/>
      </c>
      <c r="G1580" s="93" t="str">
        <f t="shared" si="245"/>
        <v/>
      </c>
      <c r="H1580" s="93" t="str">
        <f t="shared" si="246"/>
        <v/>
      </c>
      <c r="I1580" s="93" t="str">
        <f t="shared" si="247"/>
        <v/>
      </c>
      <c r="J1580" s="93" t="str">
        <f t="shared" si="248"/>
        <v/>
      </c>
      <c r="K1580" s="93" t="str">
        <f t="shared" si="249"/>
        <v/>
      </c>
    </row>
    <row r="1581" spans="1:11" x14ac:dyDescent="0.25">
      <c r="A1581" s="93">
        <f t="shared" si="243"/>
        <v>2</v>
      </c>
      <c r="B1581" s="101">
        <v>392.5</v>
      </c>
      <c r="C1581" s="93">
        <f t="shared" si="250"/>
        <v>0</v>
      </c>
      <c r="D1581" s="93">
        <f t="shared" si="251"/>
        <v>0</v>
      </c>
      <c r="E1581" s="93">
        <f t="shared" si="252"/>
        <v>0</v>
      </c>
      <c r="F1581" s="93" t="str">
        <f t="shared" si="244"/>
        <v/>
      </c>
      <c r="G1581" s="93" t="str">
        <f t="shared" si="245"/>
        <v/>
      </c>
      <c r="H1581" s="93" t="str">
        <f t="shared" si="246"/>
        <v/>
      </c>
      <c r="I1581" s="93" t="str">
        <f t="shared" si="247"/>
        <v/>
      </c>
      <c r="J1581" s="93" t="str">
        <f t="shared" si="248"/>
        <v/>
      </c>
      <c r="K1581" s="93" t="str">
        <f t="shared" si="249"/>
        <v/>
      </c>
    </row>
    <row r="1582" spans="1:11" x14ac:dyDescent="0.25">
      <c r="A1582" s="93">
        <f t="shared" si="243"/>
        <v>2</v>
      </c>
      <c r="B1582" s="101">
        <v>392.75</v>
      </c>
      <c r="C1582" s="93">
        <f t="shared" si="250"/>
        <v>0</v>
      </c>
      <c r="D1582" s="93">
        <f t="shared" si="251"/>
        <v>0</v>
      </c>
      <c r="E1582" s="93">
        <f t="shared" si="252"/>
        <v>0</v>
      </c>
      <c r="F1582" s="93" t="str">
        <f t="shared" si="244"/>
        <v/>
      </c>
      <c r="G1582" s="93" t="str">
        <f t="shared" si="245"/>
        <v/>
      </c>
      <c r="H1582" s="93" t="str">
        <f t="shared" si="246"/>
        <v/>
      </c>
      <c r="I1582" s="93" t="str">
        <f t="shared" si="247"/>
        <v/>
      </c>
      <c r="J1582" s="93" t="str">
        <f t="shared" si="248"/>
        <v/>
      </c>
      <c r="K1582" s="93" t="str">
        <f t="shared" si="249"/>
        <v/>
      </c>
    </row>
    <row r="1583" spans="1:11" x14ac:dyDescent="0.25">
      <c r="A1583" s="93">
        <f t="shared" si="243"/>
        <v>2</v>
      </c>
      <c r="B1583" s="101">
        <v>393</v>
      </c>
      <c r="C1583" s="93">
        <f t="shared" si="250"/>
        <v>0</v>
      </c>
      <c r="D1583" s="93">
        <f t="shared" si="251"/>
        <v>0</v>
      </c>
      <c r="E1583" s="93">
        <f t="shared" si="252"/>
        <v>0</v>
      </c>
      <c r="F1583" s="93" t="str">
        <f t="shared" si="244"/>
        <v/>
      </c>
      <c r="G1583" s="93" t="str">
        <f t="shared" si="245"/>
        <v/>
      </c>
      <c r="H1583" s="93" t="str">
        <f t="shared" si="246"/>
        <v/>
      </c>
      <c r="I1583" s="93" t="str">
        <f t="shared" si="247"/>
        <v/>
      </c>
      <c r="J1583" s="93" t="str">
        <f t="shared" si="248"/>
        <v/>
      </c>
      <c r="K1583" s="93" t="str">
        <f t="shared" si="249"/>
        <v/>
      </c>
    </row>
    <row r="1584" spans="1:11" x14ac:dyDescent="0.25">
      <c r="A1584" s="93">
        <f t="shared" si="243"/>
        <v>2</v>
      </c>
      <c r="B1584" s="101">
        <v>393.25</v>
      </c>
      <c r="C1584" s="93">
        <f t="shared" si="250"/>
        <v>0</v>
      </c>
      <c r="D1584" s="93">
        <f t="shared" si="251"/>
        <v>0</v>
      </c>
      <c r="E1584" s="93">
        <f t="shared" si="252"/>
        <v>0</v>
      </c>
      <c r="F1584" s="93" t="str">
        <f t="shared" si="244"/>
        <v/>
      </c>
      <c r="G1584" s="93" t="str">
        <f t="shared" si="245"/>
        <v/>
      </c>
      <c r="H1584" s="93" t="str">
        <f t="shared" si="246"/>
        <v/>
      </c>
      <c r="I1584" s="93" t="str">
        <f t="shared" si="247"/>
        <v/>
      </c>
      <c r="J1584" s="93" t="str">
        <f t="shared" si="248"/>
        <v/>
      </c>
      <c r="K1584" s="93" t="str">
        <f t="shared" si="249"/>
        <v/>
      </c>
    </row>
    <row r="1585" spans="1:11" x14ac:dyDescent="0.25">
      <c r="A1585" s="93">
        <f t="shared" si="243"/>
        <v>2</v>
      </c>
      <c r="B1585" s="101">
        <v>393.5</v>
      </c>
      <c r="C1585" s="93">
        <f t="shared" si="250"/>
        <v>0</v>
      </c>
      <c r="D1585" s="93">
        <f t="shared" si="251"/>
        <v>0</v>
      </c>
      <c r="E1585" s="93">
        <f t="shared" si="252"/>
        <v>0</v>
      </c>
      <c r="F1585" s="93" t="str">
        <f t="shared" si="244"/>
        <v/>
      </c>
      <c r="G1585" s="93" t="str">
        <f t="shared" si="245"/>
        <v/>
      </c>
      <c r="H1585" s="93" t="str">
        <f t="shared" si="246"/>
        <v/>
      </c>
      <c r="I1585" s="93" t="str">
        <f t="shared" si="247"/>
        <v/>
      </c>
      <c r="J1585" s="93" t="str">
        <f t="shared" si="248"/>
        <v/>
      </c>
      <c r="K1585" s="93" t="str">
        <f t="shared" si="249"/>
        <v/>
      </c>
    </row>
    <row r="1586" spans="1:11" x14ac:dyDescent="0.25">
      <c r="A1586" s="93">
        <f t="shared" si="243"/>
        <v>2</v>
      </c>
      <c r="B1586" s="101">
        <v>393.75</v>
      </c>
      <c r="C1586" s="93">
        <f t="shared" si="250"/>
        <v>0</v>
      </c>
      <c r="D1586" s="93">
        <f t="shared" si="251"/>
        <v>0</v>
      </c>
      <c r="E1586" s="93">
        <f t="shared" si="252"/>
        <v>0</v>
      </c>
      <c r="F1586" s="93" t="str">
        <f t="shared" si="244"/>
        <v/>
      </c>
      <c r="G1586" s="93" t="str">
        <f t="shared" si="245"/>
        <v/>
      </c>
      <c r="H1586" s="93" t="str">
        <f t="shared" si="246"/>
        <v/>
      </c>
      <c r="I1586" s="93" t="str">
        <f t="shared" si="247"/>
        <v/>
      </c>
      <c r="J1586" s="93" t="str">
        <f t="shared" si="248"/>
        <v/>
      </c>
      <c r="K1586" s="93" t="str">
        <f t="shared" si="249"/>
        <v/>
      </c>
    </row>
    <row r="1587" spans="1:11" x14ac:dyDescent="0.25">
      <c r="A1587" s="93">
        <f t="shared" si="243"/>
        <v>2</v>
      </c>
      <c r="B1587" s="101">
        <v>394</v>
      </c>
      <c r="C1587" s="93">
        <f t="shared" si="250"/>
        <v>0</v>
      </c>
      <c r="D1587" s="93">
        <f t="shared" si="251"/>
        <v>0</v>
      </c>
      <c r="E1587" s="93">
        <f t="shared" si="252"/>
        <v>0</v>
      </c>
      <c r="F1587" s="93" t="str">
        <f t="shared" si="244"/>
        <v/>
      </c>
      <c r="G1587" s="93" t="str">
        <f t="shared" si="245"/>
        <v/>
      </c>
      <c r="H1587" s="93" t="str">
        <f t="shared" si="246"/>
        <v/>
      </c>
      <c r="I1587" s="93" t="str">
        <f t="shared" si="247"/>
        <v/>
      </c>
      <c r="J1587" s="93" t="str">
        <f t="shared" si="248"/>
        <v/>
      </c>
      <c r="K1587" s="93" t="str">
        <f t="shared" si="249"/>
        <v/>
      </c>
    </row>
    <row r="1588" spans="1:11" x14ac:dyDescent="0.25">
      <c r="A1588" s="93">
        <f t="shared" si="243"/>
        <v>2</v>
      </c>
      <c r="B1588" s="101">
        <v>394.25</v>
      </c>
      <c r="C1588" s="93">
        <f t="shared" si="250"/>
        <v>0</v>
      </c>
      <c r="D1588" s="93">
        <f t="shared" si="251"/>
        <v>0</v>
      </c>
      <c r="E1588" s="93">
        <f t="shared" si="252"/>
        <v>0</v>
      </c>
      <c r="F1588" s="93" t="str">
        <f t="shared" si="244"/>
        <v/>
      </c>
      <c r="G1588" s="93" t="str">
        <f t="shared" si="245"/>
        <v/>
      </c>
      <c r="H1588" s="93" t="str">
        <f t="shared" si="246"/>
        <v/>
      </c>
      <c r="I1588" s="93" t="str">
        <f t="shared" si="247"/>
        <v/>
      </c>
      <c r="J1588" s="93" t="str">
        <f t="shared" si="248"/>
        <v/>
      </c>
      <c r="K1588" s="93" t="str">
        <f t="shared" si="249"/>
        <v/>
      </c>
    </row>
    <row r="1589" spans="1:11" x14ac:dyDescent="0.25">
      <c r="A1589" s="93">
        <f t="shared" si="243"/>
        <v>2</v>
      </c>
      <c r="B1589" s="101">
        <v>394.5</v>
      </c>
      <c r="C1589" s="93">
        <f t="shared" si="250"/>
        <v>0</v>
      </c>
      <c r="D1589" s="93">
        <f t="shared" si="251"/>
        <v>0</v>
      </c>
      <c r="E1589" s="93">
        <f t="shared" si="252"/>
        <v>0</v>
      </c>
      <c r="F1589" s="93" t="str">
        <f t="shared" si="244"/>
        <v/>
      </c>
      <c r="G1589" s="93" t="str">
        <f t="shared" si="245"/>
        <v/>
      </c>
      <c r="H1589" s="93" t="str">
        <f t="shared" si="246"/>
        <v/>
      </c>
      <c r="I1589" s="93" t="str">
        <f t="shared" si="247"/>
        <v/>
      </c>
      <c r="J1589" s="93" t="str">
        <f t="shared" si="248"/>
        <v/>
      </c>
      <c r="K1589" s="93" t="str">
        <f t="shared" si="249"/>
        <v/>
      </c>
    </row>
    <row r="1590" spans="1:11" x14ac:dyDescent="0.25">
      <c r="A1590" s="93">
        <f t="shared" si="243"/>
        <v>2</v>
      </c>
      <c r="B1590" s="101">
        <v>394.75</v>
      </c>
      <c r="C1590" s="93">
        <f t="shared" si="250"/>
        <v>0</v>
      </c>
      <c r="D1590" s="93">
        <f t="shared" si="251"/>
        <v>0</v>
      </c>
      <c r="E1590" s="93">
        <f t="shared" si="252"/>
        <v>0</v>
      </c>
      <c r="F1590" s="93" t="str">
        <f t="shared" si="244"/>
        <v/>
      </c>
      <c r="G1590" s="93" t="str">
        <f t="shared" si="245"/>
        <v/>
      </c>
      <c r="H1590" s="93" t="str">
        <f t="shared" si="246"/>
        <v/>
      </c>
      <c r="I1590" s="93" t="str">
        <f t="shared" si="247"/>
        <v/>
      </c>
      <c r="J1590" s="93" t="str">
        <f t="shared" si="248"/>
        <v/>
      </c>
      <c r="K1590" s="93" t="str">
        <f t="shared" si="249"/>
        <v/>
      </c>
    </row>
    <row r="1591" spans="1:11" x14ac:dyDescent="0.25">
      <c r="A1591" s="93">
        <f t="shared" si="243"/>
        <v>2</v>
      </c>
      <c r="B1591" s="101">
        <v>395</v>
      </c>
      <c r="C1591" s="93">
        <f t="shared" si="250"/>
        <v>0</v>
      </c>
      <c r="D1591" s="93">
        <f t="shared" si="251"/>
        <v>0</v>
      </c>
      <c r="E1591" s="93">
        <f t="shared" si="252"/>
        <v>0</v>
      </c>
      <c r="F1591" s="93" t="str">
        <f t="shared" si="244"/>
        <v/>
      </c>
      <c r="G1591" s="93" t="str">
        <f t="shared" si="245"/>
        <v/>
      </c>
      <c r="H1591" s="93" t="str">
        <f t="shared" si="246"/>
        <v/>
      </c>
      <c r="I1591" s="93" t="str">
        <f t="shared" si="247"/>
        <v/>
      </c>
      <c r="J1591" s="93" t="str">
        <f t="shared" si="248"/>
        <v/>
      </c>
      <c r="K1591" s="93" t="str">
        <f t="shared" si="249"/>
        <v/>
      </c>
    </row>
    <row r="1592" spans="1:11" x14ac:dyDescent="0.25">
      <c r="A1592" s="93">
        <f t="shared" si="243"/>
        <v>2</v>
      </c>
      <c r="B1592" s="101">
        <v>395.25</v>
      </c>
      <c r="C1592" s="93">
        <f t="shared" si="250"/>
        <v>0</v>
      </c>
      <c r="D1592" s="93">
        <f t="shared" si="251"/>
        <v>0</v>
      </c>
      <c r="E1592" s="93">
        <f t="shared" si="252"/>
        <v>0</v>
      </c>
      <c r="F1592" s="93" t="str">
        <f t="shared" si="244"/>
        <v/>
      </c>
      <c r="G1592" s="93" t="str">
        <f t="shared" si="245"/>
        <v/>
      </c>
      <c r="H1592" s="93" t="str">
        <f t="shared" si="246"/>
        <v/>
      </c>
      <c r="I1592" s="93" t="str">
        <f t="shared" si="247"/>
        <v/>
      </c>
      <c r="J1592" s="93" t="str">
        <f t="shared" si="248"/>
        <v/>
      </c>
      <c r="K1592" s="93" t="str">
        <f t="shared" si="249"/>
        <v/>
      </c>
    </row>
    <row r="1593" spans="1:11" x14ac:dyDescent="0.25">
      <c r="A1593" s="93">
        <f t="shared" si="243"/>
        <v>2</v>
      </c>
      <c r="B1593" s="101">
        <v>395.5</v>
      </c>
      <c r="C1593" s="93">
        <f t="shared" si="250"/>
        <v>0</v>
      </c>
      <c r="D1593" s="93">
        <f t="shared" si="251"/>
        <v>0</v>
      </c>
      <c r="E1593" s="93">
        <f t="shared" si="252"/>
        <v>0</v>
      </c>
      <c r="F1593" s="93" t="str">
        <f t="shared" si="244"/>
        <v/>
      </c>
      <c r="G1593" s="93" t="str">
        <f t="shared" si="245"/>
        <v/>
      </c>
      <c r="H1593" s="93" t="str">
        <f t="shared" si="246"/>
        <v/>
      </c>
      <c r="I1593" s="93" t="str">
        <f t="shared" si="247"/>
        <v/>
      </c>
      <c r="J1593" s="93" t="str">
        <f t="shared" si="248"/>
        <v/>
      </c>
      <c r="K1593" s="93" t="str">
        <f t="shared" si="249"/>
        <v/>
      </c>
    </row>
    <row r="1594" spans="1:11" x14ac:dyDescent="0.25">
      <c r="A1594" s="93">
        <f t="shared" si="243"/>
        <v>2</v>
      </c>
      <c r="B1594" s="101">
        <v>395.75</v>
      </c>
      <c r="C1594" s="93">
        <f t="shared" si="250"/>
        <v>0</v>
      </c>
      <c r="D1594" s="93">
        <f t="shared" si="251"/>
        <v>0</v>
      </c>
      <c r="E1594" s="93">
        <f t="shared" si="252"/>
        <v>0</v>
      </c>
      <c r="F1594" s="93" t="str">
        <f t="shared" si="244"/>
        <v/>
      </c>
      <c r="G1594" s="93" t="str">
        <f t="shared" si="245"/>
        <v/>
      </c>
      <c r="H1594" s="93" t="str">
        <f t="shared" si="246"/>
        <v/>
      </c>
      <c r="I1594" s="93" t="str">
        <f t="shared" si="247"/>
        <v/>
      </c>
      <c r="J1594" s="93" t="str">
        <f t="shared" si="248"/>
        <v/>
      </c>
      <c r="K1594" s="93" t="str">
        <f t="shared" si="249"/>
        <v/>
      </c>
    </row>
    <row r="1595" spans="1:11" x14ac:dyDescent="0.25">
      <c r="A1595" s="93">
        <f t="shared" si="243"/>
        <v>2</v>
      </c>
      <c r="B1595" s="101">
        <v>396</v>
      </c>
      <c r="C1595" s="93">
        <f t="shared" si="250"/>
        <v>0</v>
      </c>
      <c r="D1595" s="93">
        <f t="shared" si="251"/>
        <v>0</v>
      </c>
      <c r="E1595" s="93">
        <f t="shared" si="252"/>
        <v>0</v>
      </c>
      <c r="F1595" s="93" t="str">
        <f t="shared" si="244"/>
        <v/>
      </c>
      <c r="G1595" s="93" t="str">
        <f t="shared" si="245"/>
        <v/>
      </c>
      <c r="H1595" s="93" t="str">
        <f t="shared" si="246"/>
        <v/>
      </c>
      <c r="I1595" s="93" t="str">
        <f t="shared" si="247"/>
        <v/>
      </c>
      <c r="J1595" s="93" t="str">
        <f t="shared" si="248"/>
        <v/>
      </c>
      <c r="K1595" s="93" t="str">
        <f t="shared" si="249"/>
        <v/>
      </c>
    </row>
    <row r="1596" spans="1:11" x14ac:dyDescent="0.25">
      <c r="A1596" s="93">
        <f t="shared" si="243"/>
        <v>2</v>
      </c>
      <c r="B1596" s="101">
        <v>396.25</v>
      </c>
      <c r="C1596" s="93">
        <f t="shared" si="250"/>
        <v>0</v>
      </c>
      <c r="D1596" s="93">
        <f t="shared" si="251"/>
        <v>0</v>
      </c>
      <c r="E1596" s="93">
        <f t="shared" si="252"/>
        <v>0</v>
      </c>
      <c r="F1596" s="93" t="str">
        <f t="shared" si="244"/>
        <v/>
      </c>
      <c r="G1596" s="93" t="str">
        <f t="shared" si="245"/>
        <v/>
      </c>
      <c r="H1596" s="93" t="str">
        <f t="shared" si="246"/>
        <v/>
      </c>
      <c r="I1596" s="93" t="str">
        <f t="shared" si="247"/>
        <v/>
      </c>
      <c r="J1596" s="93" t="str">
        <f t="shared" si="248"/>
        <v/>
      </c>
      <c r="K1596" s="93" t="str">
        <f t="shared" si="249"/>
        <v/>
      </c>
    </row>
    <row r="1597" spans="1:11" x14ac:dyDescent="0.25">
      <c r="A1597" s="93">
        <f t="shared" si="243"/>
        <v>2</v>
      </c>
      <c r="B1597" s="101">
        <v>396.5</v>
      </c>
      <c r="C1597" s="93">
        <f t="shared" si="250"/>
        <v>0</v>
      </c>
      <c r="D1597" s="93">
        <f t="shared" si="251"/>
        <v>0</v>
      </c>
      <c r="E1597" s="93">
        <f t="shared" si="252"/>
        <v>0</v>
      </c>
      <c r="F1597" s="93" t="str">
        <f t="shared" si="244"/>
        <v/>
      </c>
      <c r="G1597" s="93" t="str">
        <f t="shared" si="245"/>
        <v/>
      </c>
      <c r="H1597" s="93" t="str">
        <f t="shared" si="246"/>
        <v/>
      </c>
      <c r="I1597" s="93" t="str">
        <f t="shared" si="247"/>
        <v/>
      </c>
      <c r="J1597" s="93" t="str">
        <f t="shared" si="248"/>
        <v/>
      </c>
      <c r="K1597" s="93" t="str">
        <f t="shared" si="249"/>
        <v/>
      </c>
    </row>
    <row r="1598" spans="1:11" x14ac:dyDescent="0.25">
      <c r="A1598" s="93">
        <f t="shared" si="243"/>
        <v>2</v>
      </c>
      <c r="B1598" s="101">
        <v>396.75</v>
      </c>
      <c r="C1598" s="93">
        <f t="shared" si="250"/>
        <v>0</v>
      </c>
      <c r="D1598" s="93">
        <f t="shared" si="251"/>
        <v>0</v>
      </c>
      <c r="E1598" s="93">
        <f t="shared" si="252"/>
        <v>0</v>
      </c>
      <c r="F1598" s="93" t="str">
        <f t="shared" si="244"/>
        <v/>
      </c>
      <c r="G1598" s="93" t="str">
        <f t="shared" si="245"/>
        <v/>
      </c>
      <c r="H1598" s="93" t="str">
        <f t="shared" si="246"/>
        <v/>
      </c>
      <c r="I1598" s="93" t="str">
        <f t="shared" si="247"/>
        <v/>
      </c>
      <c r="J1598" s="93" t="str">
        <f t="shared" si="248"/>
        <v/>
      </c>
      <c r="K1598" s="93" t="str">
        <f t="shared" si="249"/>
        <v/>
      </c>
    </row>
    <row r="1599" spans="1:11" x14ac:dyDescent="0.25">
      <c r="A1599" s="93">
        <f t="shared" si="243"/>
        <v>2</v>
      </c>
      <c r="B1599" s="101">
        <v>397</v>
      </c>
      <c r="C1599" s="93">
        <f t="shared" si="250"/>
        <v>0</v>
      </c>
      <c r="D1599" s="93">
        <f t="shared" si="251"/>
        <v>0</v>
      </c>
      <c r="E1599" s="93">
        <f t="shared" si="252"/>
        <v>0</v>
      </c>
      <c r="F1599" s="93" t="str">
        <f t="shared" si="244"/>
        <v/>
      </c>
      <c r="G1599" s="93" t="str">
        <f t="shared" si="245"/>
        <v/>
      </c>
      <c r="H1599" s="93" t="str">
        <f t="shared" si="246"/>
        <v/>
      </c>
      <c r="I1599" s="93" t="str">
        <f t="shared" si="247"/>
        <v/>
      </c>
      <c r="J1599" s="93" t="str">
        <f t="shared" si="248"/>
        <v/>
      </c>
      <c r="K1599" s="93" t="str">
        <f t="shared" si="249"/>
        <v/>
      </c>
    </row>
    <row r="1600" spans="1:11" x14ac:dyDescent="0.25">
      <c r="A1600" s="93">
        <f t="shared" si="243"/>
        <v>2</v>
      </c>
      <c r="B1600" s="101">
        <v>397.25</v>
      </c>
      <c r="C1600" s="93">
        <f t="shared" si="250"/>
        <v>0</v>
      </c>
      <c r="D1600" s="93">
        <f t="shared" si="251"/>
        <v>0</v>
      </c>
      <c r="E1600" s="93">
        <f t="shared" si="252"/>
        <v>0</v>
      </c>
      <c r="F1600" s="93" t="str">
        <f t="shared" si="244"/>
        <v/>
      </c>
      <c r="G1600" s="93" t="str">
        <f t="shared" si="245"/>
        <v/>
      </c>
      <c r="H1600" s="93" t="str">
        <f t="shared" si="246"/>
        <v/>
      </c>
      <c r="I1600" s="93" t="str">
        <f t="shared" si="247"/>
        <v/>
      </c>
      <c r="J1600" s="93" t="str">
        <f t="shared" si="248"/>
        <v/>
      </c>
      <c r="K1600" s="93" t="str">
        <f t="shared" si="249"/>
        <v/>
      </c>
    </row>
    <row r="1601" spans="1:11" x14ac:dyDescent="0.25">
      <c r="A1601" s="93">
        <f t="shared" si="243"/>
        <v>2</v>
      </c>
      <c r="B1601" s="101">
        <v>397.5</v>
      </c>
      <c r="C1601" s="93">
        <f t="shared" si="250"/>
        <v>0</v>
      </c>
      <c r="D1601" s="93">
        <f t="shared" si="251"/>
        <v>0</v>
      </c>
      <c r="E1601" s="93">
        <f t="shared" si="252"/>
        <v>0</v>
      </c>
      <c r="F1601" s="93" t="str">
        <f t="shared" si="244"/>
        <v/>
      </c>
      <c r="G1601" s="93" t="str">
        <f t="shared" si="245"/>
        <v/>
      </c>
      <c r="H1601" s="93" t="str">
        <f t="shared" si="246"/>
        <v/>
      </c>
      <c r="I1601" s="93" t="str">
        <f t="shared" si="247"/>
        <v/>
      </c>
      <c r="J1601" s="93" t="str">
        <f t="shared" si="248"/>
        <v/>
      </c>
      <c r="K1601" s="93" t="str">
        <f t="shared" si="249"/>
        <v/>
      </c>
    </row>
    <row r="1602" spans="1:11" x14ac:dyDescent="0.25">
      <c r="A1602" s="93">
        <f t="shared" si="243"/>
        <v>2</v>
      </c>
      <c r="B1602" s="101">
        <v>397.75</v>
      </c>
      <c r="C1602" s="93">
        <f t="shared" si="250"/>
        <v>0</v>
      </c>
      <c r="D1602" s="93">
        <f t="shared" si="251"/>
        <v>0</v>
      </c>
      <c r="E1602" s="93">
        <f t="shared" si="252"/>
        <v>0</v>
      </c>
      <c r="F1602" s="93" t="str">
        <f t="shared" si="244"/>
        <v/>
      </c>
      <c r="G1602" s="93" t="str">
        <f t="shared" si="245"/>
        <v/>
      </c>
      <c r="H1602" s="93" t="str">
        <f t="shared" si="246"/>
        <v/>
      </c>
      <c r="I1602" s="93" t="str">
        <f t="shared" si="247"/>
        <v/>
      </c>
      <c r="J1602" s="93" t="str">
        <f t="shared" si="248"/>
        <v/>
      </c>
      <c r="K1602" s="93" t="str">
        <f t="shared" si="249"/>
        <v/>
      </c>
    </row>
    <row r="1603" spans="1:11" x14ac:dyDescent="0.25">
      <c r="A1603" s="93">
        <f t="shared" si="243"/>
        <v>2</v>
      </c>
      <c r="B1603" s="101">
        <v>398</v>
      </c>
      <c r="C1603" s="93">
        <f t="shared" si="250"/>
        <v>0</v>
      </c>
      <c r="D1603" s="93">
        <f t="shared" si="251"/>
        <v>0</v>
      </c>
      <c r="E1603" s="93">
        <f t="shared" si="252"/>
        <v>0</v>
      </c>
      <c r="F1603" s="93" t="str">
        <f t="shared" si="244"/>
        <v/>
      </c>
      <c r="G1603" s="93" t="str">
        <f t="shared" si="245"/>
        <v/>
      </c>
      <c r="H1603" s="93" t="str">
        <f t="shared" si="246"/>
        <v/>
      </c>
      <c r="I1603" s="93" t="str">
        <f t="shared" si="247"/>
        <v/>
      </c>
      <c r="J1603" s="93" t="str">
        <f t="shared" si="248"/>
        <v/>
      </c>
      <c r="K1603" s="93" t="str">
        <f t="shared" si="249"/>
        <v/>
      </c>
    </row>
    <row r="1604" spans="1:11" x14ac:dyDescent="0.25">
      <c r="A1604" s="93">
        <f t="shared" si="243"/>
        <v>2</v>
      </c>
      <c r="B1604" s="101">
        <v>398.25</v>
      </c>
      <c r="C1604" s="93">
        <f t="shared" si="250"/>
        <v>0</v>
      </c>
      <c r="D1604" s="93">
        <f t="shared" si="251"/>
        <v>0</v>
      </c>
      <c r="E1604" s="93">
        <f t="shared" si="252"/>
        <v>0</v>
      </c>
      <c r="F1604" s="93" t="str">
        <f t="shared" si="244"/>
        <v/>
      </c>
      <c r="G1604" s="93" t="str">
        <f t="shared" si="245"/>
        <v/>
      </c>
      <c r="H1604" s="93" t="str">
        <f t="shared" si="246"/>
        <v/>
      </c>
      <c r="I1604" s="93" t="str">
        <f t="shared" si="247"/>
        <v/>
      </c>
      <c r="J1604" s="93" t="str">
        <f t="shared" si="248"/>
        <v/>
      </c>
      <c r="K1604" s="93" t="str">
        <f t="shared" si="249"/>
        <v/>
      </c>
    </row>
    <row r="1605" spans="1:11" x14ac:dyDescent="0.25">
      <c r="A1605" s="93">
        <f t="shared" si="243"/>
        <v>2</v>
      </c>
      <c r="B1605" s="101">
        <v>398.5</v>
      </c>
      <c r="C1605" s="93">
        <f t="shared" si="250"/>
        <v>0</v>
      </c>
      <c r="D1605" s="93">
        <f t="shared" si="251"/>
        <v>0</v>
      </c>
      <c r="E1605" s="93">
        <f t="shared" si="252"/>
        <v>0</v>
      </c>
      <c r="F1605" s="93" t="str">
        <f t="shared" si="244"/>
        <v/>
      </c>
      <c r="G1605" s="93" t="str">
        <f t="shared" si="245"/>
        <v/>
      </c>
      <c r="H1605" s="93" t="str">
        <f t="shared" si="246"/>
        <v/>
      </c>
      <c r="I1605" s="93" t="str">
        <f t="shared" si="247"/>
        <v/>
      </c>
      <c r="J1605" s="93" t="str">
        <f t="shared" si="248"/>
        <v/>
      </c>
      <c r="K1605" s="93" t="str">
        <f t="shared" si="249"/>
        <v/>
      </c>
    </row>
    <row r="1606" spans="1:11" x14ac:dyDescent="0.25">
      <c r="A1606" s="93">
        <f t="shared" si="243"/>
        <v>2</v>
      </c>
      <c r="B1606" s="101">
        <v>398.75</v>
      </c>
      <c r="C1606" s="93">
        <f t="shared" si="250"/>
        <v>0</v>
      </c>
      <c r="D1606" s="93">
        <f t="shared" si="251"/>
        <v>0</v>
      </c>
      <c r="E1606" s="93">
        <f t="shared" si="252"/>
        <v>0</v>
      </c>
      <c r="F1606" s="93" t="str">
        <f t="shared" si="244"/>
        <v/>
      </c>
      <c r="G1606" s="93" t="str">
        <f t="shared" si="245"/>
        <v/>
      </c>
      <c r="H1606" s="93" t="str">
        <f t="shared" si="246"/>
        <v/>
      </c>
      <c r="I1606" s="93" t="str">
        <f t="shared" si="247"/>
        <v/>
      </c>
      <c r="J1606" s="93" t="str">
        <f t="shared" si="248"/>
        <v/>
      </c>
      <c r="K1606" s="93" t="str">
        <f t="shared" si="249"/>
        <v/>
      </c>
    </row>
    <row r="1607" spans="1:11" x14ac:dyDescent="0.25">
      <c r="A1607" s="93">
        <f t="shared" si="243"/>
        <v>2</v>
      </c>
      <c r="B1607" s="101">
        <v>399</v>
      </c>
      <c r="C1607" s="93">
        <f t="shared" si="250"/>
        <v>0</v>
      </c>
      <c r="D1607" s="93">
        <f t="shared" si="251"/>
        <v>0</v>
      </c>
      <c r="E1607" s="93">
        <f t="shared" si="252"/>
        <v>0</v>
      </c>
      <c r="F1607" s="93" t="str">
        <f t="shared" si="244"/>
        <v/>
      </c>
      <c r="G1607" s="93" t="str">
        <f t="shared" si="245"/>
        <v/>
      </c>
      <c r="H1607" s="93" t="str">
        <f t="shared" si="246"/>
        <v/>
      </c>
      <c r="I1607" s="93" t="str">
        <f t="shared" si="247"/>
        <v/>
      </c>
      <c r="J1607" s="93" t="str">
        <f t="shared" si="248"/>
        <v/>
      </c>
      <c r="K1607" s="93" t="str">
        <f t="shared" si="249"/>
        <v/>
      </c>
    </row>
    <row r="1608" spans="1:11" x14ac:dyDescent="0.25">
      <c r="A1608" s="93">
        <f t="shared" si="243"/>
        <v>2</v>
      </c>
      <c r="B1608" s="101">
        <v>399.25</v>
      </c>
      <c r="C1608" s="93">
        <f t="shared" si="250"/>
        <v>0</v>
      </c>
      <c r="D1608" s="93">
        <f t="shared" si="251"/>
        <v>0</v>
      </c>
      <c r="E1608" s="93">
        <f t="shared" si="252"/>
        <v>0</v>
      </c>
      <c r="F1608" s="93" t="str">
        <f t="shared" si="244"/>
        <v/>
      </c>
      <c r="G1608" s="93" t="str">
        <f t="shared" si="245"/>
        <v/>
      </c>
      <c r="H1608" s="93" t="str">
        <f t="shared" si="246"/>
        <v/>
      </c>
      <c r="I1608" s="93" t="str">
        <f t="shared" si="247"/>
        <v/>
      </c>
      <c r="J1608" s="93" t="str">
        <f t="shared" si="248"/>
        <v/>
      </c>
      <c r="K1608" s="93" t="str">
        <f t="shared" si="249"/>
        <v/>
      </c>
    </row>
    <row r="1609" spans="1:11" x14ac:dyDescent="0.25">
      <c r="A1609" s="93">
        <f t="shared" si="243"/>
        <v>2</v>
      </c>
      <c r="B1609" s="101">
        <v>399.5</v>
      </c>
      <c r="C1609" s="93">
        <f t="shared" si="250"/>
        <v>0</v>
      </c>
      <c r="D1609" s="93">
        <f t="shared" si="251"/>
        <v>0</v>
      </c>
      <c r="E1609" s="93">
        <f t="shared" si="252"/>
        <v>0</v>
      </c>
      <c r="F1609" s="93" t="str">
        <f t="shared" si="244"/>
        <v/>
      </c>
      <c r="G1609" s="93" t="str">
        <f t="shared" si="245"/>
        <v/>
      </c>
      <c r="H1609" s="93" t="str">
        <f t="shared" si="246"/>
        <v/>
      </c>
      <c r="I1609" s="93" t="str">
        <f t="shared" si="247"/>
        <v/>
      </c>
      <c r="J1609" s="93" t="str">
        <f t="shared" si="248"/>
        <v/>
      </c>
      <c r="K1609" s="93" t="str">
        <f t="shared" si="249"/>
        <v/>
      </c>
    </row>
    <row r="1610" spans="1:11" x14ac:dyDescent="0.25">
      <c r="A1610" s="93">
        <f t="shared" si="243"/>
        <v>2</v>
      </c>
      <c r="B1610" s="101">
        <v>399.75</v>
      </c>
      <c r="C1610" s="93">
        <f t="shared" si="250"/>
        <v>0</v>
      </c>
      <c r="D1610" s="93">
        <f t="shared" si="251"/>
        <v>0</v>
      </c>
      <c r="E1610" s="93">
        <f t="shared" si="252"/>
        <v>0</v>
      </c>
      <c r="F1610" s="93" t="str">
        <f t="shared" si="244"/>
        <v/>
      </c>
      <c r="G1610" s="93" t="str">
        <f t="shared" si="245"/>
        <v/>
      </c>
      <c r="H1610" s="93" t="str">
        <f t="shared" si="246"/>
        <v/>
      </c>
      <c r="I1610" s="93" t="str">
        <f t="shared" si="247"/>
        <v/>
      </c>
      <c r="J1610" s="93" t="str">
        <f t="shared" si="248"/>
        <v/>
      </c>
      <c r="K1610" s="93" t="str">
        <f t="shared" si="249"/>
        <v/>
      </c>
    </row>
    <row r="1611" spans="1:11" x14ac:dyDescent="0.25">
      <c r="A1611" s="93">
        <f t="shared" si="243"/>
        <v>2</v>
      </c>
      <c r="B1611" s="101">
        <v>400</v>
      </c>
      <c r="C1611" s="93">
        <f t="shared" si="250"/>
        <v>0</v>
      </c>
      <c r="D1611" s="93">
        <f t="shared" si="251"/>
        <v>0</v>
      </c>
      <c r="E1611" s="93">
        <f t="shared" si="252"/>
        <v>0</v>
      </c>
      <c r="F1611" s="93" t="str">
        <f t="shared" si="244"/>
        <v/>
      </c>
      <c r="G1611" s="93" t="str">
        <f t="shared" si="245"/>
        <v/>
      </c>
      <c r="H1611" s="93" t="str">
        <f t="shared" si="246"/>
        <v/>
      </c>
      <c r="I1611" s="93" t="str">
        <f t="shared" si="247"/>
        <v/>
      </c>
      <c r="J1611" s="93" t="str">
        <f t="shared" si="248"/>
        <v/>
      </c>
      <c r="K1611" s="93" t="str">
        <f t="shared" si="249"/>
        <v/>
      </c>
    </row>
    <row r="1612" spans="1:11" x14ac:dyDescent="0.25">
      <c r="A1612" s="93">
        <f t="shared" ref="A1612:A1675" si="253">IF(E1612&lt;0.075,2,IF(AND(E1612&gt;=0.075,E1612&lt;=0.75),1,IF(E1612&gt;0.75,0,"Error")))</f>
        <v>2</v>
      </c>
      <c r="B1612" s="101">
        <v>400.25</v>
      </c>
      <c r="C1612" s="93">
        <f t="shared" si="250"/>
        <v>0</v>
      </c>
      <c r="D1612" s="93">
        <f t="shared" si="251"/>
        <v>0</v>
      </c>
      <c r="E1612" s="93">
        <f t="shared" si="252"/>
        <v>0</v>
      </c>
      <c r="F1612" s="93" t="str">
        <f t="shared" ref="F1612:F1675" si="254">IF(AND(A1612=2,B1612&lt;$J$4014),C1612,"")</f>
        <v/>
      </c>
      <c r="G1612" s="93" t="str">
        <f t="shared" ref="G1612:G1675" si="255">IF(AND(A1612=2,B1612&lt;$J$4014),D1612,"")</f>
        <v/>
      </c>
      <c r="H1612" s="93" t="str">
        <f t="shared" ref="H1612:H1675" si="256">IF(AND(A1612=1,B1612&lt;$J$4014),C1612,"")</f>
        <v/>
      </c>
      <c r="I1612" s="93" t="str">
        <f t="shared" ref="I1612:I1675" si="257">IF(AND(A1612=1,B1612&lt;$J$4014),D1612,"")</f>
        <v/>
      </c>
      <c r="J1612" s="93" t="str">
        <f t="shared" ref="J1612:J1675" si="258">IF(AND(A1612=2,B1612&lt;$J$4014),B1612,"")</f>
        <v/>
      </c>
      <c r="K1612" s="93" t="str">
        <f t="shared" ref="K1612:K1675" si="259">IF(AND(A1612=1,B1612&lt;$J$4014),B1612,"")</f>
        <v/>
      </c>
    </row>
    <row r="1613" spans="1:11" x14ac:dyDescent="0.25">
      <c r="A1613" s="93">
        <f t="shared" si="253"/>
        <v>2</v>
      </c>
      <c r="B1613" s="101">
        <v>400.5</v>
      </c>
      <c r="C1613" s="93">
        <f t="shared" si="250"/>
        <v>0</v>
      </c>
      <c r="D1613" s="93">
        <f t="shared" si="251"/>
        <v>0</v>
      </c>
      <c r="E1613" s="93">
        <f t="shared" si="252"/>
        <v>0</v>
      </c>
      <c r="F1613" s="93" t="str">
        <f t="shared" si="254"/>
        <v/>
      </c>
      <c r="G1613" s="93" t="str">
        <f t="shared" si="255"/>
        <v/>
      </c>
      <c r="H1613" s="93" t="str">
        <f t="shared" si="256"/>
        <v/>
      </c>
      <c r="I1613" s="93" t="str">
        <f t="shared" si="257"/>
        <v/>
      </c>
      <c r="J1613" s="93" t="str">
        <f t="shared" si="258"/>
        <v/>
      </c>
      <c r="K1613" s="93" t="str">
        <f t="shared" si="259"/>
        <v/>
      </c>
    </row>
    <row r="1614" spans="1:11" x14ac:dyDescent="0.25">
      <c r="A1614" s="93">
        <f t="shared" si="253"/>
        <v>2</v>
      </c>
      <c r="B1614" s="101">
        <v>400.75</v>
      </c>
      <c r="C1614" s="93">
        <f t="shared" si="250"/>
        <v>0</v>
      </c>
      <c r="D1614" s="93">
        <f t="shared" si="251"/>
        <v>0</v>
      </c>
      <c r="E1614" s="93">
        <f t="shared" si="252"/>
        <v>0</v>
      </c>
      <c r="F1614" s="93" t="str">
        <f t="shared" si="254"/>
        <v/>
      </c>
      <c r="G1614" s="93" t="str">
        <f t="shared" si="255"/>
        <v/>
      </c>
      <c r="H1614" s="93" t="str">
        <f t="shared" si="256"/>
        <v/>
      </c>
      <c r="I1614" s="93" t="str">
        <f t="shared" si="257"/>
        <v/>
      </c>
      <c r="J1614" s="93" t="str">
        <f t="shared" si="258"/>
        <v/>
      </c>
      <c r="K1614" s="93" t="str">
        <f t="shared" si="259"/>
        <v/>
      </c>
    </row>
    <row r="1615" spans="1:11" x14ac:dyDescent="0.25">
      <c r="A1615" s="93">
        <f t="shared" si="253"/>
        <v>2</v>
      </c>
      <c r="B1615" s="101">
        <v>401</v>
      </c>
      <c r="C1615" s="93">
        <f t="shared" si="250"/>
        <v>0</v>
      </c>
      <c r="D1615" s="93">
        <f t="shared" si="251"/>
        <v>0</v>
      </c>
      <c r="E1615" s="93">
        <f t="shared" si="252"/>
        <v>0</v>
      </c>
      <c r="F1615" s="93" t="str">
        <f t="shared" si="254"/>
        <v/>
      </c>
      <c r="G1615" s="93" t="str">
        <f t="shared" si="255"/>
        <v/>
      </c>
      <c r="H1615" s="93" t="str">
        <f t="shared" si="256"/>
        <v/>
      </c>
      <c r="I1615" s="93" t="str">
        <f t="shared" si="257"/>
        <v/>
      </c>
      <c r="J1615" s="93" t="str">
        <f t="shared" si="258"/>
        <v/>
      </c>
      <c r="K1615" s="93" t="str">
        <f t="shared" si="259"/>
        <v/>
      </c>
    </row>
    <row r="1616" spans="1:11" x14ac:dyDescent="0.25">
      <c r="A1616" s="93">
        <f t="shared" si="253"/>
        <v>2</v>
      </c>
      <c r="B1616" s="101">
        <v>401.25</v>
      </c>
      <c r="C1616" s="93">
        <f t="shared" si="250"/>
        <v>0</v>
      </c>
      <c r="D1616" s="93">
        <f t="shared" si="251"/>
        <v>0</v>
      </c>
      <c r="E1616" s="93">
        <f t="shared" si="252"/>
        <v>0</v>
      </c>
      <c r="F1616" s="93" t="str">
        <f t="shared" si="254"/>
        <v/>
      </c>
      <c r="G1616" s="93" t="str">
        <f t="shared" si="255"/>
        <v/>
      </c>
      <c r="H1616" s="93" t="str">
        <f t="shared" si="256"/>
        <v/>
      </c>
      <c r="I1616" s="93" t="str">
        <f t="shared" si="257"/>
        <v/>
      </c>
      <c r="J1616" s="93" t="str">
        <f t="shared" si="258"/>
        <v/>
      </c>
      <c r="K1616" s="93" t="str">
        <f t="shared" si="259"/>
        <v/>
      </c>
    </row>
    <row r="1617" spans="1:11" x14ac:dyDescent="0.25">
      <c r="A1617" s="93">
        <f t="shared" si="253"/>
        <v>2</v>
      </c>
      <c r="B1617" s="101">
        <v>401.5</v>
      </c>
      <c r="C1617" s="93">
        <f t="shared" si="250"/>
        <v>0</v>
      </c>
      <c r="D1617" s="93">
        <f t="shared" si="251"/>
        <v>0</v>
      </c>
      <c r="E1617" s="93">
        <f t="shared" si="252"/>
        <v>0</v>
      </c>
      <c r="F1617" s="93" t="str">
        <f t="shared" si="254"/>
        <v/>
      </c>
      <c r="G1617" s="93" t="str">
        <f t="shared" si="255"/>
        <v/>
      </c>
      <c r="H1617" s="93" t="str">
        <f t="shared" si="256"/>
        <v/>
      </c>
      <c r="I1617" s="93" t="str">
        <f t="shared" si="257"/>
        <v/>
      </c>
      <c r="J1617" s="93" t="str">
        <f t="shared" si="258"/>
        <v/>
      </c>
      <c r="K1617" s="93" t="str">
        <f t="shared" si="259"/>
        <v/>
      </c>
    </row>
    <row r="1618" spans="1:11" x14ac:dyDescent="0.25">
      <c r="A1618" s="93">
        <f t="shared" si="253"/>
        <v>2</v>
      </c>
      <c r="B1618" s="101">
        <v>401.75</v>
      </c>
      <c r="C1618" s="93">
        <f t="shared" si="250"/>
        <v>0</v>
      </c>
      <c r="D1618" s="93">
        <f t="shared" si="251"/>
        <v>0</v>
      </c>
      <c r="E1618" s="93">
        <f t="shared" si="252"/>
        <v>0</v>
      </c>
      <c r="F1618" s="93" t="str">
        <f t="shared" si="254"/>
        <v/>
      </c>
      <c r="G1618" s="93" t="str">
        <f t="shared" si="255"/>
        <v/>
      </c>
      <c r="H1618" s="93" t="str">
        <f t="shared" si="256"/>
        <v/>
      </c>
      <c r="I1618" s="93" t="str">
        <f t="shared" si="257"/>
        <v/>
      </c>
      <c r="J1618" s="93" t="str">
        <f t="shared" si="258"/>
        <v/>
      </c>
      <c r="K1618" s="93" t="str">
        <f t="shared" si="259"/>
        <v/>
      </c>
    </row>
    <row r="1619" spans="1:11" x14ac:dyDescent="0.25">
      <c r="A1619" s="93">
        <f t="shared" si="253"/>
        <v>2</v>
      </c>
      <c r="B1619" s="101">
        <v>402</v>
      </c>
      <c r="C1619" s="93">
        <f t="shared" si="250"/>
        <v>0</v>
      </c>
      <c r="D1619" s="93">
        <f t="shared" si="251"/>
        <v>0</v>
      </c>
      <c r="E1619" s="93">
        <f t="shared" si="252"/>
        <v>0</v>
      </c>
      <c r="F1619" s="93" t="str">
        <f t="shared" si="254"/>
        <v/>
      </c>
      <c r="G1619" s="93" t="str">
        <f t="shared" si="255"/>
        <v/>
      </c>
      <c r="H1619" s="93" t="str">
        <f t="shared" si="256"/>
        <v/>
      </c>
      <c r="I1619" s="93" t="str">
        <f t="shared" si="257"/>
        <v/>
      </c>
      <c r="J1619" s="93" t="str">
        <f t="shared" si="258"/>
        <v/>
      </c>
      <c r="K1619" s="93" t="str">
        <f t="shared" si="259"/>
        <v/>
      </c>
    </row>
    <row r="1620" spans="1:11" x14ac:dyDescent="0.25">
      <c r="A1620" s="93">
        <f t="shared" si="253"/>
        <v>2</v>
      </c>
      <c r="B1620" s="101">
        <v>402.25</v>
      </c>
      <c r="C1620" s="93">
        <f t="shared" ref="C1620:C1683" si="260">($H$7*(B1620^5))+($J$7*(B1620^4))+($L$7*(B1620^3))+($N$7*(B1620^2))+($P$7*B1620)+$R$7</f>
        <v>0</v>
      </c>
      <c r="D1620" s="93">
        <f t="shared" ref="D1620:D1683" si="261">$H$8+($J$8*(B1620^1.85))</f>
        <v>0</v>
      </c>
      <c r="E1620" s="93">
        <f t="shared" ref="E1620:E1683" si="262">ABS(C1620-D1620)</f>
        <v>0</v>
      </c>
      <c r="F1620" s="93" t="str">
        <f t="shared" si="254"/>
        <v/>
      </c>
      <c r="G1620" s="93" t="str">
        <f t="shared" si="255"/>
        <v/>
      </c>
      <c r="H1620" s="93" t="str">
        <f t="shared" si="256"/>
        <v/>
      </c>
      <c r="I1620" s="93" t="str">
        <f t="shared" si="257"/>
        <v/>
      </c>
      <c r="J1620" s="93" t="str">
        <f t="shared" si="258"/>
        <v/>
      </c>
      <c r="K1620" s="93" t="str">
        <f t="shared" si="259"/>
        <v/>
      </c>
    </row>
    <row r="1621" spans="1:11" x14ac:dyDescent="0.25">
      <c r="A1621" s="93">
        <f t="shared" si="253"/>
        <v>2</v>
      </c>
      <c r="B1621" s="101">
        <v>402.5</v>
      </c>
      <c r="C1621" s="93">
        <f t="shared" si="260"/>
        <v>0</v>
      </c>
      <c r="D1621" s="93">
        <f t="shared" si="261"/>
        <v>0</v>
      </c>
      <c r="E1621" s="93">
        <f t="shared" si="262"/>
        <v>0</v>
      </c>
      <c r="F1621" s="93" t="str">
        <f t="shared" si="254"/>
        <v/>
      </c>
      <c r="G1621" s="93" t="str">
        <f t="shared" si="255"/>
        <v/>
      </c>
      <c r="H1621" s="93" t="str">
        <f t="shared" si="256"/>
        <v/>
      </c>
      <c r="I1621" s="93" t="str">
        <f t="shared" si="257"/>
        <v/>
      </c>
      <c r="J1621" s="93" t="str">
        <f t="shared" si="258"/>
        <v/>
      </c>
      <c r="K1621" s="93" t="str">
        <f t="shared" si="259"/>
        <v/>
      </c>
    </row>
    <row r="1622" spans="1:11" x14ac:dyDescent="0.25">
      <c r="A1622" s="93">
        <f t="shared" si="253"/>
        <v>2</v>
      </c>
      <c r="B1622" s="101">
        <v>402.75</v>
      </c>
      <c r="C1622" s="93">
        <f t="shared" si="260"/>
        <v>0</v>
      </c>
      <c r="D1622" s="93">
        <f t="shared" si="261"/>
        <v>0</v>
      </c>
      <c r="E1622" s="93">
        <f t="shared" si="262"/>
        <v>0</v>
      </c>
      <c r="F1622" s="93" t="str">
        <f t="shared" si="254"/>
        <v/>
      </c>
      <c r="G1622" s="93" t="str">
        <f t="shared" si="255"/>
        <v/>
      </c>
      <c r="H1622" s="93" t="str">
        <f t="shared" si="256"/>
        <v/>
      </c>
      <c r="I1622" s="93" t="str">
        <f t="shared" si="257"/>
        <v/>
      </c>
      <c r="J1622" s="93" t="str">
        <f t="shared" si="258"/>
        <v/>
      </c>
      <c r="K1622" s="93" t="str">
        <f t="shared" si="259"/>
        <v/>
      </c>
    </row>
    <row r="1623" spans="1:11" x14ac:dyDescent="0.25">
      <c r="A1623" s="93">
        <f t="shared" si="253"/>
        <v>2</v>
      </c>
      <c r="B1623" s="101">
        <v>403</v>
      </c>
      <c r="C1623" s="93">
        <f t="shared" si="260"/>
        <v>0</v>
      </c>
      <c r="D1623" s="93">
        <f t="shared" si="261"/>
        <v>0</v>
      </c>
      <c r="E1623" s="93">
        <f t="shared" si="262"/>
        <v>0</v>
      </c>
      <c r="F1623" s="93" t="str">
        <f t="shared" si="254"/>
        <v/>
      </c>
      <c r="G1623" s="93" t="str">
        <f t="shared" si="255"/>
        <v/>
      </c>
      <c r="H1623" s="93" t="str">
        <f t="shared" si="256"/>
        <v/>
      </c>
      <c r="I1623" s="93" t="str">
        <f t="shared" si="257"/>
        <v/>
      </c>
      <c r="J1623" s="93" t="str">
        <f t="shared" si="258"/>
        <v/>
      </c>
      <c r="K1623" s="93" t="str">
        <f t="shared" si="259"/>
        <v/>
      </c>
    </row>
    <row r="1624" spans="1:11" x14ac:dyDescent="0.25">
      <c r="A1624" s="93">
        <f t="shared" si="253"/>
        <v>2</v>
      </c>
      <c r="B1624" s="101">
        <v>403.25</v>
      </c>
      <c r="C1624" s="93">
        <f t="shared" si="260"/>
        <v>0</v>
      </c>
      <c r="D1624" s="93">
        <f t="shared" si="261"/>
        <v>0</v>
      </c>
      <c r="E1624" s="93">
        <f t="shared" si="262"/>
        <v>0</v>
      </c>
      <c r="F1624" s="93" t="str">
        <f t="shared" si="254"/>
        <v/>
      </c>
      <c r="G1624" s="93" t="str">
        <f t="shared" si="255"/>
        <v/>
      </c>
      <c r="H1624" s="93" t="str">
        <f t="shared" si="256"/>
        <v/>
      </c>
      <c r="I1624" s="93" t="str">
        <f t="shared" si="257"/>
        <v/>
      </c>
      <c r="J1624" s="93" t="str">
        <f t="shared" si="258"/>
        <v/>
      </c>
      <c r="K1624" s="93" t="str">
        <f t="shared" si="259"/>
        <v/>
      </c>
    </row>
    <row r="1625" spans="1:11" x14ac:dyDescent="0.25">
      <c r="A1625" s="93">
        <f t="shared" si="253"/>
        <v>2</v>
      </c>
      <c r="B1625" s="101">
        <v>403.5</v>
      </c>
      <c r="C1625" s="93">
        <f t="shared" si="260"/>
        <v>0</v>
      </c>
      <c r="D1625" s="93">
        <f t="shared" si="261"/>
        <v>0</v>
      </c>
      <c r="E1625" s="93">
        <f t="shared" si="262"/>
        <v>0</v>
      </c>
      <c r="F1625" s="93" t="str">
        <f t="shared" si="254"/>
        <v/>
      </c>
      <c r="G1625" s="93" t="str">
        <f t="shared" si="255"/>
        <v/>
      </c>
      <c r="H1625" s="93" t="str">
        <f t="shared" si="256"/>
        <v/>
      </c>
      <c r="I1625" s="93" t="str">
        <f t="shared" si="257"/>
        <v/>
      </c>
      <c r="J1625" s="93" t="str">
        <f t="shared" si="258"/>
        <v/>
      </c>
      <c r="K1625" s="93" t="str">
        <f t="shared" si="259"/>
        <v/>
      </c>
    </row>
    <row r="1626" spans="1:11" x14ac:dyDescent="0.25">
      <c r="A1626" s="93">
        <f t="shared" si="253"/>
        <v>2</v>
      </c>
      <c r="B1626" s="101">
        <v>403.75</v>
      </c>
      <c r="C1626" s="93">
        <f t="shared" si="260"/>
        <v>0</v>
      </c>
      <c r="D1626" s="93">
        <f t="shared" si="261"/>
        <v>0</v>
      </c>
      <c r="E1626" s="93">
        <f t="shared" si="262"/>
        <v>0</v>
      </c>
      <c r="F1626" s="93" t="str">
        <f t="shared" si="254"/>
        <v/>
      </c>
      <c r="G1626" s="93" t="str">
        <f t="shared" si="255"/>
        <v/>
      </c>
      <c r="H1626" s="93" t="str">
        <f t="shared" si="256"/>
        <v/>
      </c>
      <c r="I1626" s="93" t="str">
        <f t="shared" si="257"/>
        <v/>
      </c>
      <c r="J1626" s="93" t="str">
        <f t="shared" si="258"/>
        <v/>
      </c>
      <c r="K1626" s="93" t="str">
        <f t="shared" si="259"/>
        <v/>
      </c>
    </row>
    <row r="1627" spans="1:11" x14ac:dyDescent="0.25">
      <c r="A1627" s="93">
        <f t="shared" si="253"/>
        <v>2</v>
      </c>
      <c r="B1627" s="101">
        <v>404</v>
      </c>
      <c r="C1627" s="93">
        <f t="shared" si="260"/>
        <v>0</v>
      </c>
      <c r="D1627" s="93">
        <f t="shared" si="261"/>
        <v>0</v>
      </c>
      <c r="E1627" s="93">
        <f t="shared" si="262"/>
        <v>0</v>
      </c>
      <c r="F1627" s="93" t="str">
        <f t="shared" si="254"/>
        <v/>
      </c>
      <c r="G1627" s="93" t="str">
        <f t="shared" si="255"/>
        <v/>
      </c>
      <c r="H1627" s="93" t="str">
        <f t="shared" si="256"/>
        <v/>
      </c>
      <c r="I1627" s="93" t="str">
        <f t="shared" si="257"/>
        <v/>
      </c>
      <c r="J1627" s="93" t="str">
        <f t="shared" si="258"/>
        <v/>
      </c>
      <c r="K1627" s="93" t="str">
        <f t="shared" si="259"/>
        <v/>
      </c>
    </row>
    <row r="1628" spans="1:11" x14ac:dyDescent="0.25">
      <c r="A1628" s="93">
        <f t="shared" si="253"/>
        <v>2</v>
      </c>
      <c r="B1628" s="101">
        <v>404.25</v>
      </c>
      <c r="C1628" s="93">
        <f t="shared" si="260"/>
        <v>0</v>
      </c>
      <c r="D1628" s="93">
        <f t="shared" si="261"/>
        <v>0</v>
      </c>
      <c r="E1628" s="93">
        <f t="shared" si="262"/>
        <v>0</v>
      </c>
      <c r="F1628" s="93" t="str">
        <f t="shared" si="254"/>
        <v/>
      </c>
      <c r="G1628" s="93" t="str">
        <f t="shared" si="255"/>
        <v/>
      </c>
      <c r="H1628" s="93" t="str">
        <f t="shared" si="256"/>
        <v/>
      </c>
      <c r="I1628" s="93" t="str">
        <f t="shared" si="257"/>
        <v/>
      </c>
      <c r="J1628" s="93" t="str">
        <f t="shared" si="258"/>
        <v/>
      </c>
      <c r="K1628" s="93" t="str">
        <f t="shared" si="259"/>
        <v/>
      </c>
    </row>
    <row r="1629" spans="1:11" x14ac:dyDescent="0.25">
      <c r="A1629" s="93">
        <f t="shared" si="253"/>
        <v>2</v>
      </c>
      <c r="B1629" s="101">
        <v>404.5</v>
      </c>
      <c r="C1629" s="93">
        <f t="shared" si="260"/>
        <v>0</v>
      </c>
      <c r="D1629" s="93">
        <f t="shared" si="261"/>
        <v>0</v>
      </c>
      <c r="E1629" s="93">
        <f t="shared" si="262"/>
        <v>0</v>
      </c>
      <c r="F1629" s="93" t="str">
        <f t="shared" si="254"/>
        <v/>
      </c>
      <c r="G1629" s="93" t="str">
        <f t="shared" si="255"/>
        <v/>
      </c>
      <c r="H1629" s="93" t="str">
        <f t="shared" si="256"/>
        <v/>
      </c>
      <c r="I1629" s="93" t="str">
        <f t="shared" si="257"/>
        <v/>
      </c>
      <c r="J1629" s="93" t="str">
        <f t="shared" si="258"/>
        <v/>
      </c>
      <c r="K1629" s="93" t="str">
        <f t="shared" si="259"/>
        <v/>
      </c>
    </row>
    <row r="1630" spans="1:11" x14ac:dyDescent="0.25">
      <c r="A1630" s="93">
        <f t="shared" si="253"/>
        <v>2</v>
      </c>
      <c r="B1630" s="101">
        <v>404.75</v>
      </c>
      <c r="C1630" s="93">
        <f t="shared" si="260"/>
        <v>0</v>
      </c>
      <c r="D1630" s="93">
        <f t="shared" si="261"/>
        <v>0</v>
      </c>
      <c r="E1630" s="93">
        <f t="shared" si="262"/>
        <v>0</v>
      </c>
      <c r="F1630" s="93" t="str">
        <f t="shared" si="254"/>
        <v/>
      </c>
      <c r="G1630" s="93" t="str">
        <f t="shared" si="255"/>
        <v/>
      </c>
      <c r="H1630" s="93" t="str">
        <f t="shared" si="256"/>
        <v/>
      </c>
      <c r="I1630" s="93" t="str">
        <f t="shared" si="257"/>
        <v/>
      </c>
      <c r="J1630" s="93" t="str">
        <f t="shared" si="258"/>
        <v/>
      </c>
      <c r="K1630" s="93" t="str">
        <f t="shared" si="259"/>
        <v/>
      </c>
    </row>
    <row r="1631" spans="1:11" x14ac:dyDescent="0.25">
      <c r="A1631" s="93">
        <f t="shared" si="253"/>
        <v>2</v>
      </c>
      <c r="B1631" s="101">
        <v>405</v>
      </c>
      <c r="C1631" s="93">
        <f t="shared" si="260"/>
        <v>0</v>
      </c>
      <c r="D1631" s="93">
        <f t="shared" si="261"/>
        <v>0</v>
      </c>
      <c r="E1631" s="93">
        <f t="shared" si="262"/>
        <v>0</v>
      </c>
      <c r="F1631" s="93" t="str">
        <f t="shared" si="254"/>
        <v/>
      </c>
      <c r="G1631" s="93" t="str">
        <f t="shared" si="255"/>
        <v/>
      </c>
      <c r="H1631" s="93" t="str">
        <f t="shared" si="256"/>
        <v/>
      </c>
      <c r="I1631" s="93" t="str">
        <f t="shared" si="257"/>
        <v/>
      </c>
      <c r="J1631" s="93" t="str">
        <f t="shared" si="258"/>
        <v/>
      </c>
      <c r="K1631" s="93" t="str">
        <f t="shared" si="259"/>
        <v/>
      </c>
    </row>
    <row r="1632" spans="1:11" x14ac:dyDescent="0.25">
      <c r="A1632" s="93">
        <f t="shared" si="253"/>
        <v>2</v>
      </c>
      <c r="B1632" s="101">
        <v>405.25</v>
      </c>
      <c r="C1632" s="93">
        <f t="shared" si="260"/>
        <v>0</v>
      </c>
      <c r="D1632" s="93">
        <f t="shared" si="261"/>
        <v>0</v>
      </c>
      <c r="E1632" s="93">
        <f t="shared" si="262"/>
        <v>0</v>
      </c>
      <c r="F1632" s="93" t="str">
        <f t="shared" si="254"/>
        <v/>
      </c>
      <c r="G1632" s="93" t="str">
        <f t="shared" si="255"/>
        <v/>
      </c>
      <c r="H1632" s="93" t="str">
        <f t="shared" si="256"/>
        <v/>
      </c>
      <c r="I1632" s="93" t="str">
        <f t="shared" si="257"/>
        <v/>
      </c>
      <c r="J1632" s="93" t="str">
        <f t="shared" si="258"/>
        <v/>
      </c>
      <c r="K1632" s="93" t="str">
        <f t="shared" si="259"/>
        <v/>
      </c>
    </row>
    <row r="1633" spans="1:11" x14ac:dyDescent="0.25">
      <c r="A1633" s="93">
        <f t="shared" si="253"/>
        <v>2</v>
      </c>
      <c r="B1633" s="101">
        <v>405.5</v>
      </c>
      <c r="C1633" s="93">
        <f t="shared" si="260"/>
        <v>0</v>
      </c>
      <c r="D1633" s="93">
        <f t="shared" si="261"/>
        <v>0</v>
      </c>
      <c r="E1633" s="93">
        <f t="shared" si="262"/>
        <v>0</v>
      </c>
      <c r="F1633" s="93" t="str">
        <f t="shared" si="254"/>
        <v/>
      </c>
      <c r="G1633" s="93" t="str">
        <f t="shared" si="255"/>
        <v/>
      </c>
      <c r="H1633" s="93" t="str">
        <f t="shared" si="256"/>
        <v/>
      </c>
      <c r="I1633" s="93" t="str">
        <f t="shared" si="257"/>
        <v/>
      </c>
      <c r="J1633" s="93" t="str">
        <f t="shared" si="258"/>
        <v/>
      </c>
      <c r="K1633" s="93" t="str">
        <f t="shared" si="259"/>
        <v/>
      </c>
    </row>
    <row r="1634" spans="1:11" x14ac:dyDescent="0.25">
      <c r="A1634" s="93">
        <f t="shared" si="253"/>
        <v>2</v>
      </c>
      <c r="B1634" s="101">
        <v>405.75</v>
      </c>
      <c r="C1634" s="93">
        <f t="shared" si="260"/>
        <v>0</v>
      </c>
      <c r="D1634" s="93">
        <f t="shared" si="261"/>
        <v>0</v>
      </c>
      <c r="E1634" s="93">
        <f t="shared" si="262"/>
        <v>0</v>
      </c>
      <c r="F1634" s="93" t="str">
        <f t="shared" si="254"/>
        <v/>
      </c>
      <c r="G1634" s="93" t="str">
        <f t="shared" si="255"/>
        <v/>
      </c>
      <c r="H1634" s="93" t="str">
        <f t="shared" si="256"/>
        <v/>
      </c>
      <c r="I1634" s="93" t="str">
        <f t="shared" si="257"/>
        <v/>
      </c>
      <c r="J1634" s="93" t="str">
        <f t="shared" si="258"/>
        <v/>
      </c>
      <c r="K1634" s="93" t="str">
        <f t="shared" si="259"/>
        <v/>
      </c>
    </row>
    <row r="1635" spans="1:11" x14ac:dyDescent="0.25">
      <c r="A1635" s="93">
        <f t="shared" si="253"/>
        <v>2</v>
      </c>
      <c r="B1635" s="101">
        <v>406</v>
      </c>
      <c r="C1635" s="93">
        <f t="shared" si="260"/>
        <v>0</v>
      </c>
      <c r="D1635" s="93">
        <f t="shared" si="261"/>
        <v>0</v>
      </c>
      <c r="E1635" s="93">
        <f t="shared" si="262"/>
        <v>0</v>
      </c>
      <c r="F1635" s="93" t="str">
        <f t="shared" si="254"/>
        <v/>
      </c>
      <c r="G1635" s="93" t="str">
        <f t="shared" si="255"/>
        <v/>
      </c>
      <c r="H1635" s="93" t="str">
        <f t="shared" si="256"/>
        <v/>
      </c>
      <c r="I1635" s="93" t="str">
        <f t="shared" si="257"/>
        <v/>
      </c>
      <c r="J1635" s="93" t="str">
        <f t="shared" si="258"/>
        <v/>
      </c>
      <c r="K1635" s="93" t="str">
        <f t="shared" si="259"/>
        <v/>
      </c>
    </row>
    <row r="1636" spans="1:11" x14ac:dyDescent="0.25">
      <c r="A1636" s="93">
        <f t="shared" si="253"/>
        <v>2</v>
      </c>
      <c r="B1636" s="101">
        <v>406.25</v>
      </c>
      <c r="C1636" s="93">
        <f t="shared" si="260"/>
        <v>0</v>
      </c>
      <c r="D1636" s="93">
        <f t="shared" si="261"/>
        <v>0</v>
      </c>
      <c r="E1636" s="93">
        <f t="shared" si="262"/>
        <v>0</v>
      </c>
      <c r="F1636" s="93" t="str">
        <f t="shared" si="254"/>
        <v/>
      </c>
      <c r="G1636" s="93" t="str">
        <f t="shared" si="255"/>
        <v/>
      </c>
      <c r="H1636" s="93" t="str">
        <f t="shared" si="256"/>
        <v/>
      </c>
      <c r="I1636" s="93" t="str">
        <f t="shared" si="257"/>
        <v/>
      </c>
      <c r="J1636" s="93" t="str">
        <f t="shared" si="258"/>
        <v/>
      </c>
      <c r="K1636" s="93" t="str">
        <f t="shared" si="259"/>
        <v/>
      </c>
    </row>
    <row r="1637" spans="1:11" x14ac:dyDescent="0.25">
      <c r="A1637" s="93">
        <f t="shared" si="253"/>
        <v>2</v>
      </c>
      <c r="B1637" s="101">
        <v>406.5</v>
      </c>
      <c r="C1637" s="93">
        <f t="shared" si="260"/>
        <v>0</v>
      </c>
      <c r="D1637" s="93">
        <f t="shared" si="261"/>
        <v>0</v>
      </c>
      <c r="E1637" s="93">
        <f t="shared" si="262"/>
        <v>0</v>
      </c>
      <c r="F1637" s="93" t="str">
        <f t="shared" si="254"/>
        <v/>
      </c>
      <c r="G1637" s="93" t="str">
        <f t="shared" si="255"/>
        <v/>
      </c>
      <c r="H1637" s="93" t="str">
        <f t="shared" si="256"/>
        <v/>
      </c>
      <c r="I1637" s="93" t="str">
        <f t="shared" si="257"/>
        <v/>
      </c>
      <c r="J1637" s="93" t="str">
        <f t="shared" si="258"/>
        <v/>
      </c>
      <c r="K1637" s="93" t="str">
        <f t="shared" si="259"/>
        <v/>
      </c>
    </row>
    <row r="1638" spans="1:11" x14ac:dyDescent="0.25">
      <c r="A1638" s="93">
        <f t="shared" si="253"/>
        <v>2</v>
      </c>
      <c r="B1638" s="101">
        <v>406.75</v>
      </c>
      <c r="C1638" s="93">
        <f t="shared" si="260"/>
        <v>0</v>
      </c>
      <c r="D1638" s="93">
        <f t="shared" si="261"/>
        <v>0</v>
      </c>
      <c r="E1638" s="93">
        <f t="shared" si="262"/>
        <v>0</v>
      </c>
      <c r="F1638" s="93" t="str">
        <f t="shared" si="254"/>
        <v/>
      </c>
      <c r="G1638" s="93" t="str">
        <f t="shared" si="255"/>
        <v/>
      </c>
      <c r="H1638" s="93" t="str">
        <f t="shared" si="256"/>
        <v/>
      </c>
      <c r="I1638" s="93" t="str">
        <f t="shared" si="257"/>
        <v/>
      </c>
      <c r="J1638" s="93" t="str">
        <f t="shared" si="258"/>
        <v/>
      </c>
      <c r="K1638" s="93" t="str">
        <f t="shared" si="259"/>
        <v/>
      </c>
    </row>
    <row r="1639" spans="1:11" x14ac:dyDescent="0.25">
      <c r="A1639" s="93">
        <f t="shared" si="253"/>
        <v>2</v>
      </c>
      <c r="B1639" s="101">
        <v>407</v>
      </c>
      <c r="C1639" s="93">
        <f t="shared" si="260"/>
        <v>0</v>
      </c>
      <c r="D1639" s="93">
        <f t="shared" si="261"/>
        <v>0</v>
      </c>
      <c r="E1639" s="93">
        <f t="shared" si="262"/>
        <v>0</v>
      </c>
      <c r="F1639" s="93" t="str">
        <f t="shared" si="254"/>
        <v/>
      </c>
      <c r="G1639" s="93" t="str">
        <f t="shared" si="255"/>
        <v/>
      </c>
      <c r="H1639" s="93" t="str">
        <f t="shared" si="256"/>
        <v/>
      </c>
      <c r="I1639" s="93" t="str">
        <f t="shared" si="257"/>
        <v/>
      </c>
      <c r="J1639" s="93" t="str">
        <f t="shared" si="258"/>
        <v/>
      </c>
      <c r="K1639" s="93" t="str">
        <f t="shared" si="259"/>
        <v/>
      </c>
    </row>
    <row r="1640" spans="1:11" x14ac:dyDescent="0.25">
      <c r="A1640" s="93">
        <f t="shared" si="253"/>
        <v>2</v>
      </c>
      <c r="B1640" s="101">
        <v>407.25</v>
      </c>
      <c r="C1640" s="93">
        <f t="shared" si="260"/>
        <v>0</v>
      </c>
      <c r="D1640" s="93">
        <f t="shared" si="261"/>
        <v>0</v>
      </c>
      <c r="E1640" s="93">
        <f t="shared" si="262"/>
        <v>0</v>
      </c>
      <c r="F1640" s="93" t="str">
        <f t="shared" si="254"/>
        <v/>
      </c>
      <c r="G1640" s="93" t="str">
        <f t="shared" si="255"/>
        <v/>
      </c>
      <c r="H1640" s="93" t="str">
        <f t="shared" si="256"/>
        <v/>
      </c>
      <c r="I1640" s="93" t="str">
        <f t="shared" si="257"/>
        <v/>
      </c>
      <c r="J1640" s="93" t="str">
        <f t="shared" si="258"/>
        <v/>
      </c>
      <c r="K1640" s="93" t="str">
        <f t="shared" si="259"/>
        <v/>
      </c>
    </row>
    <row r="1641" spans="1:11" x14ac:dyDescent="0.25">
      <c r="A1641" s="93">
        <f t="shared" si="253"/>
        <v>2</v>
      </c>
      <c r="B1641" s="101">
        <v>407.5</v>
      </c>
      <c r="C1641" s="93">
        <f t="shared" si="260"/>
        <v>0</v>
      </c>
      <c r="D1641" s="93">
        <f t="shared" si="261"/>
        <v>0</v>
      </c>
      <c r="E1641" s="93">
        <f t="shared" si="262"/>
        <v>0</v>
      </c>
      <c r="F1641" s="93" t="str">
        <f t="shared" si="254"/>
        <v/>
      </c>
      <c r="G1641" s="93" t="str">
        <f t="shared" si="255"/>
        <v/>
      </c>
      <c r="H1641" s="93" t="str">
        <f t="shared" si="256"/>
        <v/>
      </c>
      <c r="I1641" s="93" t="str">
        <f t="shared" si="257"/>
        <v/>
      </c>
      <c r="J1641" s="93" t="str">
        <f t="shared" si="258"/>
        <v/>
      </c>
      <c r="K1641" s="93" t="str">
        <f t="shared" si="259"/>
        <v/>
      </c>
    </row>
    <row r="1642" spans="1:11" x14ac:dyDescent="0.25">
      <c r="A1642" s="93">
        <f t="shared" si="253"/>
        <v>2</v>
      </c>
      <c r="B1642" s="101">
        <v>407.75</v>
      </c>
      <c r="C1642" s="93">
        <f t="shared" si="260"/>
        <v>0</v>
      </c>
      <c r="D1642" s="93">
        <f t="shared" si="261"/>
        <v>0</v>
      </c>
      <c r="E1642" s="93">
        <f t="shared" si="262"/>
        <v>0</v>
      </c>
      <c r="F1642" s="93" t="str">
        <f t="shared" si="254"/>
        <v/>
      </c>
      <c r="G1642" s="93" t="str">
        <f t="shared" si="255"/>
        <v/>
      </c>
      <c r="H1642" s="93" t="str">
        <f t="shared" si="256"/>
        <v/>
      </c>
      <c r="I1642" s="93" t="str">
        <f t="shared" si="257"/>
        <v/>
      </c>
      <c r="J1642" s="93" t="str">
        <f t="shared" si="258"/>
        <v/>
      </c>
      <c r="K1642" s="93" t="str">
        <f t="shared" si="259"/>
        <v/>
      </c>
    </row>
    <row r="1643" spans="1:11" x14ac:dyDescent="0.25">
      <c r="A1643" s="93">
        <f t="shared" si="253"/>
        <v>2</v>
      </c>
      <c r="B1643" s="101">
        <v>408</v>
      </c>
      <c r="C1643" s="93">
        <f t="shared" si="260"/>
        <v>0</v>
      </c>
      <c r="D1643" s="93">
        <f t="shared" si="261"/>
        <v>0</v>
      </c>
      <c r="E1643" s="93">
        <f t="shared" si="262"/>
        <v>0</v>
      </c>
      <c r="F1643" s="93" t="str">
        <f t="shared" si="254"/>
        <v/>
      </c>
      <c r="G1643" s="93" t="str">
        <f t="shared" si="255"/>
        <v/>
      </c>
      <c r="H1643" s="93" t="str">
        <f t="shared" si="256"/>
        <v/>
      </c>
      <c r="I1643" s="93" t="str">
        <f t="shared" si="257"/>
        <v/>
      </c>
      <c r="J1643" s="93" t="str">
        <f t="shared" si="258"/>
        <v/>
      </c>
      <c r="K1643" s="93" t="str">
        <f t="shared" si="259"/>
        <v/>
      </c>
    </row>
    <row r="1644" spans="1:11" x14ac:dyDescent="0.25">
      <c r="A1644" s="93">
        <f t="shared" si="253"/>
        <v>2</v>
      </c>
      <c r="B1644" s="101">
        <v>408.25</v>
      </c>
      <c r="C1644" s="93">
        <f t="shared" si="260"/>
        <v>0</v>
      </c>
      <c r="D1644" s="93">
        <f t="shared" si="261"/>
        <v>0</v>
      </c>
      <c r="E1644" s="93">
        <f t="shared" si="262"/>
        <v>0</v>
      </c>
      <c r="F1644" s="93" t="str">
        <f t="shared" si="254"/>
        <v/>
      </c>
      <c r="G1644" s="93" t="str">
        <f t="shared" si="255"/>
        <v/>
      </c>
      <c r="H1644" s="93" t="str">
        <f t="shared" si="256"/>
        <v/>
      </c>
      <c r="I1644" s="93" t="str">
        <f t="shared" si="257"/>
        <v/>
      </c>
      <c r="J1644" s="93" t="str">
        <f t="shared" si="258"/>
        <v/>
      </c>
      <c r="K1644" s="93" t="str">
        <f t="shared" si="259"/>
        <v/>
      </c>
    </row>
    <row r="1645" spans="1:11" x14ac:dyDescent="0.25">
      <c r="A1645" s="93">
        <f t="shared" si="253"/>
        <v>2</v>
      </c>
      <c r="B1645" s="101">
        <v>408.5</v>
      </c>
      <c r="C1645" s="93">
        <f t="shared" si="260"/>
        <v>0</v>
      </c>
      <c r="D1645" s="93">
        <f t="shared" si="261"/>
        <v>0</v>
      </c>
      <c r="E1645" s="93">
        <f t="shared" si="262"/>
        <v>0</v>
      </c>
      <c r="F1645" s="93" t="str">
        <f t="shared" si="254"/>
        <v/>
      </c>
      <c r="G1645" s="93" t="str">
        <f t="shared" si="255"/>
        <v/>
      </c>
      <c r="H1645" s="93" t="str">
        <f t="shared" si="256"/>
        <v/>
      </c>
      <c r="I1645" s="93" t="str">
        <f t="shared" si="257"/>
        <v/>
      </c>
      <c r="J1645" s="93" t="str">
        <f t="shared" si="258"/>
        <v/>
      </c>
      <c r="K1645" s="93" t="str">
        <f t="shared" si="259"/>
        <v/>
      </c>
    </row>
    <row r="1646" spans="1:11" x14ac:dyDescent="0.25">
      <c r="A1646" s="93">
        <f t="shared" si="253"/>
        <v>2</v>
      </c>
      <c r="B1646" s="101">
        <v>408.75</v>
      </c>
      <c r="C1646" s="93">
        <f t="shared" si="260"/>
        <v>0</v>
      </c>
      <c r="D1646" s="93">
        <f t="shared" si="261"/>
        <v>0</v>
      </c>
      <c r="E1646" s="93">
        <f t="shared" si="262"/>
        <v>0</v>
      </c>
      <c r="F1646" s="93" t="str">
        <f t="shared" si="254"/>
        <v/>
      </c>
      <c r="G1646" s="93" t="str">
        <f t="shared" si="255"/>
        <v/>
      </c>
      <c r="H1646" s="93" t="str">
        <f t="shared" si="256"/>
        <v/>
      </c>
      <c r="I1646" s="93" t="str">
        <f t="shared" si="257"/>
        <v/>
      </c>
      <c r="J1646" s="93" t="str">
        <f t="shared" si="258"/>
        <v/>
      </c>
      <c r="K1646" s="93" t="str">
        <f t="shared" si="259"/>
        <v/>
      </c>
    </row>
    <row r="1647" spans="1:11" x14ac:dyDescent="0.25">
      <c r="A1647" s="93">
        <f t="shared" si="253"/>
        <v>2</v>
      </c>
      <c r="B1647" s="101">
        <v>409</v>
      </c>
      <c r="C1647" s="93">
        <f t="shared" si="260"/>
        <v>0</v>
      </c>
      <c r="D1647" s="93">
        <f t="shared" si="261"/>
        <v>0</v>
      </c>
      <c r="E1647" s="93">
        <f t="shared" si="262"/>
        <v>0</v>
      </c>
      <c r="F1647" s="93" t="str">
        <f t="shared" si="254"/>
        <v/>
      </c>
      <c r="G1647" s="93" t="str">
        <f t="shared" si="255"/>
        <v/>
      </c>
      <c r="H1647" s="93" t="str">
        <f t="shared" si="256"/>
        <v/>
      </c>
      <c r="I1647" s="93" t="str">
        <f t="shared" si="257"/>
        <v/>
      </c>
      <c r="J1647" s="93" t="str">
        <f t="shared" si="258"/>
        <v/>
      </c>
      <c r="K1647" s="93" t="str">
        <f t="shared" si="259"/>
        <v/>
      </c>
    </row>
    <row r="1648" spans="1:11" x14ac:dyDescent="0.25">
      <c r="A1648" s="93">
        <f t="shared" si="253"/>
        <v>2</v>
      </c>
      <c r="B1648" s="101">
        <v>409.25</v>
      </c>
      <c r="C1648" s="93">
        <f t="shared" si="260"/>
        <v>0</v>
      </c>
      <c r="D1648" s="93">
        <f t="shared" si="261"/>
        <v>0</v>
      </c>
      <c r="E1648" s="93">
        <f t="shared" si="262"/>
        <v>0</v>
      </c>
      <c r="F1648" s="93" t="str">
        <f t="shared" si="254"/>
        <v/>
      </c>
      <c r="G1648" s="93" t="str">
        <f t="shared" si="255"/>
        <v/>
      </c>
      <c r="H1648" s="93" t="str">
        <f t="shared" si="256"/>
        <v/>
      </c>
      <c r="I1648" s="93" t="str">
        <f t="shared" si="257"/>
        <v/>
      </c>
      <c r="J1648" s="93" t="str">
        <f t="shared" si="258"/>
        <v/>
      </c>
      <c r="K1648" s="93" t="str">
        <f t="shared" si="259"/>
        <v/>
      </c>
    </row>
    <row r="1649" spans="1:11" x14ac:dyDescent="0.25">
      <c r="A1649" s="93">
        <f t="shared" si="253"/>
        <v>2</v>
      </c>
      <c r="B1649" s="101">
        <v>409.5</v>
      </c>
      <c r="C1649" s="93">
        <f t="shared" si="260"/>
        <v>0</v>
      </c>
      <c r="D1649" s="93">
        <f t="shared" si="261"/>
        <v>0</v>
      </c>
      <c r="E1649" s="93">
        <f t="shared" si="262"/>
        <v>0</v>
      </c>
      <c r="F1649" s="93" t="str">
        <f t="shared" si="254"/>
        <v/>
      </c>
      <c r="G1649" s="93" t="str">
        <f t="shared" si="255"/>
        <v/>
      </c>
      <c r="H1649" s="93" t="str">
        <f t="shared" si="256"/>
        <v/>
      </c>
      <c r="I1649" s="93" t="str">
        <f t="shared" si="257"/>
        <v/>
      </c>
      <c r="J1649" s="93" t="str">
        <f t="shared" si="258"/>
        <v/>
      </c>
      <c r="K1649" s="93" t="str">
        <f t="shared" si="259"/>
        <v/>
      </c>
    </row>
    <row r="1650" spans="1:11" x14ac:dyDescent="0.25">
      <c r="A1650" s="93">
        <f t="shared" si="253"/>
        <v>2</v>
      </c>
      <c r="B1650" s="101">
        <v>409.75</v>
      </c>
      <c r="C1650" s="93">
        <f t="shared" si="260"/>
        <v>0</v>
      </c>
      <c r="D1650" s="93">
        <f t="shared" si="261"/>
        <v>0</v>
      </c>
      <c r="E1650" s="93">
        <f t="shared" si="262"/>
        <v>0</v>
      </c>
      <c r="F1650" s="93" t="str">
        <f t="shared" si="254"/>
        <v/>
      </c>
      <c r="G1650" s="93" t="str">
        <f t="shared" si="255"/>
        <v/>
      </c>
      <c r="H1650" s="93" t="str">
        <f t="shared" si="256"/>
        <v/>
      </c>
      <c r="I1650" s="93" t="str">
        <f t="shared" si="257"/>
        <v/>
      </c>
      <c r="J1650" s="93" t="str">
        <f t="shared" si="258"/>
        <v/>
      </c>
      <c r="K1650" s="93" t="str">
        <f t="shared" si="259"/>
        <v/>
      </c>
    </row>
    <row r="1651" spans="1:11" x14ac:dyDescent="0.25">
      <c r="A1651" s="93">
        <f t="shared" si="253"/>
        <v>2</v>
      </c>
      <c r="B1651" s="101">
        <v>410</v>
      </c>
      <c r="C1651" s="93">
        <f t="shared" si="260"/>
        <v>0</v>
      </c>
      <c r="D1651" s="93">
        <f t="shared" si="261"/>
        <v>0</v>
      </c>
      <c r="E1651" s="93">
        <f t="shared" si="262"/>
        <v>0</v>
      </c>
      <c r="F1651" s="93" t="str">
        <f t="shared" si="254"/>
        <v/>
      </c>
      <c r="G1651" s="93" t="str">
        <f t="shared" si="255"/>
        <v/>
      </c>
      <c r="H1651" s="93" t="str">
        <f t="shared" si="256"/>
        <v/>
      </c>
      <c r="I1651" s="93" t="str">
        <f t="shared" si="257"/>
        <v/>
      </c>
      <c r="J1651" s="93" t="str">
        <f t="shared" si="258"/>
        <v/>
      </c>
      <c r="K1651" s="93" t="str">
        <f t="shared" si="259"/>
        <v/>
      </c>
    </row>
    <row r="1652" spans="1:11" x14ac:dyDescent="0.25">
      <c r="A1652" s="93">
        <f t="shared" si="253"/>
        <v>2</v>
      </c>
      <c r="B1652" s="101">
        <v>410.25</v>
      </c>
      <c r="C1652" s="93">
        <f t="shared" si="260"/>
        <v>0</v>
      </c>
      <c r="D1652" s="93">
        <f t="shared" si="261"/>
        <v>0</v>
      </c>
      <c r="E1652" s="93">
        <f t="shared" si="262"/>
        <v>0</v>
      </c>
      <c r="F1652" s="93" t="str">
        <f t="shared" si="254"/>
        <v/>
      </c>
      <c r="G1652" s="93" t="str">
        <f t="shared" si="255"/>
        <v/>
      </c>
      <c r="H1652" s="93" t="str">
        <f t="shared" si="256"/>
        <v/>
      </c>
      <c r="I1652" s="93" t="str">
        <f t="shared" si="257"/>
        <v/>
      </c>
      <c r="J1652" s="93" t="str">
        <f t="shared" si="258"/>
        <v/>
      </c>
      <c r="K1652" s="93" t="str">
        <f t="shared" si="259"/>
        <v/>
      </c>
    </row>
    <row r="1653" spans="1:11" x14ac:dyDescent="0.25">
      <c r="A1653" s="93">
        <f t="shared" si="253"/>
        <v>2</v>
      </c>
      <c r="B1653" s="101">
        <v>410.5</v>
      </c>
      <c r="C1653" s="93">
        <f t="shared" si="260"/>
        <v>0</v>
      </c>
      <c r="D1653" s="93">
        <f t="shared" si="261"/>
        <v>0</v>
      </c>
      <c r="E1653" s="93">
        <f t="shared" si="262"/>
        <v>0</v>
      </c>
      <c r="F1653" s="93" t="str">
        <f t="shared" si="254"/>
        <v/>
      </c>
      <c r="G1653" s="93" t="str">
        <f t="shared" si="255"/>
        <v/>
      </c>
      <c r="H1653" s="93" t="str">
        <f t="shared" si="256"/>
        <v/>
      </c>
      <c r="I1653" s="93" t="str">
        <f t="shared" si="257"/>
        <v/>
      </c>
      <c r="J1653" s="93" t="str">
        <f t="shared" si="258"/>
        <v/>
      </c>
      <c r="K1653" s="93" t="str">
        <f t="shared" si="259"/>
        <v/>
      </c>
    </row>
    <row r="1654" spans="1:11" x14ac:dyDescent="0.25">
      <c r="A1654" s="93">
        <f t="shared" si="253"/>
        <v>2</v>
      </c>
      <c r="B1654" s="101">
        <v>410.75</v>
      </c>
      <c r="C1654" s="93">
        <f t="shared" si="260"/>
        <v>0</v>
      </c>
      <c r="D1654" s="93">
        <f t="shared" si="261"/>
        <v>0</v>
      </c>
      <c r="E1654" s="93">
        <f t="shared" si="262"/>
        <v>0</v>
      </c>
      <c r="F1654" s="93" t="str">
        <f t="shared" si="254"/>
        <v/>
      </c>
      <c r="G1654" s="93" t="str">
        <f t="shared" si="255"/>
        <v/>
      </c>
      <c r="H1654" s="93" t="str">
        <f t="shared" si="256"/>
        <v/>
      </c>
      <c r="I1654" s="93" t="str">
        <f t="shared" si="257"/>
        <v/>
      </c>
      <c r="J1654" s="93" t="str">
        <f t="shared" si="258"/>
        <v/>
      </c>
      <c r="K1654" s="93" t="str">
        <f t="shared" si="259"/>
        <v/>
      </c>
    </row>
    <row r="1655" spans="1:11" x14ac:dyDescent="0.25">
      <c r="A1655" s="93">
        <f t="shared" si="253"/>
        <v>2</v>
      </c>
      <c r="B1655" s="101">
        <v>411</v>
      </c>
      <c r="C1655" s="93">
        <f t="shared" si="260"/>
        <v>0</v>
      </c>
      <c r="D1655" s="93">
        <f t="shared" si="261"/>
        <v>0</v>
      </c>
      <c r="E1655" s="93">
        <f t="shared" si="262"/>
        <v>0</v>
      </c>
      <c r="F1655" s="93" t="str">
        <f t="shared" si="254"/>
        <v/>
      </c>
      <c r="G1655" s="93" t="str">
        <f t="shared" si="255"/>
        <v/>
      </c>
      <c r="H1655" s="93" t="str">
        <f t="shared" si="256"/>
        <v/>
      </c>
      <c r="I1655" s="93" t="str">
        <f t="shared" si="257"/>
        <v/>
      </c>
      <c r="J1655" s="93" t="str">
        <f t="shared" si="258"/>
        <v/>
      </c>
      <c r="K1655" s="93" t="str">
        <f t="shared" si="259"/>
        <v/>
      </c>
    </row>
    <row r="1656" spans="1:11" x14ac:dyDescent="0.25">
      <c r="A1656" s="93">
        <f t="shared" si="253"/>
        <v>2</v>
      </c>
      <c r="B1656" s="101">
        <v>411.25</v>
      </c>
      <c r="C1656" s="93">
        <f t="shared" si="260"/>
        <v>0</v>
      </c>
      <c r="D1656" s="93">
        <f t="shared" si="261"/>
        <v>0</v>
      </c>
      <c r="E1656" s="93">
        <f t="shared" si="262"/>
        <v>0</v>
      </c>
      <c r="F1656" s="93" t="str">
        <f t="shared" si="254"/>
        <v/>
      </c>
      <c r="G1656" s="93" t="str">
        <f t="shared" si="255"/>
        <v/>
      </c>
      <c r="H1656" s="93" t="str">
        <f t="shared" si="256"/>
        <v/>
      </c>
      <c r="I1656" s="93" t="str">
        <f t="shared" si="257"/>
        <v/>
      </c>
      <c r="J1656" s="93" t="str">
        <f t="shared" si="258"/>
        <v/>
      </c>
      <c r="K1656" s="93" t="str">
        <f t="shared" si="259"/>
        <v/>
      </c>
    </row>
    <row r="1657" spans="1:11" x14ac:dyDescent="0.25">
      <c r="A1657" s="93">
        <f t="shared" si="253"/>
        <v>2</v>
      </c>
      <c r="B1657" s="101">
        <v>411.5</v>
      </c>
      <c r="C1657" s="93">
        <f t="shared" si="260"/>
        <v>0</v>
      </c>
      <c r="D1657" s="93">
        <f t="shared" si="261"/>
        <v>0</v>
      </c>
      <c r="E1657" s="93">
        <f t="shared" si="262"/>
        <v>0</v>
      </c>
      <c r="F1657" s="93" t="str">
        <f t="shared" si="254"/>
        <v/>
      </c>
      <c r="G1657" s="93" t="str">
        <f t="shared" si="255"/>
        <v/>
      </c>
      <c r="H1657" s="93" t="str">
        <f t="shared" si="256"/>
        <v/>
      </c>
      <c r="I1657" s="93" t="str">
        <f t="shared" si="257"/>
        <v/>
      </c>
      <c r="J1657" s="93" t="str">
        <f t="shared" si="258"/>
        <v/>
      </c>
      <c r="K1657" s="93" t="str">
        <f t="shared" si="259"/>
        <v/>
      </c>
    </row>
    <row r="1658" spans="1:11" x14ac:dyDescent="0.25">
      <c r="A1658" s="93">
        <f t="shared" si="253"/>
        <v>2</v>
      </c>
      <c r="B1658" s="101">
        <v>411.75</v>
      </c>
      <c r="C1658" s="93">
        <f t="shared" si="260"/>
        <v>0</v>
      </c>
      <c r="D1658" s="93">
        <f t="shared" si="261"/>
        <v>0</v>
      </c>
      <c r="E1658" s="93">
        <f t="shared" si="262"/>
        <v>0</v>
      </c>
      <c r="F1658" s="93" t="str">
        <f t="shared" si="254"/>
        <v/>
      </c>
      <c r="G1658" s="93" t="str">
        <f t="shared" si="255"/>
        <v/>
      </c>
      <c r="H1658" s="93" t="str">
        <f t="shared" si="256"/>
        <v/>
      </c>
      <c r="I1658" s="93" t="str">
        <f t="shared" si="257"/>
        <v/>
      </c>
      <c r="J1658" s="93" t="str">
        <f t="shared" si="258"/>
        <v/>
      </c>
      <c r="K1658" s="93" t="str">
        <f t="shared" si="259"/>
        <v/>
      </c>
    </row>
    <row r="1659" spans="1:11" x14ac:dyDescent="0.25">
      <c r="A1659" s="93">
        <f t="shared" si="253"/>
        <v>2</v>
      </c>
      <c r="B1659" s="101">
        <v>412</v>
      </c>
      <c r="C1659" s="93">
        <f t="shared" si="260"/>
        <v>0</v>
      </c>
      <c r="D1659" s="93">
        <f t="shared" si="261"/>
        <v>0</v>
      </c>
      <c r="E1659" s="93">
        <f t="shared" si="262"/>
        <v>0</v>
      </c>
      <c r="F1659" s="93" t="str">
        <f t="shared" si="254"/>
        <v/>
      </c>
      <c r="G1659" s="93" t="str">
        <f t="shared" si="255"/>
        <v/>
      </c>
      <c r="H1659" s="93" t="str">
        <f t="shared" si="256"/>
        <v/>
      </c>
      <c r="I1659" s="93" t="str">
        <f t="shared" si="257"/>
        <v/>
      </c>
      <c r="J1659" s="93" t="str">
        <f t="shared" si="258"/>
        <v/>
      </c>
      <c r="K1659" s="93" t="str">
        <f t="shared" si="259"/>
        <v/>
      </c>
    </row>
    <row r="1660" spans="1:11" x14ac:dyDescent="0.25">
      <c r="A1660" s="93">
        <f t="shared" si="253"/>
        <v>2</v>
      </c>
      <c r="B1660" s="101">
        <v>412.25</v>
      </c>
      <c r="C1660" s="93">
        <f t="shared" si="260"/>
        <v>0</v>
      </c>
      <c r="D1660" s="93">
        <f t="shared" si="261"/>
        <v>0</v>
      </c>
      <c r="E1660" s="93">
        <f t="shared" si="262"/>
        <v>0</v>
      </c>
      <c r="F1660" s="93" t="str">
        <f t="shared" si="254"/>
        <v/>
      </c>
      <c r="G1660" s="93" t="str">
        <f t="shared" si="255"/>
        <v/>
      </c>
      <c r="H1660" s="93" t="str">
        <f t="shared" si="256"/>
        <v/>
      </c>
      <c r="I1660" s="93" t="str">
        <f t="shared" si="257"/>
        <v/>
      </c>
      <c r="J1660" s="93" t="str">
        <f t="shared" si="258"/>
        <v/>
      </c>
      <c r="K1660" s="93" t="str">
        <f t="shared" si="259"/>
        <v/>
      </c>
    </row>
    <row r="1661" spans="1:11" x14ac:dyDescent="0.25">
      <c r="A1661" s="93">
        <f t="shared" si="253"/>
        <v>2</v>
      </c>
      <c r="B1661" s="101">
        <v>412.5</v>
      </c>
      <c r="C1661" s="93">
        <f t="shared" si="260"/>
        <v>0</v>
      </c>
      <c r="D1661" s="93">
        <f t="shared" si="261"/>
        <v>0</v>
      </c>
      <c r="E1661" s="93">
        <f t="shared" si="262"/>
        <v>0</v>
      </c>
      <c r="F1661" s="93" t="str">
        <f t="shared" si="254"/>
        <v/>
      </c>
      <c r="G1661" s="93" t="str">
        <f t="shared" si="255"/>
        <v/>
      </c>
      <c r="H1661" s="93" t="str">
        <f t="shared" si="256"/>
        <v/>
      </c>
      <c r="I1661" s="93" t="str">
        <f t="shared" si="257"/>
        <v/>
      </c>
      <c r="J1661" s="93" t="str">
        <f t="shared" si="258"/>
        <v/>
      </c>
      <c r="K1661" s="93" t="str">
        <f t="shared" si="259"/>
        <v/>
      </c>
    </row>
    <row r="1662" spans="1:11" x14ac:dyDescent="0.25">
      <c r="A1662" s="93">
        <f t="shared" si="253"/>
        <v>2</v>
      </c>
      <c r="B1662" s="101">
        <v>412.75</v>
      </c>
      <c r="C1662" s="93">
        <f t="shared" si="260"/>
        <v>0</v>
      </c>
      <c r="D1662" s="93">
        <f t="shared" si="261"/>
        <v>0</v>
      </c>
      <c r="E1662" s="93">
        <f t="shared" si="262"/>
        <v>0</v>
      </c>
      <c r="F1662" s="93" t="str">
        <f t="shared" si="254"/>
        <v/>
      </c>
      <c r="G1662" s="93" t="str">
        <f t="shared" si="255"/>
        <v/>
      </c>
      <c r="H1662" s="93" t="str">
        <f t="shared" si="256"/>
        <v/>
      </c>
      <c r="I1662" s="93" t="str">
        <f t="shared" si="257"/>
        <v/>
      </c>
      <c r="J1662" s="93" t="str">
        <f t="shared" si="258"/>
        <v/>
      </c>
      <c r="K1662" s="93" t="str">
        <f t="shared" si="259"/>
        <v/>
      </c>
    </row>
    <row r="1663" spans="1:11" x14ac:dyDescent="0.25">
      <c r="A1663" s="93">
        <f t="shared" si="253"/>
        <v>2</v>
      </c>
      <c r="B1663" s="101">
        <v>413</v>
      </c>
      <c r="C1663" s="93">
        <f t="shared" si="260"/>
        <v>0</v>
      </c>
      <c r="D1663" s="93">
        <f t="shared" si="261"/>
        <v>0</v>
      </c>
      <c r="E1663" s="93">
        <f t="shared" si="262"/>
        <v>0</v>
      </c>
      <c r="F1663" s="93" t="str">
        <f t="shared" si="254"/>
        <v/>
      </c>
      <c r="G1663" s="93" t="str">
        <f t="shared" si="255"/>
        <v/>
      </c>
      <c r="H1663" s="93" t="str">
        <f t="shared" si="256"/>
        <v/>
      </c>
      <c r="I1663" s="93" t="str">
        <f t="shared" si="257"/>
        <v/>
      </c>
      <c r="J1663" s="93" t="str">
        <f t="shared" si="258"/>
        <v/>
      </c>
      <c r="K1663" s="93" t="str">
        <f t="shared" si="259"/>
        <v/>
      </c>
    </row>
    <row r="1664" spans="1:11" x14ac:dyDescent="0.25">
      <c r="A1664" s="93">
        <f t="shared" si="253"/>
        <v>2</v>
      </c>
      <c r="B1664" s="101">
        <v>413.25</v>
      </c>
      <c r="C1664" s="93">
        <f t="shared" si="260"/>
        <v>0</v>
      </c>
      <c r="D1664" s="93">
        <f t="shared" si="261"/>
        <v>0</v>
      </c>
      <c r="E1664" s="93">
        <f t="shared" si="262"/>
        <v>0</v>
      </c>
      <c r="F1664" s="93" t="str">
        <f t="shared" si="254"/>
        <v/>
      </c>
      <c r="G1664" s="93" t="str">
        <f t="shared" si="255"/>
        <v/>
      </c>
      <c r="H1664" s="93" t="str">
        <f t="shared" si="256"/>
        <v/>
      </c>
      <c r="I1664" s="93" t="str">
        <f t="shared" si="257"/>
        <v/>
      </c>
      <c r="J1664" s="93" t="str">
        <f t="shared" si="258"/>
        <v/>
      </c>
      <c r="K1664" s="93" t="str">
        <f t="shared" si="259"/>
        <v/>
      </c>
    </row>
    <row r="1665" spans="1:11" x14ac:dyDescent="0.25">
      <c r="A1665" s="93">
        <f t="shared" si="253"/>
        <v>2</v>
      </c>
      <c r="B1665" s="101">
        <v>413.5</v>
      </c>
      <c r="C1665" s="93">
        <f t="shared" si="260"/>
        <v>0</v>
      </c>
      <c r="D1665" s="93">
        <f t="shared" si="261"/>
        <v>0</v>
      </c>
      <c r="E1665" s="93">
        <f t="shared" si="262"/>
        <v>0</v>
      </c>
      <c r="F1665" s="93" t="str">
        <f t="shared" si="254"/>
        <v/>
      </c>
      <c r="G1665" s="93" t="str">
        <f t="shared" si="255"/>
        <v/>
      </c>
      <c r="H1665" s="93" t="str">
        <f t="shared" si="256"/>
        <v/>
      </c>
      <c r="I1665" s="93" t="str">
        <f t="shared" si="257"/>
        <v/>
      </c>
      <c r="J1665" s="93" t="str">
        <f t="shared" si="258"/>
        <v/>
      </c>
      <c r="K1665" s="93" t="str">
        <f t="shared" si="259"/>
        <v/>
      </c>
    </row>
    <row r="1666" spans="1:11" x14ac:dyDescent="0.25">
      <c r="A1666" s="93">
        <f t="shared" si="253"/>
        <v>2</v>
      </c>
      <c r="B1666" s="101">
        <v>413.75</v>
      </c>
      <c r="C1666" s="93">
        <f t="shared" si="260"/>
        <v>0</v>
      </c>
      <c r="D1666" s="93">
        <f t="shared" si="261"/>
        <v>0</v>
      </c>
      <c r="E1666" s="93">
        <f t="shared" si="262"/>
        <v>0</v>
      </c>
      <c r="F1666" s="93" t="str">
        <f t="shared" si="254"/>
        <v/>
      </c>
      <c r="G1666" s="93" t="str">
        <f t="shared" si="255"/>
        <v/>
      </c>
      <c r="H1666" s="93" t="str">
        <f t="shared" si="256"/>
        <v/>
      </c>
      <c r="I1666" s="93" t="str">
        <f t="shared" si="257"/>
        <v/>
      </c>
      <c r="J1666" s="93" t="str">
        <f t="shared" si="258"/>
        <v/>
      </c>
      <c r="K1666" s="93" t="str">
        <f t="shared" si="259"/>
        <v/>
      </c>
    </row>
    <row r="1667" spans="1:11" x14ac:dyDescent="0.25">
      <c r="A1667" s="93">
        <f t="shared" si="253"/>
        <v>2</v>
      </c>
      <c r="B1667" s="101">
        <v>414</v>
      </c>
      <c r="C1667" s="93">
        <f t="shared" si="260"/>
        <v>0</v>
      </c>
      <c r="D1667" s="93">
        <f t="shared" si="261"/>
        <v>0</v>
      </c>
      <c r="E1667" s="93">
        <f t="shared" si="262"/>
        <v>0</v>
      </c>
      <c r="F1667" s="93" t="str">
        <f t="shared" si="254"/>
        <v/>
      </c>
      <c r="G1667" s="93" t="str">
        <f t="shared" si="255"/>
        <v/>
      </c>
      <c r="H1667" s="93" t="str">
        <f t="shared" si="256"/>
        <v/>
      </c>
      <c r="I1667" s="93" t="str">
        <f t="shared" si="257"/>
        <v/>
      </c>
      <c r="J1667" s="93" t="str">
        <f t="shared" si="258"/>
        <v/>
      </c>
      <c r="K1667" s="93" t="str">
        <f t="shared" si="259"/>
        <v/>
      </c>
    </row>
    <row r="1668" spans="1:11" x14ac:dyDescent="0.25">
      <c r="A1668" s="93">
        <f t="shared" si="253"/>
        <v>2</v>
      </c>
      <c r="B1668" s="101">
        <v>414.25</v>
      </c>
      <c r="C1668" s="93">
        <f t="shared" si="260"/>
        <v>0</v>
      </c>
      <c r="D1668" s="93">
        <f t="shared" si="261"/>
        <v>0</v>
      </c>
      <c r="E1668" s="93">
        <f t="shared" si="262"/>
        <v>0</v>
      </c>
      <c r="F1668" s="93" t="str">
        <f t="shared" si="254"/>
        <v/>
      </c>
      <c r="G1668" s="93" t="str">
        <f t="shared" si="255"/>
        <v/>
      </c>
      <c r="H1668" s="93" t="str">
        <f t="shared" si="256"/>
        <v/>
      </c>
      <c r="I1668" s="93" t="str">
        <f t="shared" si="257"/>
        <v/>
      </c>
      <c r="J1668" s="93" t="str">
        <f t="shared" si="258"/>
        <v/>
      </c>
      <c r="K1668" s="93" t="str">
        <f t="shared" si="259"/>
        <v/>
      </c>
    </row>
    <row r="1669" spans="1:11" x14ac:dyDescent="0.25">
      <c r="A1669" s="93">
        <f t="shared" si="253"/>
        <v>2</v>
      </c>
      <c r="B1669" s="101">
        <v>414.5</v>
      </c>
      <c r="C1669" s="93">
        <f t="shared" si="260"/>
        <v>0</v>
      </c>
      <c r="D1669" s="93">
        <f t="shared" si="261"/>
        <v>0</v>
      </c>
      <c r="E1669" s="93">
        <f t="shared" si="262"/>
        <v>0</v>
      </c>
      <c r="F1669" s="93" t="str">
        <f t="shared" si="254"/>
        <v/>
      </c>
      <c r="G1669" s="93" t="str">
        <f t="shared" si="255"/>
        <v/>
      </c>
      <c r="H1669" s="93" t="str">
        <f t="shared" si="256"/>
        <v/>
      </c>
      <c r="I1669" s="93" t="str">
        <f t="shared" si="257"/>
        <v/>
      </c>
      <c r="J1669" s="93" t="str">
        <f t="shared" si="258"/>
        <v/>
      </c>
      <c r="K1669" s="93" t="str">
        <f t="shared" si="259"/>
        <v/>
      </c>
    </row>
    <row r="1670" spans="1:11" x14ac:dyDescent="0.25">
      <c r="A1670" s="93">
        <f t="shared" si="253"/>
        <v>2</v>
      </c>
      <c r="B1670" s="101">
        <v>414.75</v>
      </c>
      <c r="C1670" s="93">
        <f t="shared" si="260"/>
        <v>0</v>
      </c>
      <c r="D1670" s="93">
        <f t="shared" si="261"/>
        <v>0</v>
      </c>
      <c r="E1670" s="93">
        <f t="shared" si="262"/>
        <v>0</v>
      </c>
      <c r="F1670" s="93" t="str">
        <f t="shared" si="254"/>
        <v/>
      </c>
      <c r="G1670" s="93" t="str">
        <f t="shared" si="255"/>
        <v/>
      </c>
      <c r="H1670" s="93" t="str">
        <f t="shared" si="256"/>
        <v/>
      </c>
      <c r="I1670" s="93" t="str">
        <f t="shared" si="257"/>
        <v/>
      </c>
      <c r="J1670" s="93" t="str">
        <f t="shared" si="258"/>
        <v/>
      </c>
      <c r="K1670" s="93" t="str">
        <f t="shared" si="259"/>
        <v/>
      </c>
    </row>
    <row r="1671" spans="1:11" x14ac:dyDescent="0.25">
      <c r="A1671" s="93">
        <f t="shared" si="253"/>
        <v>2</v>
      </c>
      <c r="B1671" s="101">
        <v>415</v>
      </c>
      <c r="C1671" s="93">
        <f t="shared" si="260"/>
        <v>0</v>
      </c>
      <c r="D1671" s="93">
        <f t="shared" si="261"/>
        <v>0</v>
      </c>
      <c r="E1671" s="93">
        <f t="shared" si="262"/>
        <v>0</v>
      </c>
      <c r="F1671" s="93" t="str">
        <f t="shared" si="254"/>
        <v/>
      </c>
      <c r="G1671" s="93" t="str">
        <f t="shared" si="255"/>
        <v/>
      </c>
      <c r="H1671" s="93" t="str">
        <f t="shared" si="256"/>
        <v/>
      </c>
      <c r="I1671" s="93" t="str">
        <f t="shared" si="257"/>
        <v/>
      </c>
      <c r="J1671" s="93" t="str">
        <f t="shared" si="258"/>
        <v/>
      </c>
      <c r="K1671" s="93" t="str">
        <f t="shared" si="259"/>
        <v/>
      </c>
    </row>
    <row r="1672" spans="1:11" x14ac:dyDescent="0.25">
      <c r="A1672" s="93">
        <f t="shared" si="253"/>
        <v>2</v>
      </c>
      <c r="B1672" s="101">
        <v>415.25</v>
      </c>
      <c r="C1672" s="93">
        <f t="shared" si="260"/>
        <v>0</v>
      </c>
      <c r="D1672" s="93">
        <f t="shared" si="261"/>
        <v>0</v>
      </c>
      <c r="E1672" s="93">
        <f t="shared" si="262"/>
        <v>0</v>
      </c>
      <c r="F1672" s="93" t="str">
        <f t="shared" si="254"/>
        <v/>
      </c>
      <c r="G1672" s="93" t="str">
        <f t="shared" si="255"/>
        <v/>
      </c>
      <c r="H1672" s="93" t="str">
        <f t="shared" si="256"/>
        <v/>
      </c>
      <c r="I1672" s="93" t="str">
        <f t="shared" si="257"/>
        <v/>
      </c>
      <c r="J1672" s="93" t="str">
        <f t="shared" si="258"/>
        <v/>
      </c>
      <c r="K1672" s="93" t="str">
        <f t="shared" si="259"/>
        <v/>
      </c>
    </row>
    <row r="1673" spans="1:11" x14ac:dyDescent="0.25">
      <c r="A1673" s="93">
        <f t="shared" si="253"/>
        <v>2</v>
      </c>
      <c r="B1673" s="101">
        <v>415.5</v>
      </c>
      <c r="C1673" s="93">
        <f t="shared" si="260"/>
        <v>0</v>
      </c>
      <c r="D1673" s="93">
        <f t="shared" si="261"/>
        <v>0</v>
      </c>
      <c r="E1673" s="93">
        <f t="shared" si="262"/>
        <v>0</v>
      </c>
      <c r="F1673" s="93" t="str">
        <f t="shared" si="254"/>
        <v/>
      </c>
      <c r="G1673" s="93" t="str">
        <f t="shared" si="255"/>
        <v/>
      </c>
      <c r="H1673" s="93" t="str">
        <f t="shared" si="256"/>
        <v/>
      </c>
      <c r="I1673" s="93" t="str">
        <f t="shared" si="257"/>
        <v/>
      </c>
      <c r="J1673" s="93" t="str">
        <f t="shared" si="258"/>
        <v/>
      </c>
      <c r="K1673" s="93" t="str">
        <f t="shared" si="259"/>
        <v/>
      </c>
    </row>
    <row r="1674" spans="1:11" x14ac:dyDescent="0.25">
      <c r="A1674" s="93">
        <f t="shared" si="253"/>
        <v>2</v>
      </c>
      <c r="B1674" s="101">
        <v>415.75</v>
      </c>
      <c r="C1674" s="93">
        <f t="shared" si="260"/>
        <v>0</v>
      </c>
      <c r="D1674" s="93">
        <f t="shared" si="261"/>
        <v>0</v>
      </c>
      <c r="E1674" s="93">
        <f t="shared" si="262"/>
        <v>0</v>
      </c>
      <c r="F1674" s="93" t="str">
        <f t="shared" si="254"/>
        <v/>
      </c>
      <c r="G1674" s="93" t="str">
        <f t="shared" si="255"/>
        <v/>
      </c>
      <c r="H1674" s="93" t="str">
        <f t="shared" si="256"/>
        <v/>
      </c>
      <c r="I1674" s="93" t="str">
        <f t="shared" si="257"/>
        <v/>
      </c>
      <c r="J1674" s="93" t="str">
        <f t="shared" si="258"/>
        <v/>
      </c>
      <c r="K1674" s="93" t="str">
        <f t="shared" si="259"/>
        <v/>
      </c>
    </row>
    <row r="1675" spans="1:11" x14ac:dyDescent="0.25">
      <c r="A1675" s="93">
        <f t="shared" si="253"/>
        <v>2</v>
      </c>
      <c r="B1675" s="101">
        <v>416</v>
      </c>
      <c r="C1675" s="93">
        <f t="shared" si="260"/>
        <v>0</v>
      </c>
      <c r="D1675" s="93">
        <f t="shared" si="261"/>
        <v>0</v>
      </c>
      <c r="E1675" s="93">
        <f t="shared" si="262"/>
        <v>0</v>
      </c>
      <c r="F1675" s="93" t="str">
        <f t="shared" si="254"/>
        <v/>
      </c>
      <c r="G1675" s="93" t="str">
        <f t="shared" si="255"/>
        <v/>
      </c>
      <c r="H1675" s="93" t="str">
        <f t="shared" si="256"/>
        <v/>
      </c>
      <c r="I1675" s="93" t="str">
        <f t="shared" si="257"/>
        <v/>
      </c>
      <c r="J1675" s="93" t="str">
        <f t="shared" si="258"/>
        <v/>
      </c>
      <c r="K1675" s="93" t="str">
        <f t="shared" si="259"/>
        <v/>
      </c>
    </row>
    <row r="1676" spans="1:11" x14ac:dyDescent="0.25">
      <c r="A1676" s="93">
        <f t="shared" ref="A1676:A1739" si="263">IF(E1676&lt;0.075,2,IF(AND(E1676&gt;=0.075,E1676&lt;=0.75),1,IF(E1676&gt;0.75,0,"Error")))</f>
        <v>2</v>
      </c>
      <c r="B1676" s="101">
        <v>416.25</v>
      </c>
      <c r="C1676" s="93">
        <f t="shared" si="260"/>
        <v>0</v>
      </c>
      <c r="D1676" s="93">
        <f t="shared" si="261"/>
        <v>0</v>
      </c>
      <c r="E1676" s="93">
        <f t="shared" si="262"/>
        <v>0</v>
      </c>
      <c r="F1676" s="93" t="str">
        <f t="shared" ref="F1676:F1739" si="264">IF(AND(A1676=2,B1676&lt;$J$4014),C1676,"")</f>
        <v/>
      </c>
      <c r="G1676" s="93" t="str">
        <f t="shared" ref="G1676:G1739" si="265">IF(AND(A1676=2,B1676&lt;$J$4014),D1676,"")</f>
        <v/>
      </c>
      <c r="H1676" s="93" t="str">
        <f t="shared" ref="H1676:H1739" si="266">IF(AND(A1676=1,B1676&lt;$J$4014),C1676,"")</f>
        <v/>
      </c>
      <c r="I1676" s="93" t="str">
        <f t="shared" ref="I1676:I1739" si="267">IF(AND(A1676=1,B1676&lt;$J$4014),D1676,"")</f>
        <v/>
      </c>
      <c r="J1676" s="93" t="str">
        <f t="shared" ref="J1676:J1739" si="268">IF(AND(A1676=2,B1676&lt;$J$4014),B1676,"")</f>
        <v/>
      </c>
      <c r="K1676" s="93" t="str">
        <f t="shared" ref="K1676:K1739" si="269">IF(AND(A1676=1,B1676&lt;$J$4014),B1676,"")</f>
        <v/>
      </c>
    </row>
    <row r="1677" spans="1:11" x14ac:dyDescent="0.25">
      <c r="A1677" s="93">
        <f t="shared" si="263"/>
        <v>2</v>
      </c>
      <c r="B1677" s="101">
        <v>416.5</v>
      </c>
      <c r="C1677" s="93">
        <f t="shared" si="260"/>
        <v>0</v>
      </c>
      <c r="D1677" s="93">
        <f t="shared" si="261"/>
        <v>0</v>
      </c>
      <c r="E1677" s="93">
        <f t="shared" si="262"/>
        <v>0</v>
      </c>
      <c r="F1677" s="93" t="str">
        <f t="shared" si="264"/>
        <v/>
      </c>
      <c r="G1677" s="93" t="str">
        <f t="shared" si="265"/>
        <v/>
      </c>
      <c r="H1677" s="93" t="str">
        <f t="shared" si="266"/>
        <v/>
      </c>
      <c r="I1677" s="93" t="str">
        <f t="shared" si="267"/>
        <v/>
      </c>
      <c r="J1677" s="93" t="str">
        <f t="shared" si="268"/>
        <v/>
      </c>
      <c r="K1677" s="93" t="str">
        <f t="shared" si="269"/>
        <v/>
      </c>
    </row>
    <row r="1678" spans="1:11" x14ac:dyDescent="0.25">
      <c r="A1678" s="93">
        <f t="shared" si="263"/>
        <v>2</v>
      </c>
      <c r="B1678" s="101">
        <v>416.75</v>
      </c>
      <c r="C1678" s="93">
        <f t="shared" si="260"/>
        <v>0</v>
      </c>
      <c r="D1678" s="93">
        <f t="shared" si="261"/>
        <v>0</v>
      </c>
      <c r="E1678" s="93">
        <f t="shared" si="262"/>
        <v>0</v>
      </c>
      <c r="F1678" s="93" t="str">
        <f t="shared" si="264"/>
        <v/>
      </c>
      <c r="G1678" s="93" t="str">
        <f t="shared" si="265"/>
        <v/>
      </c>
      <c r="H1678" s="93" t="str">
        <f t="shared" si="266"/>
        <v/>
      </c>
      <c r="I1678" s="93" t="str">
        <f t="shared" si="267"/>
        <v/>
      </c>
      <c r="J1678" s="93" t="str">
        <f t="shared" si="268"/>
        <v/>
      </c>
      <c r="K1678" s="93" t="str">
        <f t="shared" si="269"/>
        <v/>
      </c>
    </row>
    <row r="1679" spans="1:11" x14ac:dyDescent="0.25">
      <c r="A1679" s="93">
        <f t="shared" si="263"/>
        <v>2</v>
      </c>
      <c r="B1679" s="101">
        <v>417</v>
      </c>
      <c r="C1679" s="93">
        <f t="shared" si="260"/>
        <v>0</v>
      </c>
      <c r="D1679" s="93">
        <f t="shared" si="261"/>
        <v>0</v>
      </c>
      <c r="E1679" s="93">
        <f t="shared" si="262"/>
        <v>0</v>
      </c>
      <c r="F1679" s="93" t="str">
        <f t="shared" si="264"/>
        <v/>
      </c>
      <c r="G1679" s="93" t="str">
        <f t="shared" si="265"/>
        <v/>
      </c>
      <c r="H1679" s="93" t="str">
        <f t="shared" si="266"/>
        <v/>
      </c>
      <c r="I1679" s="93" t="str">
        <f t="shared" si="267"/>
        <v/>
      </c>
      <c r="J1679" s="93" t="str">
        <f t="shared" si="268"/>
        <v/>
      </c>
      <c r="K1679" s="93" t="str">
        <f t="shared" si="269"/>
        <v/>
      </c>
    </row>
    <row r="1680" spans="1:11" x14ac:dyDescent="0.25">
      <c r="A1680" s="93">
        <f t="shared" si="263"/>
        <v>2</v>
      </c>
      <c r="B1680" s="101">
        <v>417.25</v>
      </c>
      <c r="C1680" s="93">
        <f t="shared" si="260"/>
        <v>0</v>
      </c>
      <c r="D1680" s="93">
        <f t="shared" si="261"/>
        <v>0</v>
      </c>
      <c r="E1680" s="93">
        <f t="shared" si="262"/>
        <v>0</v>
      </c>
      <c r="F1680" s="93" t="str">
        <f t="shared" si="264"/>
        <v/>
      </c>
      <c r="G1680" s="93" t="str">
        <f t="shared" si="265"/>
        <v/>
      </c>
      <c r="H1680" s="93" t="str">
        <f t="shared" si="266"/>
        <v/>
      </c>
      <c r="I1680" s="93" t="str">
        <f t="shared" si="267"/>
        <v/>
      </c>
      <c r="J1680" s="93" t="str">
        <f t="shared" si="268"/>
        <v/>
      </c>
      <c r="K1680" s="93" t="str">
        <f t="shared" si="269"/>
        <v/>
      </c>
    </row>
    <row r="1681" spans="1:11" x14ac:dyDescent="0.25">
      <c r="A1681" s="93">
        <f t="shared" si="263"/>
        <v>2</v>
      </c>
      <c r="B1681" s="101">
        <v>417.5</v>
      </c>
      <c r="C1681" s="93">
        <f t="shared" si="260"/>
        <v>0</v>
      </c>
      <c r="D1681" s="93">
        <f t="shared" si="261"/>
        <v>0</v>
      </c>
      <c r="E1681" s="93">
        <f t="shared" si="262"/>
        <v>0</v>
      </c>
      <c r="F1681" s="93" t="str">
        <f t="shared" si="264"/>
        <v/>
      </c>
      <c r="G1681" s="93" t="str">
        <f t="shared" si="265"/>
        <v/>
      </c>
      <c r="H1681" s="93" t="str">
        <f t="shared" si="266"/>
        <v/>
      </c>
      <c r="I1681" s="93" t="str">
        <f t="shared" si="267"/>
        <v/>
      </c>
      <c r="J1681" s="93" t="str">
        <f t="shared" si="268"/>
        <v/>
      </c>
      <c r="K1681" s="93" t="str">
        <f t="shared" si="269"/>
        <v/>
      </c>
    </row>
    <row r="1682" spans="1:11" x14ac:dyDescent="0.25">
      <c r="A1682" s="93">
        <f t="shared" si="263"/>
        <v>2</v>
      </c>
      <c r="B1682" s="101">
        <v>417.75</v>
      </c>
      <c r="C1682" s="93">
        <f t="shared" si="260"/>
        <v>0</v>
      </c>
      <c r="D1682" s="93">
        <f t="shared" si="261"/>
        <v>0</v>
      </c>
      <c r="E1682" s="93">
        <f t="shared" si="262"/>
        <v>0</v>
      </c>
      <c r="F1682" s="93" t="str">
        <f t="shared" si="264"/>
        <v/>
      </c>
      <c r="G1682" s="93" t="str">
        <f t="shared" si="265"/>
        <v/>
      </c>
      <c r="H1682" s="93" t="str">
        <f t="shared" si="266"/>
        <v/>
      </c>
      <c r="I1682" s="93" t="str">
        <f t="shared" si="267"/>
        <v/>
      </c>
      <c r="J1682" s="93" t="str">
        <f t="shared" si="268"/>
        <v/>
      </c>
      <c r="K1682" s="93" t="str">
        <f t="shared" si="269"/>
        <v/>
      </c>
    </row>
    <row r="1683" spans="1:11" x14ac:dyDescent="0.25">
      <c r="A1683" s="93">
        <f t="shared" si="263"/>
        <v>2</v>
      </c>
      <c r="B1683" s="101">
        <v>418</v>
      </c>
      <c r="C1683" s="93">
        <f t="shared" si="260"/>
        <v>0</v>
      </c>
      <c r="D1683" s="93">
        <f t="shared" si="261"/>
        <v>0</v>
      </c>
      <c r="E1683" s="93">
        <f t="shared" si="262"/>
        <v>0</v>
      </c>
      <c r="F1683" s="93" t="str">
        <f t="shared" si="264"/>
        <v/>
      </c>
      <c r="G1683" s="93" t="str">
        <f t="shared" si="265"/>
        <v/>
      </c>
      <c r="H1683" s="93" t="str">
        <f t="shared" si="266"/>
        <v/>
      </c>
      <c r="I1683" s="93" t="str">
        <f t="shared" si="267"/>
        <v/>
      </c>
      <c r="J1683" s="93" t="str">
        <f t="shared" si="268"/>
        <v/>
      </c>
      <c r="K1683" s="93" t="str">
        <f t="shared" si="269"/>
        <v/>
      </c>
    </row>
    <row r="1684" spans="1:11" x14ac:dyDescent="0.25">
      <c r="A1684" s="93">
        <f t="shared" si="263"/>
        <v>2</v>
      </c>
      <c r="B1684" s="101">
        <v>418.25</v>
      </c>
      <c r="C1684" s="93">
        <f t="shared" ref="C1684:C1747" si="270">($H$7*(B1684^5))+($J$7*(B1684^4))+($L$7*(B1684^3))+($N$7*(B1684^2))+($P$7*B1684)+$R$7</f>
        <v>0</v>
      </c>
      <c r="D1684" s="93">
        <f t="shared" ref="D1684:D1747" si="271">$H$8+($J$8*(B1684^1.85))</f>
        <v>0</v>
      </c>
      <c r="E1684" s="93">
        <f t="shared" ref="E1684:E1747" si="272">ABS(C1684-D1684)</f>
        <v>0</v>
      </c>
      <c r="F1684" s="93" t="str">
        <f t="shared" si="264"/>
        <v/>
      </c>
      <c r="G1684" s="93" t="str">
        <f t="shared" si="265"/>
        <v/>
      </c>
      <c r="H1684" s="93" t="str">
        <f t="shared" si="266"/>
        <v/>
      </c>
      <c r="I1684" s="93" t="str">
        <f t="shared" si="267"/>
        <v/>
      </c>
      <c r="J1684" s="93" t="str">
        <f t="shared" si="268"/>
        <v/>
      </c>
      <c r="K1684" s="93" t="str">
        <f t="shared" si="269"/>
        <v/>
      </c>
    </row>
    <row r="1685" spans="1:11" x14ac:dyDescent="0.25">
      <c r="A1685" s="93">
        <f t="shared" si="263"/>
        <v>2</v>
      </c>
      <c r="B1685" s="101">
        <v>418.5</v>
      </c>
      <c r="C1685" s="93">
        <f t="shared" si="270"/>
        <v>0</v>
      </c>
      <c r="D1685" s="93">
        <f t="shared" si="271"/>
        <v>0</v>
      </c>
      <c r="E1685" s="93">
        <f t="shared" si="272"/>
        <v>0</v>
      </c>
      <c r="F1685" s="93" t="str">
        <f t="shared" si="264"/>
        <v/>
      </c>
      <c r="G1685" s="93" t="str">
        <f t="shared" si="265"/>
        <v/>
      </c>
      <c r="H1685" s="93" t="str">
        <f t="shared" si="266"/>
        <v/>
      </c>
      <c r="I1685" s="93" t="str">
        <f t="shared" si="267"/>
        <v/>
      </c>
      <c r="J1685" s="93" t="str">
        <f t="shared" si="268"/>
        <v/>
      </c>
      <c r="K1685" s="93" t="str">
        <f t="shared" si="269"/>
        <v/>
      </c>
    </row>
    <row r="1686" spans="1:11" x14ac:dyDescent="0.25">
      <c r="A1686" s="93">
        <f t="shared" si="263"/>
        <v>2</v>
      </c>
      <c r="B1686" s="101">
        <v>418.75</v>
      </c>
      <c r="C1686" s="93">
        <f t="shared" si="270"/>
        <v>0</v>
      </c>
      <c r="D1686" s="93">
        <f t="shared" si="271"/>
        <v>0</v>
      </c>
      <c r="E1686" s="93">
        <f t="shared" si="272"/>
        <v>0</v>
      </c>
      <c r="F1686" s="93" t="str">
        <f t="shared" si="264"/>
        <v/>
      </c>
      <c r="G1686" s="93" t="str">
        <f t="shared" si="265"/>
        <v/>
      </c>
      <c r="H1686" s="93" t="str">
        <f t="shared" si="266"/>
        <v/>
      </c>
      <c r="I1686" s="93" t="str">
        <f t="shared" si="267"/>
        <v/>
      </c>
      <c r="J1686" s="93" t="str">
        <f t="shared" si="268"/>
        <v/>
      </c>
      <c r="K1686" s="93" t="str">
        <f t="shared" si="269"/>
        <v/>
      </c>
    </row>
    <row r="1687" spans="1:11" x14ac:dyDescent="0.25">
      <c r="A1687" s="93">
        <f t="shared" si="263"/>
        <v>2</v>
      </c>
      <c r="B1687" s="101">
        <v>419</v>
      </c>
      <c r="C1687" s="93">
        <f t="shared" si="270"/>
        <v>0</v>
      </c>
      <c r="D1687" s="93">
        <f t="shared" si="271"/>
        <v>0</v>
      </c>
      <c r="E1687" s="93">
        <f t="shared" si="272"/>
        <v>0</v>
      </c>
      <c r="F1687" s="93" t="str">
        <f t="shared" si="264"/>
        <v/>
      </c>
      <c r="G1687" s="93" t="str">
        <f t="shared" si="265"/>
        <v/>
      </c>
      <c r="H1687" s="93" t="str">
        <f t="shared" si="266"/>
        <v/>
      </c>
      <c r="I1687" s="93" t="str">
        <f t="shared" si="267"/>
        <v/>
      </c>
      <c r="J1687" s="93" t="str">
        <f t="shared" si="268"/>
        <v/>
      </c>
      <c r="K1687" s="93" t="str">
        <f t="shared" si="269"/>
        <v/>
      </c>
    </row>
    <row r="1688" spans="1:11" x14ac:dyDescent="0.25">
      <c r="A1688" s="93">
        <f t="shared" si="263"/>
        <v>2</v>
      </c>
      <c r="B1688" s="101">
        <v>419.25</v>
      </c>
      <c r="C1688" s="93">
        <f t="shared" si="270"/>
        <v>0</v>
      </c>
      <c r="D1688" s="93">
        <f t="shared" si="271"/>
        <v>0</v>
      </c>
      <c r="E1688" s="93">
        <f t="shared" si="272"/>
        <v>0</v>
      </c>
      <c r="F1688" s="93" t="str">
        <f t="shared" si="264"/>
        <v/>
      </c>
      <c r="G1688" s="93" t="str">
        <f t="shared" si="265"/>
        <v/>
      </c>
      <c r="H1688" s="93" t="str">
        <f t="shared" si="266"/>
        <v/>
      </c>
      <c r="I1688" s="93" t="str">
        <f t="shared" si="267"/>
        <v/>
      </c>
      <c r="J1688" s="93" t="str">
        <f t="shared" si="268"/>
        <v/>
      </c>
      <c r="K1688" s="93" t="str">
        <f t="shared" si="269"/>
        <v/>
      </c>
    </row>
    <row r="1689" spans="1:11" x14ac:dyDescent="0.25">
      <c r="A1689" s="93">
        <f t="shared" si="263"/>
        <v>2</v>
      </c>
      <c r="B1689" s="101">
        <v>419.5</v>
      </c>
      <c r="C1689" s="93">
        <f t="shared" si="270"/>
        <v>0</v>
      </c>
      <c r="D1689" s="93">
        <f t="shared" si="271"/>
        <v>0</v>
      </c>
      <c r="E1689" s="93">
        <f t="shared" si="272"/>
        <v>0</v>
      </c>
      <c r="F1689" s="93" t="str">
        <f t="shared" si="264"/>
        <v/>
      </c>
      <c r="G1689" s="93" t="str">
        <f t="shared" si="265"/>
        <v/>
      </c>
      <c r="H1689" s="93" t="str">
        <f t="shared" si="266"/>
        <v/>
      </c>
      <c r="I1689" s="93" t="str">
        <f t="shared" si="267"/>
        <v/>
      </c>
      <c r="J1689" s="93" t="str">
        <f t="shared" si="268"/>
        <v/>
      </c>
      <c r="K1689" s="93" t="str">
        <f t="shared" si="269"/>
        <v/>
      </c>
    </row>
    <row r="1690" spans="1:11" x14ac:dyDescent="0.25">
      <c r="A1690" s="93">
        <f t="shared" si="263"/>
        <v>2</v>
      </c>
      <c r="B1690" s="101">
        <v>419.75</v>
      </c>
      <c r="C1690" s="93">
        <f t="shared" si="270"/>
        <v>0</v>
      </c>
      <c r="D1690" s="93">
        <f t="shared" si="271"/>
        <v>0</v>
      </c>
      <c r="E1690" s="93">
        <f t="shared" si="272"/>
        <v>0</v>
      </c>
      <c r="F1690" s="93" t="str">
        <f t="shared" si="264"/>
        <v/>
      </c>
      <c r="G1690" s="93" t="str">
        <f t="shared" si="265"/>
        <v/>
      </c>
      <c r="H1690" s="93" t="str">
        <f t="shared" si="266"/>
        <v/>
      </c>
      <c r="I1690" s="93" t="str">
        <f t="shared" si="267"/>
        <v/>
      </c>
      <c r="J1690" s="93" t="str">
        <f t="shared" si="268"/>
        <v/>
      </c>
      <c r="K1690" s="93" t="str">
        <f t="shared" si="269"/>
        <v/>
      </c>
    </row>
    <row r="1691" spans="1:11" x14ac:dyDescent="0.25">
      <c r="A1691" s="93">
        <f t="shared" si="263"/>
        <v>2</v>
      </c>
      <c r="B1691" s="101">
        <v>420</v>
      </c>
      <c r="C1691" s="93">
        <f t="shared" si="270"/>
        <v>0</v>
      </c>
      <c r="D1691" s="93">
        <f t="shared" si="271"/>
        <v>0</v>
      </c>
      <c r="E1691" s="93">
        <f t="shared" si="272"/>
        <v>0</v>
      </c>
      <c r="F1691" s="93" t="str">
        <f t="shared" si="264"/>
        <v/>
      </c>
      <c r="G1691" s="93" t="str">
        <f t="shared" si="265"/>
        <v/>
      </c>
      <c r="H1691" s="93" t="str">
        <f t="shared" si="266"/>
        <v/>
      </c>
      <c r="I1691" s="93" t="str">
        <f t="shared" si="267"/>
        <v/>
      </c>
      <c r="J1691" s="93" t="str">
        <f t="shared" si="268"/>
        <v/>
      </c>
      <c r="K1691" s="93" t="str">
        <f t="shared" si="269"/>
        <v/>
      </c>
    </row>
    <row r="1692" spans="1:11" x14ac:dyDescent="0.25">
      <c r="A1692" s="93">
        <f t="shared" si="263"/>
        <v>2</v>
      </c>
      <c r="B1692" s="101">
        <v>420.25</v>
      </c>
      <c r="C1692" s="93">
        <f t="shared" si="270"/>
        <v>0</v>
      </c>
      <c r="D1692" s="93">
        <f t="shared" si="271"/>
        <v>0</v>
      </c>
      <c r="E1692" s="93">
        <f t="shared" si="272"/>
        <v>0</v>
      </c>
      <c r="F1692" s="93" t="str">
        <f t="shared" si="264"/>
        <v/>
      </c>
      <c r="G1692" s="93" t="str">
        <f t="shared" si="265"/>
        <v/>
      </c>
      <c r="H1692" s="93" t="str">
        <f t="shared" si="266"/>
        <v/>
      </c>
      <c r="I1692" s="93" t="str">
        <f t="shared" si="267"/>
        <v/>
      </c>
      <c r="J1692" s="93" t="str">
        <f t="shared" si="268"/>
        <v/>
      </c>
      <c r="K1692" s="93" t="str">
        <f t="shared" si="269"/>
        <v/>
      </c>
    </row>
    <row r="1693" spans="1:11" x14ac:dyDescent="0.25">
      <c r="A1693" s="93">
        <f t="shared" si="263"/>
        <v>2</v>
      </c>
      <c r="B1693" s="101">
        <v>420.5</v>
      </c>
      <c r="C1693" s="93">
        <f t="shared" si="270"/>
        <v>0</v>
      </c>
      <c r="D1693" s="93">
        <f t="shared" si="271"/>
        <v>0</v>
      </c>
      <c r="E1693" s="93">
        <f t="shared" si="272"/>
        <v>0</v>
      </c>
      <c r="F1693" s="93" t="str">
        <f t="shared" si="264"/>
        <v/>
      </c>
      <c r="G1693" s="93" t="str">
        <f t="shared" si="265"/>
        <v/>
      </c>
      <c r="H1693" s="93" t="str">
        <f t="shared" si="266"/>
        <v/>
      </c>
      <c r="I1693" s="93" t="str">
        <f t="shared" si="267"/>
        <v/>
      </c>
      <c r="J1693" s="93" t="str">
        <f t="shared" si="268"/>
        <v/>
      </c>
      <c r="K1693" s="93" t="str">
        <f t="shared" si="269"/>
        <v/>
      </c>
    </row>
    <row r="1694" spans="1:11" x14ac:dyDescent="0.25">
      <c r="A1694" s="93">
        <f t="shared" si="263"/>
        <v>2</v>
      </c>
      <c r="B1694" s="101">
        <v>420.75</v>
      </c>
      <c r="C1694" s="93">
        <f t="shared" si="270"/>
        <v>0</v>
      </c>
      <c r="D1694" s="93">
        <f t="shared" si="271"/>
        <v>0</v>
      </c>
      <c r="E1694" s="93">
        <f t="shared" si="272"/>
        <v>0</v>
      </c>
      <c r="F1694" s="93" t="str">
        <f t="shared" si="264"/>
        <v/>
      </c>
      <c r="G1694" s="93" t="str">
        <f t="shared" si="265"/>
        <v/>
      </c>
      <c r="H1694" s="93" t="str">
        <f t="shared" si="266"/>
        <v/>
      </c>
      <c r="I1694" s="93" t="str">
        <f t="shared" si="267"/>
        <v/>
      </c>
      <c r="J1694" s="93" t="str">
        <f t="shared" si="268"/>
        <v/>
      </c>
      <c r="K1694" s="93" t="str">
        <f t="shared" si="269"/>
        <v/>
      </c>
    </row>
    <row r="1695" spans="1:11" x14ac:dyDescent="0.25">
      <c r="A1695" s="93">
        <f t="shared" si="263"/>
        <v>2</v>
      </c>
      <c r="B1695" s="101">
        <v>421</v>
      </c>
      <c r="C1695" s="93">
        <f t="shared" si="270"/>
        <v>0</v>
      </c>
      <c r="D1695" s="93">
        <f t="shared" si="271"/>
        <v>0</v>
      </c>
      <c r="E1695" s="93">
        <f t="shared" si="272"/>
        <v>0</v>
      </c>
      <c r="F1695" s="93" t="str">
        <f t="shared" si="264"/>
        <v/>
      </c>
      <c r="G1695" s="93" t="str">
        <f t="shared" si="265"/>
        <v/>
      </c>
      <c r="H1695" s="93" t="str">
        <f t="shared" si="266"/>
        <v/>
      </c>
      <c r="I1695" s="93" t="str">
        <f t="shared" si="267"/>
        <v/>
      </c>
      <c r="J1695" s="93" t="str">
        <f t="shared" si="268"/>
        <v/>
      </c>
      <c r="K1695" s="93" t="str">
        <f t="shared" si="269"/>
        <v/>
      </c>
    </row>
    <row r="1696" spans="1:11" x14ac:dyDescent="0.25">
      <c r="A1696" s="93">
        <f t="shared" si="263"/>
        <v>2</v>
      </c>
      <c r="B1696" s="101">
        <v>421.25</v>
      </c>
      <c r="C1696" s="93">
        <f t="shared" si="270"/>
        <v>0</v>
      </c>
      <c r="D1696" s="93">
        <f t="shared" si="271"/>
        <v>0</v>
      </c>
      <c r="E1696" s="93">
        <f t="shared" si="272"/>
        <v>0</v>
      </c>
      <c r="F1696" s="93" t="str">
        <f t="shared" si="264"/>
        <v/>
      </c>
      <c r="G1696" s="93" t="str">
        <f t="shared" si="265"/>
        <v/>
      </c>
      <c r="H1696" s="93" t="str">
        <f t="shared" si="266"/>
        <v/>
      </c>
      <c r="I1696" s="93" t="str">
        <f t="shared" si="267"/>
        <v/>
      </c>
      <c r="J1696" s="93" t="str">
        <f t="shared" si="268"/>
        <v/>
      </c>
      <c r="K1696" s="93" t="str">
        <f t="shared" si="269"/>
        <v/>
      </c>
    </row>
    <row r="1697" spans="1:11" x14ac:dyDescent="0.25">
      <c r="A1697" s="93">
        <f t="shared" si="263"/>
        <v>2</v>
      </c>
      <c r="B1697" s="101">
        <v>421.5</v>
      </c>
      <c r="C1697" s="93">
        <f t="shared" si="270"/>
        <v>0</v>
      </c>
      <c r="D1697" s="93">
        <f t="shared" si="271"/>
        <v>0</v>
      </c>
      <c r="E1697" s="93">
        <f t="shared" si="272"/>
        <v>0</v>
      </c>
      <c r="F1697" s="93" t="str">
        <f t="shared" si="264"/>
        <v/>
      </c>
      <c r="G1697" s="93" t="str">
        <f t="shared" si="265"/>
        <v/>
      </c>
      <c r="H1697" s="93" t="str">
        <f t="shared" si="266"/>
        <v/>
      </c>
      <c r="I1697" s="93" t="str">
        <f t="shared" si="267"/>
        <v/>
      </c>
      <c r="J1697" s="93" t="str">
        <f t="shared" si="268"/>
        <v/>
      </c>
      <c r="K1697" s="93" t="str">
        <f t="shared" si="269"/>
        <v/>
      </c>
    </row>
    <row r="1698" spans="1:11" x14ac:dyDescent="0.25">
      <c r="A1698" s="93">
        <f t="shared" si="263"/>
        <v>2</v>
      </c>
      <c r="B1698" s="101">
        <v>421.75</v>
      </c>
      <c r="C1698" s="93">
        <f t="shared" si="270"/>
        <v>0</v>
      </c>
      <c r="D1698" s="93">
        <f t="shared" si="271"/>
        <v>0</v>
      </c>
      <c r="E1698" s="93">
        <f t="shared" si="272"/>
        <v>0</v>
      </c>
      <c r="F1698" s="93" t="str">
        <f t="shared" si="264"/>
        <v/>
      </c>
      <c r="G1698" s="93" t="str">
        <f t="shared" si="265"/>
        <v/>
      </c>
      <c r="H1698" s="93" t="str">
        <f t="shared" si="266"/>
        <v/>
      </c>
      <c r="I1698" s="93" t="str">
        <f t="shared" si="267"/>
        <v/>
      </c>
      <c r="J1698" s="93" t="str">
        <f t="shared" si="268"/>
        <v/>
      </c>
      <c r="K1698" s="93" t="str">
        <f t="shared" si="269"/>
        <v/>
      </c>
    </row>
    <row r="1699" spans="1:11" x14ac:dyDescent="0.25">
      <c r="A1699" s="93">
        <f t="shared" si="263"/>
        <v>2</v>
      </c>
      <c r="B1699" s="101">
        <v>422</v>
      </c>
      <c r="C1699" s="93">
        <f t="shared" si="270"/>
        <v>0</v>
      </c>
      <c r="D1699" s="93">
        <f t="shared" si="271"/>
        <v>0</v>
      </c>
      <c r="E1699" s="93">
        <f t="shared" si="272"/>
        <v>0</v>
      </c>
      <c r="F1699" s="93" t="str">
        <f t="shared" si="264"/>
        <v/>
      </c>
      <c r="G1699" s="93" t="str">
        <f t="shared" si="265"/>
        <v/>
      </c>
      <c r="H1699" s="93" t="str">
        <f t="shared" si="266"/>
        <v/>
      </c>
      <c r="I1699" s="93" t="str">
        <f t="shared" si="267"/>
        <v/>
      </c>
      <c r="J1699" s="93" t="str">
        <f t="shared" si="268"/>
        <v/>
      </c>
      <c r="K1699" s="93" t="str">
        <f t="shared" si="269"/>
        <v/>
      </c>
    </row>
    <row r="1700" spans="1:11" x14ac:dyDescent="0.25">
      <c r="A1700" s="93">
        <f t="shared" si="263"/>
        <v>2</v>
      </c>
      <c r="B1700" s="101">
        <v>422.25</v>
      </c>
      <c r="C1700" s="93">
        <f t="shared" si="270"/>
        <v>0</v>
      </c>
      <c r="D1700" s="93">
        <f t="shared" si="271"/>
        <v>0</v>
      </c>
      <c r="E1700" s="93">
        <f t="shared" si="272"/>
        <v>0</v>
      </c>
      <c r="F1700" s="93" t="str">
        <f t="shared" si="264"/>
        <v/>
      </c>
      <c r="G1700" s="93" t="str">
        <f t="shared" si="265"/>
        <v/>
      </c>
      <c r="H1700" s="93" t="str">
        <f t="shared" si="266"/>
        <v/>
      </c>
      <c r="I1700" s="93" t="str">
        <f t="shared" si="267"/>
        <v/>
      </c>
      <c r="J1700" s="93" t="str">
        <f t="shared" si="268"/>
        <v/>
      </c>
      <c r="K1700" s="93" t="str">
        <f t="shared" si="269"/>
        <v/>
      </c>
    </row>
    <row r="1701" spans="1:11" x14ac:dyDescent="0.25">
      <c r="A1701" s="93">
        <f t="shared" si="263"/>
        <v>2</v>
      </c>
      <c r="B1701" s="101">
        <v>422.5</v>
      </c>
      <c r="C1701" s="93">
        <f t="shared" si="270"/>
        <v>0</v>
      </c>
      <c r="D1701" s="93">
        <f t="shared" si="271"/>
        <v>0</v>
      </c>
      <c r="E1701" s="93">
        <f t="shared" si="272"/>
        <v>0</v>
      </c>
      <c r="F1701" s="93" t="str">
        <f t="shared" si="264"/>
        <v/>
      </c>
      <c r="G1701" s="93" t="str">
        <f t="shared" si="265"/>
        <v/>
      </c>
      <c r="H1701" s="93" t="str">
        <f t="shared" si="266"/>
        <v/>
      </c>
      <c r="I1701" s="93" t="str">
        <f t="shared" si="267"/>
        <v/>
      </c>
      <c r="J1701" s="93" t="str">
        <f t="shared" si="268"/>
        <v/>
      </c>
      <c r="K1701" s="93" t="str">
        <f t="shared" si="269"/>
        <v/>
      </c>
    </row>
    <row r="1702" spans="1:11" x14ac:dyDescent="0.25">
      <c r="A1702" s="93">
        <f t="shared" si="263"/>
        <v>2</v>
      </c>
      <c r="B1702" s="101">
        <v>422.75</v>
      </c>
      <c r="C1702" s="93">
        <f t="shared" si="270"/>
        <v>0</v>
      </c>
      <c r="D1702" s="93">
        <f t="shared" si="271"/>
        <v>0</v>
      </c>
      <c r="E1702" s="93">
        <f t="shared" si="272"/>
        <v>0</v>
      </c>
      <c r="F1702" s="93" t="str">
        <f t="shared" si="264"/>
        <v/>
      </c>
      <c r="G1702" s="93" t="str">
        <f t="shared" si="265"/>
        <v/>
      </c>
      <c r="H1702" s="93" t="str">
        <f t="shared" si="266"/>
        <v/>
      </c>
      <c r="I1702" s="93" t="str">
        <f t="shared" si="267"/>
        <v/>
      </c>
      <c r="J1702" s="93" t="str">
        <f t="shared" si="268"/>
        <v/>
      </c>
      <c r="K1702" s="93" t="str">
        <f t="shared" si="269"/>
        <v/>
      </c>
    </row>
    <row r="1703" spans="1:11" x14ac:dyDescent="0.25">
      <c r="A1703" s="93">
        <f t="shared" si="263"/>
        <v>2</v>
      </c>
      <c r="B1703" s="101">
        <v>423</v>
      </c>
      <c r="C1703" s="93">
        <f t="shared" si="270"/>
        <v>0</v>
      </c>
      <c r="D1703" s="93">
        <f t="shared" si="271"/>
        <v>0</v>
      </c>
      <c r="E1703" s="93">
        <f t="shared" si="272"/>
        <v>0</v>
      </c>
      <c r="F1703" s="93" t="str">
        <f t="shared" si="264"/>
        <v/>
      </c>
      <c r="G1703" s="93" t="str">
        <f t="shared" si="265"/>
        <v/>
      </c>
      <c r="H1703" s="93" t="str">
        <f t="shared" si="266"/>
        <v/>
      </c>
      <c r="I1703" s="93" t="str">
        <f t="shared" si="267"/>
        <v/>
      </c>
      <c r="J1703" s="93" t="str">
        <f t="shared" si="268"/>
        <v/>
      </c>
      <c r="K1703" s="93" t="str">
        <f t="shared" si="269"/>
        <v/>
      </c>
    </row>
    <row r="1704" spans="1:11" x14ac:dyDescent="0.25">
      <c r="A1704" s="93">
        <f t="shared" si="263"/>
        <v>2</v>
      </c>
      <c r="B1704" s="101">
        <v>423.25</v>
      </c>
      <c r="C1704" s="93">
        <f t="shared" si="270"/>
        <v>0</v>
      </c>
      <c r="D1704" s="93">
        <f t="shared" si="271"/>
        <v>0</v>
      </c>
      <c r="E1704" s="93">
        <f t="shared" si="272"/>
        <v>0</v>
      </c>
      <c r="F1704" s="93" t="str">
        <f t="shared" si="264"/>
        <v/>
      </c>
      <c r="G1704" s="93" t="str">
        <f t="shared" si="265"/>
        <v/>
      </c>
      <c r="H1704" s="93" t="str">
        <f t="shared" si="266"/>
        <v/>
      </c>
      <c r="I1704" s="93" t="str">
        <f t="shared" si="267"/>
        <v/>
      </c>
      <c r="J1704" s="93" t="str">
        <f t="shared" si="268"/>
        <v/>
      </c>
      <c r="K1704" s="93" t="str">
        <f t="shared" si="269"/>
        <v/>
      </c>
    </row>
    <row r="1705" spans="1:11" x14ac:dyDescent="0.25">
      <c r="A1705" s="93">
        <f t="shared" si="263"/>
        <v>2</v>
      </c>
      <c r="B1705" s="101">
        <v>423.5</v>
      </c>
      <c r="C1705" s="93">
        <f t="shared" si="270"/>
        <v>0</v>
      </c>
      <c r="D1705" s="93">
        <f t="shared" si="271"/>
        <v>0</v>
      </c>
      <c r="E1705" s="93">
        <f t="shared" si="272"/>
        <v>0</v>
      </c>
      <c r="F1705" s="93" t="str">
        <f t="shared" si="264"/>
        <v/>
      </c>
      <c r="G1705" s="93" t="str">
        <f t="shared" si="265"/>
        <v/>
      </c>
      <c r="H1705" s="93" t="str">
        <f t="shared" si="266"/>
        <v/>
      </c>
      <c r="I1705" s="93" t="str">
        <f t="shared" si="267"/>
        <v/>
      </c>
      <c r="J1705" s="93" t="str">
        <f t="shared" si="268"/>
        <v/>
      </c>
      <c r="K1705" s="93" t="str">
        <f t="shared" si="269"/>
        <v/>
      </c>
    </row>
    <row r="1706" spans="1:11" x14ac:dyDescent="0.25">
      <c r="A1706" s="93">
        <f t="shared" si="263"/>
        <v>2</v>
      </c>
      <c r="B1706" s="101">
        <v>423.75</v>
      </c>
      <c r="C1706" s="93">
        <f t="shared" si="270"/>
        <v>0</v>
      </c>
      <c r="D1706" s="93">
        <f t="shared" si="271"/>
        <v>0</v>
      </c>
      <c r="E1706" s="93">
        <f t="shared" si="272"/>
        <v>0</v>
      </c>
      <c r="F1706" s="93" t="str">
        <f t="shared" si="264"/>
        <v/>
      </c>
      <c r="G1706" s="93" t="str">
        <f t="shared" si="265"/>
        <v/>
      </c>
      <c r="H1706" s="93" t="str">
        <f t="shared" si="266"/>
        <v/>
      </c>
      <c r="I1706" s="93" t="str">
        <f t="shared" si="267"/>
        <v/>
      </c>
      <c r="J1706" s="93" t="str">
        <f t="shared" si="268"/>
        <v/>
      </c>
      <c r="K1706" s="93" t="str">
        <f t="shared" si="269"/>
        <v/>
      </c>
    </row>
    <row r="1707" spans="1:11" x14ac:dyDescent="0.25">
      <c r="A1707" s="93">
        <f t="shared" si="263"/>
        <v>2</v>
      </c>
      <c r="B1707" s="101">
        <v>424</v>
      </c>
      <c r="C1707" s="93">
        <f t="shared" si="270"/>
        <v>0</v>
      </c>
      <c r="D1707" s="93">
        <f t="shared" si="271"/>
        <v>0</v>
      </c>
      <c r="E1707" s="93">
        <f t="shared" si="272"/>
        <v>0</v>
      </c>
      <c r="F1707" s="93" t="str">
        <f t="shared" si="264"/>
        <v/>
      </c>
      <c r="G1707" s="93" t="str">
        <f t="shared" si="265"/>
        <v/>
      </c>
      <c r="H1707" s="93" t="str">
        <f t="shared" si="266"/>
        <v/>
      </c>
      <c r="I1707" s="93" t="str">
        <f t="shared" si="267"/>
        <v/>
      </c>
      <c r="J1707" s="93" t="str">
        <f t="shared" si="268"/>
        <v/>
      </c>
      <c r="K1707" s="93" t="str">
        <f t="shared" si="269"/>
        <v/>
      </c>
    </row>
    <row r="1708" spans="1:11" x14ac:dyDescent="0.25">
      <c r="A1708" s="93">
        <f t="shared" si="263"/>
        <v>2</v>
      </c>
      <c r="B1708" s="101">
        <v>424.25</v>
      </c>
      <c r="C1708" s="93">
        <f t="shared" si="270"/>
        <v>0</v>
      </c>
      <c r="D1708" s="93">
        <f t="shared" si="271"/>
        <v>0</v>
      </c>
      <c r="E1708" s="93">
        <f t="shared" si="272"/>
        <v>0</v>
      </c>
      <c r="F1708" s="93" t="str">
        <f t="shared" si="264"/>
        <v/>
      </c>
      <c r="G1708" s="93" t="str">
        <f t="shared" si="265"/>
        <v/>
      </c>
      <c r="H1708" s="93" t="str">
        <f t="shared" si="266"/>
        <v/>
      </c>
      <c r="I1708" s="93" t="str">
        <f t="shared" si="267"/>
        <v/>
      </c>
      <c r="J1708" s="93" t="str">
        <f t="shared" si="268"/>
        <v/>
      </c>
      <c r="K1708" s="93" t="str">
        <f t="shared" si="269"/>
        <v/>
      </c>
    </row>
    <row r="1709" spans="1:11" x14ac:dyDescent="0.25">
      <c r="A1709" s="93">
        <f t="shared" si="263"/>
        <v>2</v>
      </c>
      <c r="B1709" s="101">
        <v>424.5</v>
      </c>
      <c r="C1709" s="93">
        <f t="shared" si="270"/>
        <v>0</v>
      </c>
      <c r="D1709" s="93">
        <f t="shared" si="271"/>
        <v>0</v>
      </c>
      <c r="E1709" s="93">
        <f t="shared" si="272"/>
        <v>0</v>
      </c>
      <c r="F1709" s="93" t="str">
        <f t="shared" si="264"/>
        <v/>
      </c>
      <c r="G1709" s="93" t="str">
        <f t="shared" si="265"/>
        <v/>
      </c>
      <c r="H1709" s="93" t="str">
        <f t="shared" si="266"/>
        <v/>
      </c>
      <c r="I1709" s="93" t="str">
        <f t="shared" si="267"/>
        <v/>
      </c>
      <c r="J1709" s="93" t="str">
        <f t="shared" si="268"/>
        <v/>
      </c>
      <c r="K1709" s="93" t="str">
        <f t="shared" si="269"/>
        <v/>
      </c>
    </row>
    <row r="1710" spans="1:11" x14ac:dyDescent="0.25">
      <c r="A1710" s="93">
        <f t="shared" si="263"/>
        <v>2</v>
      </c>
      <c r="B1710" s="101">
        <v>424.75</v>
      </c>
      <c r="C1710" s="93">
        <f t="shared" si="270"/>
        <v>0</v>
      </c>
      <c r="D1710" s="93">
        <f t="shared" si="271"/>
        <v>0</v>
      </c>
      <c r="E1710" s="93">
        <f t="shared" si="272"/>
        <v>0</v>
      </c>
      <c r="F1710" s="93" t="str">
        <f t="shared" si="264"/>
        <v/>
      </c>
      <c r="G1710" s="93" t="str">
        <f t="shared" si="265"/>
        <v/>
      </c>
      <c r="H1710" s="93" t="str">
        <f t="shared" si="266"/>
        <v/>
      </c>
      <c r="I1710" s="93" t="str">
        <f t="shared" si="267"/>
        <v/>
      </c>
      <c r="J1710" s="93" t="str">
        <f t="shared" si="268"/>
        <v/>
      </c>
      <c r="K1710" s="93" t="str">
        <f t="shared" si="269"/>
        <v/>
      </c>
    </row>
    <row r="1711" spans="1:11" x14ac:dyDescent="0.25">
      <c r="A1711" s="93">
        <f t="shared" si="263"/>
        <v>2</v>
      </c>
      <c r="B1711" s="101">
        <v>425</v>
      </c>
      <c r="C1711" s="93">
        <f t="shared" si="270"/>
        <v>0</v>
      </c>
      <c r="D1711" s="93">
        <f t="shared" si="271"/>
        <v>0</v>
      </c>
      <c r="E1711" s="93">
        <f t="shared" si="272"/>
        <v>0</v>
      </c>
      <c r="F1711" s="93" t="str">
        <f t="shared" si="264"/>
        <v/>
      </c>
      <c r="G1711" s="93" t="str">
        <f t="shared" si="265"/>
        <v/>
      </c>
      <c r="H1711" s="93" t="str">
        <f t="shared" si="266"/>
        <v/>
      </c>
      <c r="I1711" s="93" t="str">
        <f t="shared" si="267"/>
        <v/>
      </c>
      <c r="J1711" s="93" t="str">
        <f t="shared" si="268"/>
        <v/>
      </c>
      <c r="K1711" s="93" t="str">
        <f t="shared" si="269"/>
        <v/>
      </c>
    </row>
    <row r="1712" spans="1:11" x14ac:dyDescent="0.25">
      <c r="A1712" s="93">
        <f t="shared" si="263"/>
        <v>2</v>
      </c>
      <c r="B1712" s="101">
        <v>425.25</v>
      </c>
      <c r="C1712" s="93">
        <f t="shared" si="270"/>
        <v>0</v>
      </c>
      <c r="D1712" s="93">
        <f t="shared" si="271"/>
        <v>0</v>
      </c>
      <c r="E1712" s="93">
        <f t="shared" si="272"/>
        <v>0</v>
      </c>
      <c r="F1712" s="93" t="str">
        <f t="shared" si="264"/>
        <v/>
      </c>
      <c r="G1712" s="93" t="str">
        <f t="shared" si="265"/>
        <v/>
      </c>
      <c r="H1712" s="93" t="str">
        <f t="shared" si="266"/>
        <v/>
      </c>
      <c r="I1712" s="93" t="str">
        <f t="shared" si="267"/>
        <v/>
      </c>
      <c r="J1712" s="93" t="str">
        <f t="shared" si="268"/>
        <v/>
      </c>
      <c r="K1712" s="93" t="str">
        <f t="shared" si="269"/>
        <v/>
      </c>
    </row>
    <row r="1713" spans="1:11" x14ac:dyDescent="0.25">
      <c r="A1713" s="93">
        <f t="shared" si="263"/>
        <v>2</v>
      </c>
      <c r="B1713" s="101">
        <v>425.5</v>
      </c>
      <c r="C1713" s="93">
        <f t="shared" si="270"/>
        <v>0</v>
      </c>
      <c r="D1713" s="93">
        <f t="shared" si="271"/>
        <v>0</v>
      </c>
      <c r="E1713" s="93">
        <f t="shared" si="272"/>
        <v>0</v>
      </c>
      <c r="F1713" s="93" t="str">
        <f t="shared" si="264"/>
        <v/>
      </c>
      <c r="G1713" s="93" t="str">
        <f t="shared" si="265"/>
        <v/>
      </c>
      <c r="H1713" s="93" t="str">
        <f t="shared" si="266"/>
        <v/>
      </c>
      <c r="I1713" s="93" t="str">
        <f t="shared" si="267"/>
        <v/>
      </c>
      <c r="J1713" s="93" t="str">
        <f t="shared" si="268"/>
        <v/>
      </c>
      <c r="K1713" s="93" t="str">
        <f t="shared" si="269"/>
        <v/>
      </c>
    </row>
    <row r="1714" spans="1:11" x14ac:dyDescent="0.25">
      <c r="A1714" s="93">
        <f t="shared" si="263"/>
        <v>2</v>
      </c>
      <c r="B1714" s="101">
        <v>425.75</v>
      </c>
      <c r="C1714" s="93">
        <f t="shared" si="270"/>
        <v>0</v>
      </c>
      <c r="D1714" s="93">
        <f t="shared" si="271"/>
        <v>0</v>
      </c>
      <c r="E1714" s="93">
        <f t="shared" si="272"/>
        <v>0</v>
      </c>
      <c r="F1714" s="93" t="str">
        <f t="shared" si="264"/>
        <v/>
      </c>
      <c r="G1714" s="93" t="str">
        <f t="shared" si="265"/>
        <v/>
      </c>
      <c r="H1714" s="93" t="str">
        <f t="shared" si="266"/>
        <v/>
      </c>
      <c r="I1714" s="93" t="str">
        <f t="shared" si="267"/>
        <v/>
      </c>
      <c r="J1714" s="93" t="str">
        <f t="shared" si="268"/>
        <v/>
      </c>
      <c r="K1714" s="93" t="str">
        <f t="shared" si="269"/>
        <v/>
      </c>
    </row>
    <row r="1715" spans="1:11" x14ac:dyDescent="0.25">
      <c r="A1715" s="93">
        <f t="shared" si="263"/>
        <v>2</v>
      </c>
      <c r="B1715" s="101">
        <v>426</v>
      </c>
      <c r="C1715" s="93">
        <f t="shared" si="270"/>
        <v>0</v>
      </c>
      <c r="D1715" s="93">
        <f t="shared" si="271"/>
        <v>0</v>
      </c>
      <c r="E1715" s="93">
        <f t="shared" si="272"/>
        <v>0</v>
      </c>
      <c r="F1715" s="93" t="str">
        <f t="shared" si="264"/>
        <v/>
      </c>
      <c r="G1715" s="93" t="str">
        <f t="shared" si="265"/>
        <v/>
      </c>
      <c r="H1715" s="93" t="str">
        <f t="shared" si="266"/>
        <v/>
      </c>
      <c r="I1715" s="93" t="str">
        <f t="shared" si="267"/>
        <v/>
      </c>
      <c r="J1715" s="93" t="str">
        <f t="shared" si="268"/>
        <v/>
      </c>
      <c r="K1715" s="93" t="str">
        <f t="shared" si="269"/>
        <v/>
      </c>
    </row>
    <row r="1716" spans="1:11" x14ac:dyDescent="0.25">
      <c r="A1716" s="93">
        <f t="shared" si="263"/>
        <v>2</v>
      </c>
      <c r="B1716" s="101">
        <v>426.25</v>
      </c>
      <c r="C1716" s="93">
        <f t="shared" si="270"/>
        <v>0</v>
      </c>
      <c r="D1716" s="93">
        <f t="shared" si="271"/>
        <v>0</v>
      </c>
      <c r="E1716" s="93">
        <f t="shared" si="272"/>
        <v>0</v>
      </c>
      <c r="F1716" s="93" t="str">
        <f t="shared" si="264"/>
        <v/>
      </c>
      <c r="G1716" s="93" t="str">
        <f t="shared" si="265"/>
        <v/>
      </c>
      <c r="H1716" s="93" t="str">
        <f t="shared" si="266"/>
        <v/>
      </c>
      <c r="I1716" s="93" t="str">
        <f t="shared" si="267"/>
        <v/>
      </c>
      <c r="J1716" s="93" t="str">
        <f t="shared" si="268"/>
        <v/>
      </c>
      <c r="K1716" s="93" t="str">
        <f t="shared" si="269"/>
        <v/>
      </c>
    </row>
    <row r="1717" spans="1:11" x14ac:dyDescent="0.25">
      <c r="A1717" s="93">
        <f t="shared" si="263"/>
        <v>2</v>
      </c>
      <c r="B1717" s="101">
        <v>426.5</v>
      </c>
      <c r="C1717" s="93">
        <f t="shared" si="270"/>
        <v>0</v>
      </c>
      <c r="D1717" s="93">
        <f t="shared" si="271"/>
        <v>0</v>
      </c>
      <c r="E1717" s="93">
        <f t="shared" si="272"/>
        <v>0</v>
      </c>
      <c r="F1717" s="93" t="str">
        <f t="shared" si="264"/>
        <v/>
      </c>
      <c r="G1717" s="93" t="str">
        <f t="shared" si="265"/>
        <v/>
      </c>
      <c r="H1717" s="93" t="str">
        <f t="shared" si="266"/>
        <v/>
      </c>
      <c r="I1717" s="93" t="str">
        <f t="shared" si="267"/>
        <v/>
      </c>
      <c r="J1717" s="93" t="str">
        <f t="shared" si="268"/>
        <v/>
      </c>
      <c r="K1717" s="93" t="str">
        <f t="shared" si="269"/>
        <v/>
      </c>
    </row>
    <row r="1718" spans="1:11" x14ac:dyDescent="0.25">
      <c r="A1718" s="93">
        <f t="shared" si="263"/>
        <v>2</v>
      </c>
      <c r="B1718" s="101">
        <v>426.75</v>
      </c>
      <c r="C1718" s="93">
        <f t="shared" si="270"/>
        <v>0</v>
      </c>
      <c r="D1718" s="93">
        <f t="shared" si="271"/>
        <v>0</v>
      </c>
      <c r="E1718" s="93">
        <f t="shared" si="272"/>
        <v>0</v>
      </c>
      <c r="F1718" s="93" t="str">
        <f t="shared" si="264"/>
        <v/>
      </c>
      <c r="G1718" s="93" t="str">
        <f t="shared" si="265"/>
        <v/>
      </c>
      <c r="H1718" s="93" t="str">
        <f t="shared" si="266"/>
        <v/>
      </c>
      <c r="I1718" s="93" t="str">
        <f t="shared" si="267"/>
        <v/>
      </c>
      <c r="J1718" s="93" t="str">
        <f t="shared" si="268"/>
        <v/>
      </c>
      <c r="K1718" s="93" t="str">
        <f t="shared" si="269"/>
        <v/>
      </c>
    </row>
    <row r="1719" spans="1:11" x14ac:dyDescent="0.25">
      <c r="A1719" s="93">
        <f t="shared" si="263"/>
        <v>2</v>
      </c>
      <c r="B1719" s="101">
        <v>427</v>
      </c>
      <c r="C1719" s="93">
        <f t="shared" si="270"/>
        <v>0</v>
      </c>
      <c r="D1719" s="93">
        <f t="shared" si="271"/>
        <v>0</v>
      </c>
      <c r="E1719" s="93">
        <f t="shared" si="272"/>
        <v>0</v>
      </c>
      <c r="F1719" s="93" t="str">
        <f t="shared" si="264"/>
        <v/>
      </c>
      <c r="G1719" s="93" t="str">
        <f t="shared" si="265"/>
        <v/>
      </c>
      <c r="H1719" s="93" t="str">
        <f t="shared" si="266"/>
        <v/>
      </c>
      <c r="I1719" s="93" t="str">
        <f t="shared" si="267"/>
        <v/>
      </c>
      <c r="J1719" s="93" t="str">
        <f t="shared" si="268"/>
        <v/>
      </c>
      <c r="K1719" s="93" t="str">
        <f t="shared" si="269"/>
        <v/>
      </c>
    </row>
    <row r="1720" spans="1:11" x14ac:dyDescent="0.25">
      <c r="A1720" s="93">
        <f t="shared" si="263"/>
        <v>2</v>
      </c>
      <c r="B1720" s="101">
        <v>427.25</v>
      </c>
      <c r="C1720" s="93">
        <f t="shared" si="270"/>
        <v>0</v>
      </c>
      <c r="D1720" s="93">
        <f t="shared" si="271"/>
        <v>0</v>
      </c>
      <c r="E1720" s="93">
        <f t="shared" si="272"/>
        <v>0</v>
      </c>
      <c r="F1720" s="93" t="str">
        <f t="shared" si="264"/>
        <v/>
      </c>
      <c r="G1720" s="93" t="str">
        <f t="shared" si="265"/>
        <v/>
      </c>
      <c r="H1720" s="93" t="str">
        <f t="shared" si="266"/>
        <v/>
      </c>
      <c r="I1720" s="93" t="str">
        <f t="shared" si="267"/>
        <v/>
      </c>
      <c r="J1720" s="93" t="str">
        <f t="shared" si="268"/>
        <v/>
      </c>
      <c r="K1720" s="93" t="str">
        <f t="shared" si="269"/>
        <v/>
      </c>
    </row>
    <row r="1721" spans="1:11" x14ac:dyDescent="0.25">
      <c r="A1721" s="93">
        <f t="shared" si="263"/>
        <v>2</v>
      </c>
      <c r="B1721" s="101">
        <v>427.5</v>
      </c>
      <c r="C1721" s="93">
        <f t="shared" si="270"/>
        <v>0</v>
      </c>
      <c r="D1721" s="93">
        <f t="shared" si="271"/>
        <v>0</v>
      </c>
      <c r="E1721" s="93">
        <f t="shared" si="272"/>
        <v>0</v>
      </c>
      <c r="F1721" s="93" t="str">
        <f t="shared" si="264"/>
        <v/>
      </c>
      <c r="G1721" s="93" t="str">
        <f t="shared" si="265"/>
        <v/>
      </c>
      <c r="H1721" s="93" t="str">
        <f t="shared" si="266"/>
        <v/>
      </c>
      <c r="I1721" s="93" t="str">
        <f t="shared" si="267"/>
        <v/>
      </c>
      <c r="J1721" s="93" t="str">
        <f t="shared" si="268"/>
        <v/>
      </c>
      <c r="K1721" s="93" t="str">
        <f t="shared" si="269"/>
        <v/>
      </c>
    </row>
    <row r="1722" spans="1:11" x14ac:dyDescent="0.25">
      <c r="A1722" s="93">
        <f t="shared" si="263"/>
        <v>2</v>
      </c>
      <c r="B1722" s="101">
        <v>427.75</v>
      </c>
      <c r="C1722" s="93">
        <f t="shared" si="270"/>
        <v>0</v>
      </c>
      <c r="D1722" s="93">
        <f t="shared" si="271"/>
        <v>0</v>
      </c>
      <c r="E1722" s="93">
        <f t="shared" si="272"/>
        <v>0</v>
      </c>
      <c r="F1722" s="93" t="str">
        <f t="shared" si="264"/>
        <v/>
      </c>
      <c r="G1722" s="93" t="str">
        <f t="shared" si="265"/>
        <v/>
      </c>
      <c r="H1722" s="93" t="str">
        <f t="shared" si="266"/>
        <v/>
      </c>
      <c r="I1722" s="93" t="str">
        <f t="shared" si="267"/>
        <v/>
      </c>
      <c r="J1722" s="93" t="str">
        <f t="shared" si="268"/>
        <v/>
      </c>
      <c r="K1722" s="93" t="str">
        <f t="shared" si="269"/>
        <v/>
      </c>
    </row>
    <row r="1723" spans="1:11" x14ac:dyDescent="0.25">
      <c r="A1723" s="93">
        <f t="shared" si="263"/>
        <v>2</v>
      </c>
      <c r="B1723" s="101">
        <v>428</v>
      </c>
      <c r="C1723" s="93">
        <f t="shared" si="270"/>
        <v>0</v>
      </c>
      <c r="D1723" s="93">
        <f t="shared" si="271"/>
        <v>0</v>
      </c>
      <c r="E1723" s="93">
        <f t="shared" si="272"/>
        <v>0</v>
      </c>
      <c r="F1723" s="93" t="str">
        <f t="shared" si="264"/>
        <v/>
      </c>
      <c r="G1723" s="93" t="str">
        <f t="shared" si="265"/>
        <v/>
      </c>
      <c r="H1723" s="93" t="str">
        <f t="shared" si="266"/>
        <v/>
      </c>
      <c r="I1723" s="93" t="str">
        <f t="shared" si="267"/>
        <v/>
      </c>
      <c r="J1723" s="93" t="str">
        <f t="shared" si="268"/>
        <v/>
      </c>
      <c r="K1723" s="93" t="str">
        <f t="shared" si="269"/>
        <v/>
      </c>
    </row>
    <row r="1724" spans="1:11" x14ac:dyDescent="0.25">
      <c r="A1724" s="93">
        <f t="shared" si="263"/>
        <v>2</v>
      </c>
      <c r="B1724" s="101">
        <v>428.25</v>
      </c>
      <c r="C1724" s="93">
        <f t="shared" si="270"/>
        <v>0</v>
      </c>
      <c r="D1724" s="93">
        <f t="shared" si="271"/>
        <v>0</v>
      </c>
      <c r="E1724" s="93">
        <f t="shared" si="272"/>
        <v>0</v>
      </c>
      <c r="F1724" s="93" t="str">
        <f t="shared" si="264"/>
        <v/>
      </c>
      <c r="G1724" s="93" t="str">
        <f t="shared" si="265"/>
        <v/>
      </c>
      <c r="H1724" s="93" t="str">
        <f t="shared" si="266"/>
        <v/>
      </c>
      <c r="I1724" s="93" t="str">
        <f t="shared" si="267"/>
        <v/>
      </c>
      <c r="J1724" s="93" t="str">
        <f t="shared" si="268"/>
        <v/>
      </c>
      <c r="K1724" s="93" t="str">
        <f t="shared" si="269"/>
        <v/>
      </c>
    </row>
    <row r="1725" spans="1:11" x14ac:dyDescent="0.25">
      <c r="A1725" s="93">
        <f t="shared" si="263"/>
        <v>2</v>
      </c>
      <c r="B1725" s="101">
        <v>428.5</v>
      </c>
      <c r="C1725" s="93">
        <f t="shared" si="270"/>
        <v>0</v>
      </c>
      <c r="D1725" s="93">
        <f t="shared" si="271"/>
        <v>0</v>
      </c>
      <c r="E1725" s="93">
        <f t="shared" si="272"/>
        <v>0</v>
      </c>
      <c r="F1725" s="93" t="str">
        <f t="shared" si="264"/>
        <v/>
      </c>
      <c r="G1725" s="93" t="str">
        <f t="shared" si="265"/>
        <v/>
      </c>
      <c r="H1725" s="93" t="str">
        <f t="shared" si="266"/>
        <v/>
      </c>
      <c r="I1725" s="93" t="str">
        <f t="shared" si="267"/>
        <v/>
      </c>
      <c r="J1725" s="93" t="str">
        <f t="shared" si="268"/>
        <v/>
      </c>
      <c r="K1725" s="93" t="str">
        <f t="shared" si="269"/>
        <v/>
      </c>
    </row>
    <row r="1726" spans="1:11" x14ac:dyDescent="0.25">
      <c r="A1726" s="93">
        <f t="shared" si="263"/>
        <v>2</v>
      </c>
      <c r="B1726" s="101">
        <v>428.75</v>
      </c>
      <c r="C1726" s="93">
        <f t="shared" si="270"/>
        <v>0</v>
      </c>
      <c r="D1726" s="93">
        <f t="shared" si="271"/>
        <v>0</v>
      </c>
      <c r="E1726" s="93">
        <f t="shared" si="272"/>
        <v>0</v>
      </c>
      <c r="F1726" s="93" t="str">
        <f t="shared" si="264"/>
        <v/>
      </c>
      <c r="G1726" s="93" t="str">
        <f t="shared" si="265"/>
        <v/>
      </c>
      <c r="H1726" s="93" t="str">
        <f t="shared" si="266"/>
        <v/>
      </c>
      <c r="I1726" s="93" t="str">
        <f t="shared" si="267"/>
        <v/>
      </c>
      <c r="J1726" s="93" t="str">
        <f t="shared" si="268"/>
        <v/>
      </c>
      <c r="K1726" s="93" t="str">
        <f t="shared" si="269"/>
        <v/>
      </c>
    </row>
    <row r="1727" spans="1:11" x14ac:dyDescent="0.25">
      <c r="A1727" s="93">
        <f t="shared" si="263"/>
        <v>2</v>
      </c>
      <c r="B1727" s="101">
        <v>429</v>
      </c>
      <c r="C1727" s="93">
        <f t="shared" si="270"/>
        <v>0</v>
      </c>
      <c r="D1727" s="93">
        <f t="shared" si="271"/>
        <v>0</v>
      </c>
      <c r="E1727" s="93">
        <f t="shared" si="272"/>
        <v>0</v>
      </c>
      <c r="F1727" s="93" t="str">
        <f t="shared" si="264"/>
        <v/>
      </c>
      <c r="G1727" s="93" t="str">
        <f t="shared" si="265"/>
        <v/>
      </c>
      <c r="H1727" s="93" t="str">
        <f t="shared" si="266"/>
        <v/>
      </c>
      <c r="I1727" s="93" t="str">
        <f t="shared" si="267"/>
        <v/>
      </c>
      <c r="J1727" s="93" t="str">
        <f t="shared" si="268"/>
        <v/>
      </c>
      <c r="K1727" s="93" t="str">
        <f t="shared" si="269"/>
        <v/>
      </c>
    </row>
    <row r="1728" spans="1:11" x14ac:dyDescent="0.25">
      <c r="A1728" s="93">
        <f t="shared" si="263"/>
        <v>2</v>
      </c>
      <c r="B1728" s="101">
        <v>429.25</v>
      </c>
      <c r="C1728" s="93">
        <f t="shared" si="270"/>
        <v>0</v>
      </c>
      <c r="D1728" s="93">
        <f t="shared" si="271"/>
        <v>0</v>
      </c>
      <c r="E1728" s="93">
        <f t="shared" si="272"/>
        <v>0</v>
      </c>
      <c r="F1728" s="93" t="str">
        <f t="shared" si="264"/>
        <v/>
      </c>
      <c r="G1728" s="93" t="str">
        <f t="shared" si="265"/>
        <v/>
      </c>
      <c r="H1728" s="93" t="str">
        <f t="shared" si="266"/>
        <v/>
      </c>
      <c r="I1728" s="93" t="str">
        <f t="shared" si="267"/>
        <v/>
      </c>
      <c r="J1728" s="93" t="str">
        <f t="shared" si="268"/>
        <v/>
      </c>
      <c r="K1728" s="93" t="str">
        <f t="shared" si="269"/>
        <v/>
      </c>
    </row>
    <row r="1729" spans="1:11" x14ac:dyDescent="0.25">
      <c r="A1729" s="93">
        <f t="shared" si="263"/>
        <v>2</v>
      </c>
      <c r="B1729" s="101">
        <v>429.5</v>
      </c>
      <c r="C1729" s="93">
        <f t="shared" si="270"/>
        <v>0</v>
      </c>
      <c r="D1729" s="93">
        <f t="shared" si="271"/>
        <v>0</v>
      </c>
      <c r="E1729" s="93">
        <f t="shared" si="272"/>
        <v>0</v>
      </c>
      <c r="F1729" s="93" t="str">
        <f t="shared" si="264"/>
        <v/>
      </c>
      <c r="G1729" s="93" t="str">
        <f t="shared" si="265"/>
        <v/>
      </c>
      <c r="H1729" s="93" t="str">
        <f t="shared" si="266"/>
        <v/>
      </c>
      <c r="I1729" s="93" t="str">
        <f t="shared" si="267"/>
        <v/>
      </c>
      <c r="J1729" s="93" t="str">
        <f t="shared" si="268"/>
        <v/>
      </c>
      <c r="K1729" s="93" t="str">
        <f t="shared" si="269"/>
        <v/>
      </c>
    </row>
    <row r="1730" spans="1:11" x14ac:dyDescent="0.25">
      <c r="A1730" s="93">
        <f t="shared" si="263"/>
        <v>2</v>
      </c>
      <c r="B1730" s="101">
        <v>429.75</v>
      </c>
      <c r="C1730" s="93">
        <f t="shared" si="270"/>
        <v>0</v>
      </c>
      <c r="D1730" s="93">
        <f t="shared" si="271"/>
        <v>0</v>
      </c>
      <c r="E1730" s="93">
        <f t="shared" si="272"/>
        <v>0</v>
      </c>
      <c r="F1730" s="93" t="str">
        <f t="shared" si="264"/>
        <v/>
      </c>
      <c r="G1730" s="93" t="str">
        <f t="shared" si="265"/>
        <v/>
      </c>
      <c r="H1730" s="93" t="str">
        <f t="shared" si="266"/>
        <v/>
      </c>
      <c r="I1730" s="93" t="str">
        <f t="shared" si="267"/>
        <v/>
      </c>
      <c r="J1730" s="93" t="str">
        <f t="shared" si="268"/>
        <v/>
      </c>
      <c r="K1730" s="93" t="str">
        <f t="shared" si="269"/>
        <v/>
      </c>
    </row>
    <row r="1731" spans="1:11" x14ac:dyDescent="0.25">
      <c r="A1731" s="93">
        <f t="shared" si="263"/>
        <v>2</v>
      </c>
      <c r="B1731" s="101">
        <v>430</v>
      </c>
      <c r="C1731" s="93">
        <f t="shared" si="270"/>
        <v>0</v>
      </c>
      <c r="D1731" s="93">
        <f t="shared" si="271"/>
        <v>0</v>
      </c>
      <c r="E1731" s="93">
        <f t="shared" si="272"/>
        <v>0</v>
      </c>
      <c r="F1731" s="93" t="str">
        <f t="shared" si="264"/>
        <v/>
      </c>
      <c r="G1731" s="93" t="str">
        <f t="shared" si="265"/>
        <v/>
      </c>
      <c r="H1731" s="93" t="str">
        <f t="shared" si="266"/>
        <v/>
      </c>
      <c r="I1731" s="93" t="str">
        <f t="shared" si="267"/>
        <v/>
      </c>
      <c r="J1731" s="93" t="str">
        <f t="shared" si="268"/>
        <v/>
      </c>
      <c r="K1731" s="93" t="str">
        <f t="shared" si="269"/>
        <v/>
      </c>
    </row>
    <row r="1732" spans="1:11" x14ac:dyDescent="0.25">
      <c r="A1732" s="93">
        <f t="shared" si="263"/>
        <v>2</v>
      </c>
      <c r="B1732" s="101">
        <v>430.25</v>
      </c>
      <c r="C1732" s="93">
        <f t="shared" si="270"/>
        <v>0</v>
      </c>
      <c r="D1732" s="93">
        <f t="shared" si="271"/>
        <v>0</v>
      </c>
      <c r="E1732" s="93">
        <f t="shared" si="272"/>
        <v>0</v>
      </c>
      <c r="F1732" s="93" t="str">
        <f t="shared" si="264"/>
        <v/>
      </c>
      <c r="G1732" s="93" t="str">
        <f t="shared" si="265"/>
        <v/>
      </c>
      <c r="H1732" s="93" t="str">
        <f t="shared" si="266"/>
        <v/>
      </c>
      <c r="I1732" s="93" t="str">
        <f t="shared" si="267"/>
        <v/>
      </c>
      <c r="J1732" s="93" t="str">
        <f t="shared" si="268"/>
        <v/>
      </c>
      <c r="K1732" s="93" t="str">
        <f t="shared" si="269"/>
        <v/>
      </c>
    </row>
    <row r="1733" spans="1:11" x14ac:dyDescent="0.25">
      <c r="A1733" s="93">
        <f t="shared" si="263"/>
        <v>2</v>
      </c>
      <c r="B1733" s="101">
        <v>430.5</v>
      </c>
      <c r="C1733" s="93">
        <f t="shared" si="270"/>
        <v>0</v>
      </c>
      <c r="D1733" s="93">
        <f t="shared" si="271"/>
        <v>0</v>
      </c>
      <c r="E1733" s="93">
        <f t="shared" si="272"/>
        <v>0</v>
      </c>
      <c r="F1733" s="93" t="str">
        <f t="shared" si="264"/>
        <v/>
      </c>
      <c r="G1733" s="93" t="str">
        <f t="shared" si="265"/>
        <v/>
      </c>
      <c r="H1733" s="93" t="str">
        <f t="shared" si="266"/>
        <v/>
      </c>
      <c r="I1733" s="93" t="str">
        <f t="shared" si="267"/>
        <v/>
      </c>
      <c r="J1733" s="93" t="str">
        <f t="shared" si="268"/>
        <v/>
      </c>
      <c r="K1733" s="93" t="str">
        <f t="shared" si="269"/>
        <v/>
      </c>
    </row>
    <row r="1734" spans="1:11" x14ac:dyDescent="0.25">
      <c r="A1734" s="93">
        <f t="shared" si="263"/>
        <v>2</v>
      </c>
      <c r="B1734" s="101">
        <v>430.75</v>
      </c>
      <c r="C1734" s="93">
        <f t="shared" si="270"/>
        <v>0</v>
      </c>
      <c r="D1734" s="93">
        <f t="shared" si="271"/>
        <v>0</v>
      </c>
      <c r="E1734" s="93">
        <f t="shared" si="272"/>
        <v>0</v>
      </c>
      <c r="F1734" s="93" t="str">
        <f t="shared" si="264"/>
        <v/>
      </c>
      <c r="G1734" s="93" t="str">
        <f t="shared" si="265"/>
        <v/>
      </c>
      <c r="H1734" s="93" t="str">
        <f t="shared" si="266"/>
        <v/>
      </c>
      <c r="I1734" s="93" t="str">
        <f t="shared" si="267"/>
        <v/>
      </c>
      <c r="J1734" s="93" t="str">
        <f t="shared" si="268"/>
        <v/>
      </c>
      <c r="K1734" s="93" t="str">
        <f t="shared" si="269"/>
        <v/>
      </c>
    </row>
    <row r="1735" spans="1:11" x14ac:dyDescent="0.25">
      <c r="A1735" s="93">
        <f t="shared" si="263"/>
        <v>2</v>
      </c>
      <c r="B1735" s="101">
        <v>431</v>
      </c>
      <c r="C1735" s="93">
        <f t="shared" si="270"/>
        <v>0</v>
      </c>
      <c r="D1735" s="93">
        <f t="shared" si="271"/>
        <v>0</v>
      </c>
      <c r="E1735" s="93">
        <f t="shared" si="272"/>
        <v>0</v>
      </c>
      <c r="F1735" s="93" t="str">
        <f t="shared" si="264"/>
        <v/>
      </c>
      <c r="G1735" s="93" t="str">
        <f t="shared" si="265"/>
        <v/>
      </c>
      <c r="H1735" s="93" t="str">
        <f t="shared" si="266"/>
        <v/>
      </c>
      <c r="I1735" s="93" t="str">
        <f t="shared" si="267"/>
        <v/>
      </c>
      <c r="J1735" s="93" t="str">
        <f t="shared" si="268"/>
        <v/>
      </c>
      <c r="K1735" s="93" t="str">
        <f t="shared" si="269"/>
        <v/>
      </c>
    </row>
    <row r="1736" spans="1:11" x14ac:dyDescent="0.25">
      <c r="A1736" s="93">
        <f t="shared" si="263"/>
        <v>2</v>
      </c>
      <c r="B1736" s="101">
        <v>431.25</v>
      </c>
      <c r="C1736" s="93">
        <f t="shared" si="270"/>
        <v>0</v>
      </c>
      <c r="D1736" s="93">
        <f t="shared" si="271"/>
        <v>0</v>
      </c>
      <c r="E1736" s="93">
        <f t="shared" si="272"/>
        <v>0</v>
      </c>
      <c r="F1736" s="93" t="str">
        <f t="shared" si="264"/>
        <v/>
      </c>
      <c r="G1736" s="93" t="str">
        <f t="shared" si="265"/>
        <v/>
      </c>
      <c r="H1736" s="93" t="str">
        <f t="shared" si="266"/>
        <v/>
      </c>
      <c r="I1736" s="93" t="str">
        <f t="shared" si="267"/>
        <v/>
      </c>
      <c r="J1736" s="93" t="str">
        <f t="shared" si="268"/>
        <v/>
      </c>
      <c r="K1736" s="93" t="str">
        <f t="shared" si="269"/>
        <v/>
      </c>
    </row>
    <row r="1737" spans="1:11" x14ac:dyDescent="0.25">
      <c r="A1737" s="93">
        <f t="shared" si="263"/>
        <v>2</v>
      </c>
      <c r="B1737" s="101">
        <v>431.5</v>
      </c>
      <c r="C1737" s="93">
        <f t="shared" si="270"/>
        <v>0</v>
      </c>
      <c r="D1737" s="93">
        <f t="shared" si="271"/>
        <v>0</v>
      </c>
      <c r="E1737" s="93">
        <f t="shared" si="272"/>
        <v>0</v>
      </c>
      <c r="F1737" s="93" t="str">
        <f t="shared" si="264"/>
        <v/>
      </c>
      <c r="G1737" s="93" t="str">
        <f t="shared" si="265"/>
        <v/>
      </c>
      <c r="H1737" s="93" t="str">
        <f t="shared" si="266"/>
        <v/>
      </c>
      <c r="I1737" s="93" t="str">
        <f t="shared" si="267"/>
        <v/>
      </c>
      <c r="J1737" s="93" t="str">
        <f t="shared" si="268"/>
        <v/>
      </c>
      <c r="K1737" s="93" t="str">
        <f t="shared" si="269"/>
        <v/>
      </c>
    </row>
    <row r="1738" spans="1:11" x14ac:dyDescent="0.25">
      <c r="A1738" s="93">
        <f t="shared" si="263"/>
        <v>2</v>
      </c>
      <c r="B1738" s="101">
        <v>431.75</v>
      </c>
      <c r="C1738" s="93">
        <f t="shared" si="270"/>
        <v>0</v>
      </c>
      <c r="D1738" s="93">
        <f t="shared" si="271"/>
        <v>0</v>
      </c>
      <c r="E1738" s="93">
        <f t="shared" si="272"/>
        <v>0</v>
      </c>
      <c r="F1738" s="93" t="str">
        <f t="shared" si="264"/>
        <v/>
      </c>
      <c r="G1738" s="93" t="str">
        <f t="shared" si="265"/>
        <v/>
      </c>
      <c r="H1738" s="93" t="str">
        <f t="shared" si="266"/>
        <v/>
      </c>
      <c r="I1738" s="93" t="str">
        <f t="shared" si="267"/>
        <v/>
      </c>
      <c r="J1738" s="93" t="str">
        <f t="shared" si="268"/>
        <v/>
      </c>
      <c r="K1738" s="93" t="str">
        <f t="shared" si="269"/>
        <v/>
      </c>
    </row>
    <row r="1739" spans="1:11" x14ac:dyDescent="0.25">
      <c r="A1739" s="93">
        <f t="shared" si="263"/>
        <v>2</v>
      </c>
      <c r="B1739" s="101">
        <v>432</v>
      </c>
      <c r="C1739" s="93">
        <f t="shared" si="270"/>
        <v>0</v>
      </c>
      <c r="D1739" s="93">
        <f t="shared" si="271"/>
        <v>0</v>
      </c>
      <c r="E1739" s="93">
        <f t="shared" si="272"/>
        <v>0</v>
      </c>
      <c r="F1739" s="93" t="str">
        <f t="shared" si="264"/>
        <v/>
      </c>
      <c r="G1739" s="93" t="str">
        <f t="shared" si="265"/>
        <v/>
      </c>
      <c r="H1739" s="93" t="str">
        <f t="shared" si="266"/>
        <v/>
      </c>
      <c r="I1739" s="93" t="str">
        <f t="shared" si="267"/>
        <v/>
      </c>
      <c r="J1739" s="93" t="str">
        <f t="shared" si="268"/>
        <v/>
      </c>
      <c r="K1739" s="93" t="str">
        <f t="shared" si="269"/>
        <v/>
      </c>
    </row>
    <row r="1740" spans="1:11" x14ac:dyDescent="0.25">
      <c r="A1740" s="93">
        <f t="shared" ref="A1740:A1803" si="273">IF(E1740&lt;0.075,2,IF(AND(E1740&gt;=0.075,E1740&lt;=0.75),1,IF(E1740&gt;0.75,0,"Error")))</f>
        <v>2</v>
      </c>
      <c r="B1740" s="101">
        <v>432.25</v>
      </c>
      <c r="C1740" s="93">
        <f t="shared" si="270"/>
        <v>0</v>
      </c>
      <c r="D1740" s="93">
        <f t="shared" si="271"/>
        <v>0</v>
      </c>
      <c r="E1740" s="93">
        <f t="shared" si="272"/>
        <v>0</v>
      </c>
      <c r="F1740" s="93" t="str">
        <f t="shared" ref="F1740:F1803" si="274">IF(AND(A1740=2,B1740&lt;$J$4014),C1740,"")</f>
        <v/>
      </c>
      <c r="G1740" s="93" t="str">
        <f t="shared" ref="G1740:G1803" si="275">IF(AND(A1740=2,B1740&lt;$J$4014),D1740,"")</f>
        <v/>
      </c>
      <c r="H1740" s="93" t="str">
        <f t="shared" ref="H1740:H1803" si="276">IF(AND(A1740=1,B1740&lt;$J$4014),C1740,"")</f>
        <v/>
      </c>
      <c r="I1740" s="93" t="str">
        <f t="shared" ref="I1740:I1803" si="277">IF(AND(A1740=1,B1740&lt;$J$4014),D1740,"")</f>
        <v/>
      </c>
      <c r="J1740" s="93" t="str">
        <f t="shared" ref="J1740:J1803" si="278">IF(AND(A1740=2,B1740&lt;$J$4014),B1740,"")</f>
        <v/>
      </c>
      <c r="K1740" s="93" t="str">
        <f t="shared" ref="K1740:K1803" si="279">IF(AND(A1740=1,B1740&lt;$J$4014),B1740,"")</f>
        <v/>
      </c>
    </row>
    <row r="1741" spans="1:11" x14ac:dyDescent="0.25">
      <c r="A1741" s="93">
        <f t="shared" si="273"/>
        <v>2</v>
      </c>
      <c r="B1741" s="101">
        <v>432.5</v>
      </c>
      <c r="C1741" s="93">
        <f t="shared" si="270"/>
        <v>0</v>
      </c>
      <c r="D1741" s="93">
        <f t="shared" si="271"/>
        <v>0</v>
      </c>
      <c r="E1741" s="93">
        <f t="shared" si="272"/>
        <v>0</v>
      </c>
      <c r="F1741" s="93" t="str">
        <f t="shared" si="274"/>
        <v/>
      </c>
      <c r="G1741" s="93" t="str">
        <f t="shared" si="275"/>
        <v/>
      </c>
      <c r="H1741" s="93" t="str">
        <f t="shared" si="276"/>
        <v/>
      </c>
      <c r="I1741" s="93" t="str">
        <f t="shared" si="277"/>
        <v/>
      </c>
      <c r="J1741" s="93" t="str">
        <f t="shared" si="278"/>
        <v/>
      </c>
      <c r="K1741" s="93" t="str">
        <f t="shared" si="279"/>
        <v/>
      </c>
    </row>
    <row r="1742" spans="1:11" x14ac:dyDescent="0.25">
      <c r="A1742" s="93">
        <f t="shared" si="273"/>
        <v>2</v>
      </c>
      <c r="B1742" s="101">
        <v>432.75</v>
      </c>
      <c r="C1742" s="93">
        <f t="shared" si="270"/>
        <v>0</v>
      </c>
      <c r="D1742" s="93">
        <f t="shared" si="271"/>
        <v>0</v>
      </c>
      <c r="E1742" s="93">
        <f t="shared" si="272"/>
        <v>0</v>
      </c>
      <c r="F1742" s="93" t="str">
        <f t="shared" si="274"/>
        <v/>
      </c>
      <c r="G1742" s="93" t="str">
        <f t="shared" si="275"/>
        <v/>
      </c>
      <c r="H1742" s="93" t="str">
        <f t="shared" si="276"/>
        <v/>
      </c>
      <c r="I1742" s="93" t="str">
        <f t="shared" si="277"/>
        <v/>
      </c>
      <c r="J1742" s="93" t="str">
        <f t="shared" si="278"/>
        <v/>
      </c>
      <c r="K1742" s="93" t="str">
        <f t="shared" si="279"/>
        <v/>
      </c>
    </row>
    <row r="1743" spans="1:11" x14ac:dyDescent="0.25">
      <c r="A1743" s="93">
        <f t="shared" si="273"/>
        <v>2</v>
      </c>
      <c r="B1743" s="101">
        <v>433</v>
      </c>
      <c r="C1743" s="93">
        <f t="shared" si="270"/>
        <v>0</v>
      </c>
      <c r="D1743" s="93">
        <f t="shared" si="271"/>
        <v>0</v>
      </c>
      <c r="E1743" s="93">
        <f t="shared" si="272"/>
        <v>0</v>
      </c>
      <c r="F1743" s="93" t="str">
        <f t="shared" si="274"/>
        <v/>
      </c>
      <c r="G1743" s="93" t="str">
        <f t="shared" si="275"/>
        <v/>
      </c>
      <c r="H1743" s="93" t="str">
        <f t="shared" si="276"/>
        <v/>
      </c>
      <c r="I1743" s="93" t="str">
        <f t="shared" si="277"/>
        <v/>
      </c>
      <c r="J1743" s="93" t="str">
        <f t="shared" si="278"/>
        <v/>
      </c>
      <c r="K1743" s="93" t="str">
        <f t="shared" si="279"/>
        <v/>
      </c>
    </row>
    <row r="1744" spans="1:11" x14ac:dyDescent="0.25">
      <c r="A1744" s="93">
        <f t="shared" si="273"/>
        <v>2</v>
      </c>
      <c r="B1744" s="101">
        <v>433.25</v>
      </c>
      <c r="C1744" s="93">
        <f t="shared" si="270"/>
        <v>0</v>
      </c>
      <c r="D1744" s="93">
        <f t="shared" si="271"/>
        <v>0</v>
      </c>
      <c r="E1744" s="93">
        <f t="shared" si="272"/>
        <v>0</v>
      </c>
      <c r="F1744" s="93" t="str">
        <f t="shared" si="274"/>
        <v/>
      </c>
      <c r="G1744" s="93" t="str">
        <f t="shared" si="275"/>
        <v/>
      </c>
      <c r="H1744" s="93" t="str">
        <f t="shared" si="276"/>
        <v/>
      </c>
      <c r="I1744" s="93" t="str">
        <f t="shared" si="277"/>
        <v/>
      </c>
      <c r="J1744" s="93" t="str">
        <f t="shared" si="278"/>
        <v/>
      </c>
      <c r="K1744" s="93" t="str">
        <f t="shared" si="279"/>
        <v/>
      </c>
    </row>
    <row r="1745" spans="1:11" x14ac:dyDescent="0.25">
      <c r="A1745" s="93">
        <f t="shared" si="273"/>
        <v>2</v>
      </c>
      <c r="B1745" s="101">
        <v>433.5</v>
      </c>
      <c r="C1745" s="93">
        <f t="shared" si="270"/>
        <v>0</v>
      </c>
      <c r="D1745" s="93">
        <f t="shared" si="271"/>
        <v>0</v>
      </c>
      <c r="E1745" s="93">
        <f t="shared" si="272"/>
        <v>0</v>
      </c>
      <c r="F1745" s="93" t="str">
        <f t="shared" si="274"/>
        <v/>
      </c>
      <c r="G1745" s="93" t="str">
        <f t="shared" si="275"/>
        <v/>
      </c>
      <c r="H1745" s="93" t="str">
        <f t="shared" si="276"/>
        <v/>
      </c>
      <c r="I1745" s="93" t="str">
        <f t="shared" si="277"/>
        <v/>
      </c>
      <c r="J1745" s="93" t="str">
        <f t="shared" si="278"/>
        <v/>
      </c>
      <c r="K1745" s="93" t="str">
        <f t="shared" si="279"/>
        <v/>
      </c>
    </row>
    <row r="1746" spans="1:11" x14ac:dyDescent="0.25">
      <c r="A1746" s="93">
        <f t="shared" si="273"/>
        <v>2</v>
      </c>
      <c r="B1746" s="101">
        <v>433.75</v>
      </c>
      <c r="C1746" s="93">
        <f t="shared" si="270"/>
        <v>0</v>
      </c>
      <c r="D1746" s="93">
        <f t="shared" si="271"/>
        <v>0</v>
      </c>
      <c r="E1746" s="93">
        <f t="shared" si="272"/>
        <v>0</v>
      </c>
      <c r="F1746" s="93" t="str">
        <f t="shared" si="274"/>
        <v/>
      </c>
      <c r="G1746" s="93" t="str">
        <f t="shared" si="275"/>
        <v/>
      </c>
      <c r="H1746" s="93" t="str">
        <f t="shared" si="276"/>
        <v/>
      </c>
      <c r="I1746" s="93" t="str">
        <f t="shared" si="277"/>
        <v/>
      </c>
      <c r="J1746" s="93" t="str">
        <f t="shared" si="278"/>
        <v/>
      </c>
      <c r="K1746" s="93" t="str">
        <f t="shared" si="279"/>
        <v/>
      </c>
    </row>
    <row r="1747" spans="1:11" x14ac:dyDescent="0.25">
      <c r="A1747" s="93">
        <f t="shared" si="273"/>
        <v>2</v>
      </c>
      <c r="B1747" s="101">
        <v>434</v>
      </c>
      <c r="C1747" s="93">
        <f t="shared" si="270"/>
        <v>0</v>
      </c>
      <c r="D1747" s="93">
        <f t="shared" si="271"/>
        <v>0</v>
      </c>
      <c r="E1747" s="93">
        <f t="shared" si="272"/>
        <v>0</v>
      </c>
      <c r="F1747" s="93" t="str">
        <f t="shared" si="274"/>
        <v/>
      </c>
      <c r="G1747" s="93" t="str">
        <f t="shared" si="275"/>
        <v/>
      </c>
      <c r="H1747" s="93" t="str">
        <f t="shared" si="276"/>
        <v/>
      </c>
      <c r="I1747" s="93" t="str">
        <f t="shared" si="277"/>
        <v/>
      </c>
      <c r="J1747" s="93" t="str">
        <f t="shared" si="278"/>
        <v/>
      </c>
      <c r="K1747" s="93" t="str">
        <f t="shared" si="279"/>
        <v/>
      </c>
    </row>
    <row r="1748" spans="1:11" x14ac:dyDescent="0.25">
      <c r="A1748" s="93">
        <f t="shared" si="273"/>
        <v>2</v>
      </c>
      <c r="B1748" s="101">
        <v>434.25</v>
      </c>
      <c r="C1748" s="93">
        <f t="shared" ref="C1748:C1811" si="280">($H$7*(B1748^5))+($J$7*(B1748^4))+($L$7*(B1748^3))+($N$7*(B1748^2))+($P$7*B1748)+$R$7</f>
        <v>0</v>
      </c>
      <c r="D1748" s="93">
        <f t="shared" ref="D1748:D1811" si="281">$H$8+($J$8*(B1748^1.85))</f>
        <v>0</v>
      </c>
      <c r="E1748" s="93">
        <f t="shared" ref="E1748:E1811" si="282">ABS(C1748-D1748)</f>
        <v>0</v>
      </c>
      <c r="F1748" s="93" t="str">
        <f t="shared" si="274"/>
        <v/>
      </c>
      <c r="G1748" s="93" t="str">
        <f t="shared" si="275"/>
        <v/>
      </c>
      <c r="H1748" s="93" t="str">
        <f t="shared" si="276"/>
        <v/>
      </c>
      <c r="I1748" s="93" t="str">
        <f t="shared" si="277"/>
        <v/>
      </c>
      <c r="J1748" s="93" t="str">
        <f t="shared" si="278"/>
        <v/>
      </c>
      <c r="K1748" s="93" t="str">
        <f t="shared" si="279"/>
        <v/>
      </c>
    </row>
    <row r="1749" spans="1:11" x14ac:dyDescent="0.25">
      <c r="A1749" s="93">
        <f t="shared" si="273"/>
        <v>2</v>
      </c>
      <c r="B1749" s="101">
        <v>434.5</v>
      </c>
      <c r="C1749" s="93">
        <f t="shared" si="280"/>
        <v>0</v>
      </c>
      <c r="D1749" s="93">
        <f t="shared" si="281"/>
        <v>0</v>
      </c>
      <c r="E1749" s="93">
        <f t="shared" si="282"/>
        <v>0</v>
      </c>
      <c r="F1749" s="93" t="str">
        <f t="shared" si="274"/>
        <v/>
      </c>
      <c r="G1749" s="93" t="str">
        <f t="shared" si="275"/>
        <v/>
      </c>
      <c r="H1749" s="93" t="str">
        <f t="shared" si="276"/>
        <v/>
      </c>
      <c r="I1749" s="93" t="str">
        <f t="shared" si="277"/>
        <v/>
      </c>
      <c r="J1749" s="93" t="str">
        <f t="shared" si="278"/>
        <v/>
      </c>
      <c r="K1749" s="93" t="str">
        <f t="shared" si="279"/>
        <v/>
      </c>
    </row>
    <row r="1750" spans="1:11" x14ac:dyDescent="0.25">
      <c r="A1750" s="93">
        <f t="shared" si="273"/>
        <v>2</v>
      </c>
      <c r="B1750" s="101">
        <v>434.75</v>
      </c>
      <c r="C1750" s="93">
        <f t="shared" si="280"/>
        <v>0</v>
      </c>
      <c r="D1750" s="93">
        <f t="shared" si="281"/>
        <v>0</v>
      </c>
      <c r="E1750" s="93">
        <f t="shared" si="282"/>
        <v>0</v>
      </c>
      <c r="F1750" s="93" t="str">
        <f t="shared" si="274"/>
        <v/>
      </c>
      <c r="G1750" s="93" t="str">
        <f t="shared" si="275"/>
        <v/>
      </c>
      <c r="H1750" s="93" t="str">
        <f t="shared" si="276"/>
        <v/>
      </c>
      <c r="I1750" s="93" t="str">
        <f t="shared" si="277"/>
        <v/>
      </c>
      <c r="J1750" s="93" t="str">
        <f t="shared" si="278"/>
        <v/>
      </c>
      <c r="K1750" s="93" t="str">
        <f t="shared" si="279"/>
        <v/>
      </c>
    </row>
    <row r="1751" spans="1:11" x14ac:dyDescent="0.25">
      <c r="A1751" s="93">
        <f t="shared" si="273"/>
        <v>2</v>
      </c>
      <c r="B1751" s="101">
        <v>435</v>
      </c>
      <c r="C1751" s="93">
        <f t="shared" si="280"/>
        <v>0</v>
      </c>
      <c r="D1751" s="93">
        <f t="shared" si="281"/>
        <v>0</v>
      </c>
      <c r="E1751" s="93">
        <f t="shared" si="282"/>
        <v>0</v>
      </c>
      <c r="F1751" s="93" t="str">
        <f t="shared" si="274"/>
        <v/>
      </c>
      <c r="G1751" s="93" t="str">
        <f t="shared" si="275"/>
        <v/>
      </c>
      <c r="H1751" s="93" t="str">
        <f t="shared" si="276"/>
        <v/>
      </c>
      <c r="I1751" s="93" t="str">
        <f t="shared" si="277"/>
        <v/>
      </c>
      <c r="J1751" s="93" t="str">
        <f t="shared" si="278"/>
        <v/>
      </c>
      <c r="K1751" s="93" t="str">
        <f t="shared" si="279"/>
        <v/>
      </c>
    </row>
    <row r="1752" spans="1:11" x14ac:dyDescent="0.25">
      <c r="A1752" s="93">
        <f t="shared" si="273"/>
        <v>2</v>
      </c>
      <c r="B1752" s="101">
        <v>435.25</v>
      </c>
      <c r="C1752" s="93">
        <f t="shared" si="280"/>
        <v>0</v>
      </c>
      <c r="D1752" s="93">
        <f t="shared" si="281"/>
        <v>0</v>
      </c>
      <c r="E1752" s="93">
        <f t="shared" si="282"/>
        <v>0</v>
      </c>
      <c r="F1752" s="93" t="str">
        <f t="shared" si="274"/>
        <v/>
      </c>
      <c r="G1752" s="93" t="str">
        <f t="shared" si="275"/>
        <v/>
      </c>
      <c r="H1752" s="93" t="str">
        <f t="shared" si="276"/>
        <v/>
      </c>
      <c r="I1752" s="93" t="str">
        <f t="shared" si="277"/>
        <v/>
      </c>
      <c r="J1752" s="93" t="str">
        <f t="shared" si="278"/>
        <v/>
      </c>
      <c r="K1752" s="93" t="str">
        <f t="shared" si="279"/>
        <v/>
      </c>
    </row>
    <row r="1753" spans="1:11" x14ac:dyDescent="0.25">
      <c r="A1753" s="93">
        <f t="shared" si="273"/>
        <v>2</v>
      </c>
      <c r="B1753" s="101">
        <v>435.5</v>
      </c>
      <c r="C1753" s="93">
        <f t="shared" si="280"/>
        <v>0</v>
      </c>
      <c r="D1753" s="93">
        <f t="shared" si="281"/>
        <v>0</v>
      </c>
      <c r="E1753" s="93">
        <f t="shared" si="282"/>
        <v>0</v>
      </c>
      <c r="F1753" s="93" t="str">
        <f t="shared" si="274"/>
        <v/>
      </c>
      <c r="G1753" s="93" t="str">
        <f t="shared" si="275"/>
        <v/>
      </c>
      <c r="H1753" s="93" t="str">
        <f t="shared" si="276"/>
        <v/>
      </c>
      <c r="I1753" s="93" t="str">
        <f t="shared" si="277"/>
        <v/>
      </c>
      <c r="J1753" s="93" t="str">
        <f t="shared" si="278"/>
        <v/>
      </c>
      <c r="K1753" s="93" t="str">
        <f t="shared" si="279"/>
        <v/>
      </c>
    </row>
    <row r="1754" spans="1:11" x14ac:dyDescent="0.25">
      <c r="A1754" s="93">
        <f t="shared" si="273"/>
        <v>2</v>
      </c>
      <c r="B1754" s="101">
        <v>435.75</v>
      </c>
      <c r="C1754" s="93">
        <f t="shared" si="280"/>
        <v>0</v>
      </c>
      <c r="D1754" s="93">
        <f t="shared" si="281"/>
        <v>0</v>
      </c>
      <c r="E1754" s="93">
        <f t="shared" si="282"/>
        <v>0</v>
      </c>
      <c r="F1754" s="93" t="str">
        <f t="shared" si="274"/>
        <v/>
      </c>
      <c r="G1754" s="93" t="str">
        <f t="shared" si="275"/>
        <v/>
      </c>
      <c r="H1754" s="93" t="str">
        <f t="shared" si="276"/>
        <v/>
      </c>
      <c r="I1754" s="93" t="str">
        <f t="shared" si="277"/>
        <v/>
      </c>
      <c r="J1754" s="93" t="str">
        <f t="shared" si="278"/>
        <v/>
      </c>
      <c r="K1754" s="93" t="str">
        <f t="shared" si="279"/>
        <v/>
      </c>
    </row>
    <row r="1755" spans="1:11" x14ac:dyDescent="0.25">
      <c r="A1755" s="93">
        <f t="shared" si="273"/>
        <v>2</v>
      </c>
      <c r="B1755" s="101">
        <v>436</v>
      </c>
      <c r="C1755" s="93">
        <f t="shared" si="280"/>
        <v>0</v>
      </c>
      <c r="D1755" s="93">
        <f t="shared" si="281"/>
        <v>0</v>
      </c>
      <c r="E1755" s="93">
        <f t="shared" si="282"/>
        <v>0</v>
      </c>
      <c r="F1755" s="93" t="str">
        <f t="shared" si="274"/>
        <v/>
      </c>
      <c r="G1755" s="93" t="str">
        <f t="shared" si="275"/>
        <v/>
      </c>
      <c r="H1755" s="93" t="str">
        <f t="shared" si="276"/>
        <v/>
      </c>
      <c r="I1755" s="93" t="str">
        <f t="shared" si="277"/>
        <v/>
      </c>
      <c r="J1755" s="93" t="str">
        <f t="shared" si="278"/>
        <v/>
      </c>
      <c r="K1755" s="93" t="str">
        <f t="shared" si="279"/>
        <v/>
      </c>
    </row>
    <row r="1756" spans="1:11" x14ac:dyDescent="0.25">
      <c r="A1756" s="93">
        <f t="shared" si="273"/>
        <v>2</v>
      </c>
      <c r="B1756" s="101">
        <v>436.25</v>
      </c>
      <c r="C1756" s="93">
        <f t="shared" si="280"/>
        <v>0</v>
      </c>
      <c r="D1756" s="93">
        <f t="shared" si="281"/>
        <v>0</v>
      </c>
      <c r="E1756" s="93">
        <f t="shared" si="282"/>
        <v>0</v>
      </c>
      <c r="F1756" s="93" t="str">
        <f t="shared" si="274"/>
        <v/>
      </c>
      <c r="G1756" s="93" t="str">
        <f t="shared" si="275"/>
        <v/>
      </c>
      <c r="H1756" s="93" t="str">
        <f t="shared" si="276"/>
        <v/>
      </c>
      <c r="I1756" s="93" t="str">
        <f t="shared" si="277"/>
        <v/>
      </c>
      <c r="J1756" s="93" t="str">
        <f t="shared" si="278"/>
        <v/>
      </c>
      <c r="K1756" s="93" t="str">
        <f t="shared" si="279"/>
        <v/>
      </c>
    </row>
    <row r="1757" spans="1:11" x14ac:dyDescent="0.25">
      <c r="A1757" s="93">
        <f t="shared" si="273"/>
        <v>2</v>
      </c>
      <c r="B1757" s="101">
        <v>436.5</v>
      </c>
      <c r="C1757" s="93">
        <f t="shared" si="280"/>
        <v>0</v>
      </c>
      <c r="D1757" s="93">
        <f t="shared" si="281"/>
        <v>0</v>
      </c>
      <c r="E1757" s="93">
        <f t="shared" si="282"/>
        <v>0</v>
      </c>
      <c r="F1757" s="93" t="str">
        <f t="shared" si="274"/>
        <v/>
      </c>
      <c r="G1757" s="93" t="str">
        <f t="shared" si="275"/>
        <v/>
      </c>
      <c r="H1757" s="93" t="str">
        <f t="shared" si="276"/>
        <v/>
      </c>
      <c r="I1757" s="93" t="str">
        <f t="shared" si="277"/>
        <v/>
      </c>
      <c r="J1757" s="93" t="str">
        <f t="shared" si="278"/>
        <v/>
      </c>
      <c r="K1757" s="93" t="str">
        <f t="shared" si="279"/>
        <v/>
      </c>
    </row>
    <row r="1758" spans="1:11" x14ac:dyDescent="0.25">
      <c r="A1758" s="93">
        <f t="shared" si="273"/>
        <v>2</v>
      </c>
      <c r="B1758" s="101">
        <v>436.75</v>
      </c>
      <c r="C1758" s="93">
        <f t="shared" si="280"/>
        <v>0</v>
      </c>
      <c r="D1758" s="93">
        <f t="shared" si="281"/>
        <v>0</v>
      </c>
      <c r="E1758" s="93">
        <f t="shared" si="282"/>
        <v>0</v>
      </c>
      <c r="F1758" s="93" t="str">
        <f t="shared" si="274"/>
        <v/>
      </c>
      <c r="G1758" s="93" t="str">
        <f t="shared" si="275"/>
        <v/>
      </c>
      <c r="H1758" s="93" t="str">
        <f t="shared" si="276"/>
        <v/>
      </c>
      <c r="I1758" s="93" t="str">
        <f t="shared" si="277"/>
        <v/>
      </c>
      <c r="J1758" s="93" t="str">
        <f t="shared" si="278"/>
        <v/>
      </c>
      <c r="K1758" s="93" t="str">
        <f t="shared" si="279"/>
        <v/>
      </c>
    </row>
    <row r="1759" spans="1:11" x14ac:dyDescent="0.25">
      <c r="A1759" s="93">
        <f t="shared" si="273"/>
        <v>2</v>
      </c>
      <c r="B1759" s="101">
        <v>437</v>
      </c>
      <c r="C1759" s="93">
        <f t="shared" si="280"/>
        <v>0</v>
      </c>
      <c r="D1759" s="93">
        <f t="shared" si="281"/>
        <v>0</v>
      </c>
      <c r="E1759" s="93">
        <f t="shared" si="282"/>
        <v>0</v>
      </c>
      <c r="F1759" s="93" t="str">
        <f t="shared" si="274"/>
        <v/>
      </c>
      <c r="G1759" s="93" t="str">
        <f t="shared" si="275"/>
        <v/>
      </c>
      <c r="H1759" s="93" t="str">
        <f t="shared" si="276"/>
        <v/>
      </c>
      <c r="I1759" s="93" t="str">
        <f t="shared" si="277"/>
        <v/>
      </c>
      <c r="J1759" s="93" t="str">
        <f t="shared" si="278"/>
        <v/>
      </c>
      <c r="K1759" s="93" t="str">
        <f t="shared" si="279"/>
        <v/>
      </c>
    </row>
    <row r="1760" spans="1:11" x14ac:dyDescent="0.25">
      <c r="A1760" s="93">
        <f t="shared" si="273"/>
        <v>2</v>
      </c>
      <c r="B1760" s="101">
        <v>437.25</v>
      </c>
      <c r="C1760" s="93">
        <f t="shared" si="280"/>
        <v>0</v>
      </c>
      <c r="D1760" s="93">
        <f t="shared" si="281"/>
        <v>0</v>
      </c>
      <c r="E1760" s="93">
        <f t="shared" si="282"/>
        <v>0</v>
      </c>
      <c r="F1760" s="93" t="str">
        <f t="shared" si="274"/>
        <v/>
      </c>
      <c r="G1760" s="93" t="str">
        <f t="shared" si="275"/>
        <v/>
      </c>
      <c r="H1760" s="93" t="str">
        <f t="shared" si="276"/>
        <v/>
      </c>
      <c r="I1760" s="93" t="str">
        <f t="shared" si="277"/>
        <v/>
      </c>
      <c r="J1760" s="93" t="str">
        <f t="shared" si="278"/>
        <v/>
      </c>
      <c r="K1760" s="93" t="str">
        <f t="shared" si="279"/>
        <v/>
      </c>
    </row>
    <row r="1761" spans="1:11" x14ac:dyDescent="0.25">
      <c r="A1761" s="93">
        <f t="shared" si="273"/>
        <v>2</v>
      </c>
      <c r="B1761" s="101">
        <v>437.5</v>
      </c>
      <c r="C1761" s="93">
        <f t="shared" si="280"/>
        <v>0</v>
      </c>
      <c r="D1761" s="93">
        <f t="shared" si="281"/>
        <v>0</v>
      </c>
      <c r="E1761" s="93">
        <f t="shared" si="282"/>
        <v>0</v>
      </c>
      <c r="F1761" s="93" t="str">
        <f t="shared" si="274"/>
        <v/>
      </c>
      <c r="G1761" s="93" t="str">
        <f t="shared" si="275"/>
        <v/>
      </c>
      <c r="H1761" s="93" t="str">
        <f t="shared" si="276"/>
        <v/>
      </c>
      <c r="I1761" s="93" t="str">
        <f t="shared" si="277"/>
        <v/>
      </c>
      <c r="J1761" s="93" t="str">
        <f t="shared" si="278"/>
        <v/>
      </c>
      <c r="K1761" s="93" t="str">
        <f t="shared" si="279"/>
        <v/>
      </c>
    </row>
    <row r="1762" spans="1:11" x14ac:dyDescent="0.25">
      <c r="A1762" s="93">
        <f t="shared" si="273"/>
        <v>2</v>
      </c>
      <c r="B1762" s="101">
        <v>437.75</v>
      </c>
      <c r="C1762" s="93">
        <f t="shared" si="280"/>
        <v>0</v>
      </c>
      <c r="D1762" s="93">
        <f t="shared" si="281"/>
        <v>0</v>
      </c>
      <c r="E1762" s="93">
        <f t="shared" si="282"/>
        <v>0</v>
      </c>
      <c r="F1762" s="93" t="str">
        <f t="shared" si="274"/>
        <v/>
      </c>
      <c r="G1762" s="93" t="str">
        <f t="shared" si="275"/>
        <v/>
      </c>
      <c r="H1762" s="93" t="str">
        <f t="shared" si="276"/>
        <v/>
      </c>
      <c r="I1762" s="93" t="str">
        <f t="shared" si="277"/>
        <v/>
      </c>
      <c r="J1762" s="93" t="str">
        <f t="shared" si="278"/>
        <v/>
      </c>
      <c r="K1762" s="93" t="str">
        <f t="shared" si="279"/>
        <v/>
      </c>
    </row>
    <row r="1763" spans="1:11" x14ac:dyDescent="0.25">
      <c r="A1763" s="93">
        <f t="shared" si="273"/>
        <v>2</v>
      </c>
      <c r="B1763" s="101">
        <v>438</v>
      </c>
      <c r="C1763" s="93">
        <f t="shared" si="280"/>
        <v>0</v>
      </c>
      <c r="D1763" s="93">
        <f t="shared" si="281"/>
        <v>0</v>
      </c>
      <c r="E1763" s="93">
        <f t="shared" si="282"/>
        <v>0</v>
      </c>
      <c r="F1763" s="93" t="str">
        <f t="shared" si="274"/>
        <v/>
      </c>
      <c r="G1763" s="93" t="str">
        <f t="shared" si="275"/>
        <v/>
      </c>
      <c r="H1763" s="93" t="str">
        <f t="shared" si="276"/>
        <v/>
      </c>
      <c r="I1763" s="93" t="str">
        <f t="shared" si="277"/>
        <v/>
      </c>
      <c r="J1763" s="93" t="str">
        <f t="shared" si="278"/>
        <v/>
      </c>
      <c r="K1763" s="93" t="str">
        <f t="shared" si="279"/>
        <v/>
      </c>
    </row>
    <row r="1764" spans="1:11" x14ac:dyDescent="0.25">
      <c r="A1764" s="93">
        <f t="shared" si="273"/>
        <v>2</v>
      </c>
      <c r="B1764" s="101">
        <v>438.25</v>
      </c>
      <c r="C1764" s="93">
        <f t="shared" si="280"/>
        <v>0</v>
      </c>
      <c r="D1764" s="93">
        <f t="shared" si="281"/>
        <v>0</v>
      </c>
      <c r="E1764" s="93">
        <f t="shared" si="282"/>
        <v>0</v>
      </c>
      <c r="F1764" s="93" t="str">
        <f t="shared" si="274"/>
        <v/>
      </c>
      <c r="G1764" s="93" t="str">
        <f t="shared" si="275"/>
        <v/>
      </c>
      <c r="H1764" s="93" t="str">
        <f t="shared" si="276"/>
        <v/>
      </c>
      <c r="I1764" s="93" t="str">
        <f t="shared" si="277"/>
        <v/>
      </c>
      <c r="J1764" s="93" t="str">
        <f t="shared" si="278"/>
        <v/>
      </c>
      <c r="K1764" s="93" t="str">
        <f t="shared" si="279"/>
        <v/>
      </c>
    </row>
    <row r="1765" spans="1:11" x14ac:dyDescent="0.25">
      <c r="A1765" s="93">
        <f t="shared" si="273"/>
        <v>2</v>
      </c>
      <c r="B1765" s="101">
        <v>438.5</v>
      </c>
      <c r="C1765" s="93">
        <f t="shared" si="280"/>
        <v>0</v>
      </c>
      <c r="D1765" s="93">
        <f t="shared" si="281"/>
        <v>0</v>
      </c>
      <c r="E1765" s="93">
        <f t="shared" si="282"/>
        <v>0</v>
      </c>
      <c r="F1765" s="93" t="str">
        <f t="shared" si="274"/>
        <v/>
      </c>
      <c r="G1765" s="93" t="str">
        <f t="shared" si="275"/>
        <v/>
      </c>
      <c r="H1765" s="93" t="str">
        <f t="shared" si="276"/>
        <v/>
      </c>
      <c r="I1765" s="93" t="str">
        <f t="shared" si="277"/>
        <v/>
      </c>
      <c r="J1765" s="93" t="str">
        <f t="shared" si="278"/>
        <v/>
      </c>
      <c r="K1765" s="93" t="str">
        <f t="shared" si="279"/>
        <v/>
      </c>
    </row>
    <row r="1766" spans="1:11" x14ac:dyDescent="0.25">
      <c r="A1766" s="93">
        <f t="shared" si="273"/>
        <v>2</v>
      </c>
      <c r="B1766" s="101">
        <v>438.75</v>
      </c>
      <c r="C1766" s="93">
        <f t="shared" si="280"/>
        <v>0</v>
      </c>
      <c r="D1766" s="93">
        <f t="shared" si="281"/>
        <v>0</v>
      </c>
      <c r="E1766" s="93">
        <f t="shared" si="282"/>
        <v>0</v>
      </c>
      <c r="F1766" s="93" t="str">
        <f t="shared" si="274"/>
        <v/>
      </c>
      <c r="G1766" s="93" t="str">
        <f t="shared" si="275"/>
        <v/>
      </c>
      <c r="H1766" s="93" t="str">
        <f t="shared" si="276"/>
        <v/>
      </c>
      <c r="I1766" s="93" t="str">
        <f t="shared" si="277"/>
        <v/>
      </c>
      <c r="J1766" s="93" t="str">
        <f t="shared" si="278"/>
        <v/>
      </c>
      <c r="K1766" s="93" t="str">
        <f t="shared" si="279"/>
        <v/>
      </c>
    </row>
    <row r="1767" spans="1:11" x14ac:dyDescent="0.25">
      <c r="A1767" s="93">
        <f t="shared" si="273"/>
        <v>2</v>
      </c>
      <c r="B1767" s="101">
        <v>439</v>
      </c>
      <c r="C1767" s="93">
        <f t="shared" si="280"/>
        <v>0</v>
      </c>
      <c r="D1767" s="93">
        <f t="shared" si="281"/>
        <v>0</v>
      </c>
      <c r="E1767" s="93">
        <f t="shared" si="282"/>
        <v>0</v>
      </c>
      <c r="F1767" s="93" t="str">
        <f t="shared" si="274"/>
        <v/>
      </c>
      <c r="G1767" s="93" t="str">
        <f t="shared" si="275"/>
        <v/>
      </c>
      <c r="H1767" s="93" t="str">
        <f t="shared" si="276"/>
        <v/>
      </c>
      <c r="I1767" s="93" t="str">
        <f t="shared" si="277"/>
        <v/>
      </c>
      <c r="J1767" s="93" t="str">
        <f t="shared" si="278"/>
        <v/>
      </c>
      <c r="K1767" s="93" t="str">
        <f t="shared" si="279"/>
        <v/>
      </c>
    </row>
    <row r="1768" spans="1:11" x14ac:dyDescent="0.25">
      <c r="A1768" s="93">
        <f t="shared" si="273"/>
        <v>2</v>
      </c>
      <c r="B1768" s="101">
        <v>439.25</v>
      </c>
      <c r="C1768" s="93">
        <f t="shared" si="280"/>
        <v>0</v>
      </c>
      <c r="D1768" s="93">
        <f t="shared" si="281"/>
        <v>0</v>
      </c>
      <c r="E1768" s="93">
        <f t="shared" si="282"/>
        <v>0</v>
      </c>
      <c r="F1768" s="93" t="str">
        <f t="shared" si="274"/>
        <v/>
      </c>
      <c r="G1768" s="93" t="str">
        <f t="shared" si="275"/>
        <v/>
      </c>
      <c r="H1768" s="93" t="str">
        <f t="shared" si="276"/>
        <v/>
      </c>
      <c r="I1768" s="93" t="str">
        <f t="shared" si="277"/>
        <v/>
      </c>
      <c r="J1768" s="93" t="str">
        <f t="shared" si="278"/>
        <v/>
      </c>
      <c r="K1768" s="93" t="str">
        <f t="shared" si="279"/>
        <v/>
      </c>
    </row>
    <row r="1769" spans="1:11" x14ac:dyDescent="0.25">
      <c r="A1769" s="93">
        <f t="shared" si="273"/>
        <v>2</v>
      </c>
      <c r="B1769" s="101">
        <v>439.5</v>
      </c>
      <c r="C1769" s="93">
        <f t="shared" si="280"/>
        <v>0</v>
      </c>
      <c r="D1769" s="93">
        <f t="shared" si="281"/>
        <v>0</v>
      </c>
      <c r="E1769" s="93">
        <f t="shared" si="282"/>
        <v>0</v>
      </c>
      <c r="F1769" s="93" t="str">
        <f t="shared" si="274"/>
        <v/>
      </c>
      <c r="G1769" s="93" t="str">
        <f t="shared" si="275"/>
        <v/>
      </c>
      <c r="H1769" s="93" t="str">
        <f t="shared" si="276"/>
        <v/>
      </c>
      <c r="I1769" s="93" t="str">
        <f t="shared" si="277"/>
        <v/>
      </c>
      <c r="J1769" s="93" t="str">
        <f t="shared" si="278"/>
        <v/>
      </c>
      <c r="K1769" s="93" t="str">
        <f t="shared" si="279"/>
        <v/>
      </c>
    </row>
    <row r="1770" spans="1:11" x14ac:dyDescent="0.25">
      <c r="A1770" s="93">
        <f t="shared" si="273"/>
        <v>2</v>
      </c>
      <c r="B1770" s="101">
        <v>439.75</v>
      </c>
      <c r="C1770" s="93">
        <f t="shared" si="280"/>
        <v>0</v>
      </c>
      <c r="D1770" s="93">
        <f t="shared" si="281"/>
        <v>0</v>
      </c>
      <c r="E1770" s="93">
        <f t="shared" si="282"/>
        <v>0</v>
      </c>
      <c r="F1770" s="93" t="str">
        <f t="shared" si="274"/>
        <v/>
      </c>
      <c r="G1770" s="93" t="str">
        <f t="shared" si="275"/>
        <v/>
      </c>
      <c r="H1770" s="93" t="str">
        <f t="shared" si="276"/>
        <v/>
      </c>
      <c r="I1770" s="93" t="str">
        <f t="shared" si="277"/>
        <v/>
      </c>
      <c r="J1770" s="93" t="str">
        <f t="shared" si="278"/>
        <v/>
      </c>
      <c r="K1770" s="93" t="str">
        <f t="shared" si="279"/>
        <v/>
      </c>
    </row>
    <row r="1771" spans="1:11" x14ac:dyDescent="0.25">
      <c r="A1771" s="93">
        <f t="shared" si="273"/>
        <v>2</v>
      </c>
      <c r="B1771" s="101">
        <v>440</v>
      </c>
      <c r="C1771" s="93">
        <f t="shared" si="280"/>
        <v>0</v>
      </c>
      <c r="D1771" s="93">
        <f t="shared" si="281"/>
        <v>0</v>
      </c>
      <c r="E1771" s="93">
        <f t="shared" si="282"/>
        <v>0</v>
      </c>
      <c r="F1771" s="93" t="str">
        <f t="shared" si="274"/>
        <v/>
      </c>
      <c r="G1771" s="93" t="str">
        <f t="shared" si="275"/>
        <v/>
      </c>
      <c r="H1771" s="93" t="str">
        <f t="shared" si="276"/>
        <v/>
      </c>
      <c r="I1771" s="93" t="str">
        <f t="shared" si="277"/>
        <v/>
      </c>
      <c r="J1771" s="93" t="str">
        <f t="shared" si="278"/>
        <v/>
      </c>
      <c r="K1771" s="93" t="str">
        <f t="shared" si="279"/>
        <v/>
      </c>
    </row>
    <row r="1772" spans="1:11" x14ac:dyDescent="0.25">
      <c r="A1772" s="93">
        <f t="shared" si="273"/>
        <v>2</v>
      </c>
      <c r="B1772" s="101">
        <v>440.25</v>
      </c>
      <c r="C1772" s="93">
        <f t="shared" si="280"/>
        <v>0</v>
      </c>
      <c r="D1772" s="93">
        <f t="shared" si="281"/>
        <v>0</v>
      </c>
      <c r="E1772" s="93">
        <f t="shared" si="282"/>
        <v>0</v>
      </c>
      <c r="F1772" s="93" t="str">
        <f t="shared" si="274"/>
        <v/>
      </c>
      <c r="G1772" s="93" t="str">
        <f t="shared" si="275"/>
        <v/>
      </c>
      <c r="H1772" s="93" t="str">
        <f t="shared" si="276"/>
        <v/>
      </c>
      <c r="I1772" s="93" t="str">
        <f t="shared" si="277"/>
        <v/>
      </c>
      <c r="J1772" s="93" t="str">
        <f t="shared" si="278"/>
        <v/>
      </c>
      <c r="K1772" s="93" t="str">
        <f t="shared" si="279"/>
        <v/>
      </c>
    </row>
    <row r="1773" spans="1:11" x14ac:dyDescent="0.25">
      <c r="A1773" s="93">
        <f t="shared" si="273"/>
        <v>2</v>
      </c>
      <c r="B1773" s="101">
        <v>440.5</v>
      </c>
      <c r="C1773" s="93">
        <f t="shared" si="280"/>
        <v>0</v>
      </c>
      <c r="D1773" s="93">
        <f t="shared" si="281"/>
        <v>0</v>
      </c>
      <c r="E1773" s="93">
        <f t="shared" si="282"/>
        <v>0</v>
      </c>
      <c r="F1773" s="93" t="str">
        <f t="shared" si="274"/>
        <v/>
      </c>
      <c r="G1773" s="93" t="str">
        <f t="shared" si="275"/>
        <v/>
      </c>
      <c r="H1773" s="93" t="str">
        <f t="shared" si="276"/>
        <v/>
      </c>
      <c r="I1773" s="93" t="str">
        <f t="shared" si="277"/>
        <v/>
      </c>
      <c r="J1773" s="93" t="str">
        <f t="shared" si="278"/>
        <v/>
      </c>
      <c r="K1773" s="93" t="str">
        <f t="shared" si="279"/>
        <v/>
      </c>
    </row>
    <row r="1774" spans="1:11" x14ac:dyDescent="0.25">
      <c r="A1774" s="93">
        <f t="shared" si="273"/>
        <v>2</v>
      </c>
      <c r="B1774" s="101">
        <v>440.75</v>
      </c>
      <c r="C1774" s="93">
        <f t="shared" si="280"/>
        <v>0</v>
      </c>
      <c r="D1774" s="93">
        <f t="shared" si="281"/>
        <v>0</v>
      </c>
      <c r="E1774" s="93">
        <f t="shared" si="282"/>
        <v>0</v>
      </c>
      <c r="F1774" s="93" t="str">
        <f t="shared" si="274"/>
        <v/>
      </c>
      <c r="G1774" s="93" t="str">
        <f t="shared" si="275"/>
        <v/>
      </c>
      <c r="H1774" s="93" t="str">
        <f t="shared" si="276"/>
        <v/>
      </c>
      <c r="I1774" s="93" t="str">
        <f t="shared" si="277"/>
        <v/>
      </c>
      <c r="J1774" s="93" t="str">
        <f t="shared" si="278"/>
        <v/>
      </c>
      <c r="K1774" s="93" t="str">
        <f t="shared" si="279"/>
        <v/>
      </c>
    </row>
    <row r="1775" spans="1:11" x14ac:dyDescent="0.25">
      <c r="A1775" s="93">
        <f t="shared" si="273"/>
        <v>2</v>
      </c>
      <c r="B1775" s="101">
        <v>441</v>
      </c>
      <c r="C1775" s="93">
        <f t="shared" si="280"/>
        <v>0</v>
      </c>
      <c r="D1775" s="93">
        <f t="shared" si="281"/>
        <v>0</v>
      </c>
      <c r="E1775" s="93">
        <f t="shared" si="282"/>
        <v>0</v>
      </c>
      <c r="F1775" s="93" t="str">
        <f t="shared" si="274"/>
        <v/>
      </c>
      <c r="G1775" s="93" t="str">
        <f t="shared" si="275"/>
        <v/>
      </c>
      <c r="H1775" s="93" t="str">
        <f t="shared" si="276"/>
        <v/>
      </c>
      <c r="I1775" s="93" t="str">
        <f t="shared" si="277"/>
        <v/>
      </c>
      <c r="J1775" s="93" t="str">
        <f t="shared" si="278"/>
        <v/>
      </c>
      <c r="K1775" s="93" t="str">
        <f t="shared" si="279"/>
        <v/>
      </c>
    </row>
    <row r="1776" spans="1:11" x14ac:dyDescent="0.25">
      <c r="A1776" s="93">
        <f t="shared" si="273"/>
        <v>2</v>
      </c>
      <c r="B1776" s="101">
        <v>441.25</v>
      </c>
      <c r="C1776" s="93">
        <f t="shared" si="280"/>
        <v>0</v>
      </c>
      <c r="D1776" s="93">
        <f t="shared" si="281"/>
        <v>0</v>
      </c>
      <c r="E1776" s="93">
        <f t="shared" si="282"/>
        <v>0</v>
      </c>
      <c r="F1776" s="93" t="str">
        <f t="shared" si="274"/>
        <v/>
      </c>
      <c r="G1776" s="93" t="str">
        <f t="shared" si="275"/>
        <v/>
      </c>
      <c r="H1776" s="93" t="str">
        <f t="shared" si="276"/>
        <v/>
      </c>
      <c r="I1776" s="93" t="str">
        <f t="shared" si="277"/>
        <v/>
      </c>
      <c r="J1776" s="93" t="str">
        <f t="shared" si="278"/>
        <v/>
      </c>
      <c r="K1776" s="93" t="str">
        <f t="shared" si="279"/>
        <v/>
      </c>
    </row>
    <row r="1777" spans="1:11" x14ac:dyDescent="0.25">
      <c r="A1777" s="93">
        <f t="shared" si="273"/>
        <v>2</v>
      </c>
      <c r="B1777" s="101">
        <v>441.5</v>
      </c>
      <c r="C1777" s="93">
        <f t="shared" si="280"/>
        <v>0</v>
      </c>
      <c r="D1777" s="93">
        <f t="shared" si="281"/>
        <v>0</v>
      </c>
      <c r="E1777" s="93">
        <f t="shared" si="282"/>
        <v>0</v>
      </c>
      <c r="F1777" s="93" t="str">
        <f t="shared" si="274"/>
        <v/>
      </c>
      <c r="G1777" s="93" t="str">
        <f t="shared" si="275"/>
        <v/>
      </c>
      <c r="H1777" s="93" t="str">
        <f t="shared" si="276"/>
        <v/>
      </c>
      <c r="I1777" s="93" t="str">
        <f t="shared" si="277"/>
        <v/>
      </c>
      <c r="J1777" s="93" t="str">
        <f t="shared" si="278"/>
        <v/>
      </c>
      <c r="K1777" s="93" t="str">
        <f t="shared" si="279"/>
        <v/>
      </c>
    </row>
    <row r="1778" spans="1:11" x14ac:dyDescent="0.25">
      <c r="A1778" s="93">
        <f t="shared" si="273"/>
        <v>2</v>
      </c>
      <c r="B1778" s="101">
        <v>441.75</v>
      </c>
      <c r="C1778" s="93">
        <f t="shared" si="280"/>
        <v>0</v>
      </c>
      <c r="D1778" s="93">
        <f t="shared" si="281"/>
        <v>0</v>
      </c>
      <c r="E1778" s="93">
        <f t="shared" si="282"/>
        <v>0</v>
      </c>
      <c r="F1778" s="93" t="str">
        <f t="shared" si="274"/>
        <v/>
      </c>
      <c r="G1778" s="93" t="str">
        <f t="shared" si="275"/>
        <v/>
      </c>
      <c r="H1778" s="93" t="str">
        <f t="shared" si="276"/>
        <v/>
      </c>
      <c r="I1778" s="93" t="str">
        <f t="shared" si="277"/>
        <v/>
      </c>
      <c r="J1778" s="93" t="str">
        <f t="shared" si="278"/>
        <v/>
      </c>
      <c r="K1778" s="93" t="str">
        <f t="shared" si="279"/>
        <v/>
      </c>
    </row>
    <row r="1779" spans="1:11" x14ac:dyDescent="0.25">
      <c r="A1779" s="93">
        <f t="shared" si="273"/>
        <v>2</v>
      </c>
      <c r="B1779" s="101">
        <v>442</v>
      </c>
      <c r="C1779" s="93">
        <f t="shared" si="280"/>
        <v>0</v>
      </c>
      <c r="D1779" s="93">
        <f t="shared" si="281"/>
        <v>0</v>
      </c>
      <c r="E1779" s="93">
        <f t="shared" si="282"/>
        <v>0</v>
      </c>
      <c r="F1779" s="93" t="str">
        <f t="shared" si="274"/>
        <v/>
      </c>
      <c r="G1779" s="93" t="str">
        <f t="shared" si="275"/>
        <v/>
      </c>
      <c r="H1779" s="93" t="str">
        <f t="shared" si="276"/>
        <v/>
      </c>
      <c r="I1779" s="93" t="str">
        <f t="shared" si="277"/>
        <v/>
      </c>
      <c r="J1779" s="93" t="str">
        <f t="shared" si="278"/>
        <v/>
      </c>
      <c r="K1779" s="93" t="str">
        <f t="shared" si="279"/>
        <v/>
      </c>
    </row>
    <row r="1780" spans="1:11" x14ac:dyDescent="0.25">
      <c r="A1780" s="93">
        <f t="shared" si="273"/>
        <v>2</v>
      </c>
      <c r="B1780" s="101">
        <v>442.25</v>
      </c>
      <c r="C1780" s="93">
        <f t="shared" si="280"/>
        <v>0</v>
      </c>
      <c r="D1780" s="93">
        <f t="shared" si="281"/>
        <v>0</v>
      </c>
      <c r="E1780" s="93">
        <f t="shared" si="282"/>
        <v>0</v>
      </c>
      <c r="F1780" s="93" t="str">
        <f t="shared" si="274"/>
        <v/>
      </c>
      <c r="G1780" s="93" t="str">
        <f t="shared" si="275"/>
        <v/>
      </c>
      <c r="H1780" s="93" t="str">
        <f t="shared" si="276"/>
        <v/>
      </c>
      <c r="I1780" s="93" t="str">
        <f t="shared" si="277"/>
        <v/>
      </c>
      <c r="J1780" s="93" t="str">
        <f t="shared" si="278"/>
        <v/>
      </c>
      <c r="K1780" s="93" t="str">
        <f t="shared" si="279"/>
        <v/>
      </c>
    </row>
    <row r="1781" spans="1:11" x14ac:dyDescent="0.25">
      <c r="A1781" s="93">
        <f t="shared" si="273"/>
        <v>2</v>
      </c>
      <c r="B1781" s="101">
        <v>442.5</v>
      </c>
      <c r="C1781" s="93">
        <f t="shared" si="280"/>
        <v>0</v>
      </c>
      <c r="D1781" s="93">
        <f t="shared" si="281"/>
        <v>0</v>
      </c>
      <c r="E1781" s="93">
        <f t="shared" si="282"/>
        <v>0</v>
      </c>
      <c r="F1781" s="93" t="str">
        <f t="shared" si="274"/>
        <v/>
      </c>
      <c r="G1781" s="93" t="str">
        <f t="shared" si="275"/>
        <v/>
      </c>
      <c r="H1781" s="93" t="str">
        <f t="shared" si="276"/>
        <v/>
      </c>
      <c r="I1781" s="93" t="str">
        <f t="shared" si="277"/>
        <v/>
      </c>
      <c r="J1781" s="93" t="str">
        <f t="shared" si="278"/>
        <v/>
      </c>
      <c r="K1781" s="93" t="str">
        <f t="shared" si="279"/>
        <v/>
      </c>
    </row>
    <row r="1782" spans="1:11" x14ac:dyDescent="0.25">
      <c r="A1782" s="93">
        <f t="shared" si="273"/>
        <v>2</v>
      </c>
      <c r="B1782" s="101">
        <v>442.75</v>
      </c>
      <c r="C1782" s="93">
        <f t="shared" si="280"/>
        <v>0</v>
      </c>
      <c r="D1782" s="93">
        <f t="shared" si="281"/>
        <v>0</v>
      </c>
      <c r="E1782" s="93">
        <f t="shared" si="282"/>
        <v>0</v>
      </c>
      <c r="F1782" s="93" t="str">
        <f t="shared" si="274"/>
        <v/>
      </c>
      <c r="G1782" s="93" t="str">
        <f t="shared" si="275"/>
        <v/>
      </c>
      <c r="H1782" s="93" t="str">
        <f t="shared" si="276"/>
        <v/>
      </c>
      <c r="I1782" s="93" t="str">
        <f t="shared" si="277"/>
        <v/>
      </c>
      <c r="J1782" s="93" t="str">
        <f t="shared" si="278"/>
        <v/>
      </c>
      <c r="K1782" s="93" t="str">
        <f t="shared" si="279"/>
        <v/>
      </c>
    </row>
    <row r="1783" spans="1:11" x14ac:dyDescent="0.25">
      <c r="A1783" s="93">
        <f t="shared" si="273"/>
        <v>2</v>
      </c>
      <c r="B1783" s="101">
        <v>443</v>
      </c>
      <c r="C1783" s="93">
        <f t="shared" si="280"/>
        <v>0</v>
      </c>
      <c r="D1783" s="93">
        <f t="shared" si="281"/>
        <v>0</v>
      </c>
      <c r="E1783" s="93">
        <f t="shared" si="282"/>
        <v>0</v>
      </c>
      <c r="F1783" s="93" t="str">
        <f t="shared" si="274"/>
        <v/>
      </c>
      <c r="G1783" s="93" t="str">
        <f t="shared" si="275"/>
        <v/>
      </c>
      <c r="H1783" s="93" t="str">
        <f t="shared" si="276"/>
        <v/>
      </c>
      <c r="I1783" s="93" t="str">
        <f t="shared" si="277"/>
        <v/>
      </c>
      <c r="J1783" s="93" t="str">
        <f t="shared" si="278"/>
        <v/>
      </c>
      <c r="K1783" s="93" t="str">
        <f t="shared" si="279"/>
        <v/>
      </c>
    </row>
    <row r="1784" spans="1:11" x14ac:dyDescent="0.25">
      <c r="A1784" s="93">
        <f t="shared" si="273"/>
        <v>2</v>
      </c>
      <c r="B1784" s="101">
        <v>443.25</v>
      </c>
      <c r="C1784" s="93">
        <f t="shared" si="280"/>
        <v>0</v>
      </c>
      <c r="D1784" s="93">
        <f t="shared" si="281"/>
        <v>0</v>
      </c>
      <c r="E1784" s="93">
        <f t="shared" si="282"/>
        <v>0</v>
      </c>
      <c r="F1784" s="93" t="str">
        <f t="shared" si="274"/>
        <v/>
      </c>
      <c r="G1784" s="93" t="str">
        <f t="shared" si="275"/>
        <v/>
      </c>
      <c r="H1784" s="93" t="str">
        <f t="shared" si="276"/>
        <v/>
      </c>
      <c r="I1784" s="93" t="str">
        <f t="shared" si="277"/>
        <v/>
      </c>
      <c r="J1784" s="93" t="str">
        <f t="shared" si="278"/>
        <v/>
      </c>
      <c r="K1784" s="93" t="str">
        <f t="shared" si="279"/>
        <v/>
      </c>
    </row>
    <row r="1785" spans="1:11" x14ac:dyDescent="0.25">
      <c r="A1785" s="93">
        <f t="shared" si="273"/>
        <v>2</v>
      </c>
      <c r="B1785" s="101">
        <v>443.5</v>
      </c>
      <c r="C1785" s="93">
        <f t="shared" si="280"/>
        <v>0</v>
      </c>
      <c r="D1785" s="93">
        <f t="shared" si="281"/>
        <v>0</v>
      </c>
      <c r="E1785" s="93">
        <f t="shared" si="282"/>
        <v>0</v>
      </c>
      <c r="F1785" s="93" t="str">
        <f t="shared" si="274"/>
        <v/>
      </c>
      <c r="G1785" s="93" t="str">
        <f t="shared" si="275"/>
        <v/>
      </c>
      <c r="H1785" s="93" t="str">
        <f t="shared" si="276"/>
        <v/>
      </c>
      <c r="I1785" s="93" t="str">
        <f t="shared" si="277"/>
        <v/>
      </c>
      <c r="J1785" s="93" t="str">
        <f t="shared" si="278"/>
        <v/>
      </c>
      <c r="K1785" s="93" t="str">
        <f t="shared" si="279"/>
        <v/>
      </c>
    </row>
    <row r="1786" spans="1:11" x14ac:dyDescent="0.25">
      <c r="A1786" s="93">
        <f t="shared" si="273"/>
        <v>2</v>
      </c>
      <c r="B1786" s="101">
        <v>443.75</v>
      </c>
      <c r="C1786" s="93">
        <f t="shared" si="280"/>
        <v>0</v>
      </c>
      <c r="D1786" s="93">
        <f t="shared" si="281"/>
        <v>0</v>
      </c>
      <c r="E1786" s="93">
        <f t="shared" si="282"/>
        <v>0</v>
      </c>
      <c r="F1786" s="93" t="str">
        <f t="shared" si="274"/>
        <v/>
      </c>
      <c r="G1786" s="93" t="str">
        <f t="shared" si="275"/>
        <v/>
      </c>
      <c r="H1786" s="93" t="str">
        <f t="shared" si="276"/>
        <v/>
      </c>
      <c r="I1786" s="93" t="str">
        <f t="shared" si="277"/>
        <v/>
      </c>
      <c r="J1786" s="93" t="str">
        <f t="shared" si="278"/>
        <v/>
      </c>
      <c r="K1786" s="93" t="str">
        <f t="shared" si="279"/>
        <v/>
      </c>
    </row>
    <row r="1787" spans="1:11" x14ac:dyDescent="0.25">
      <c r="A1787" s="93">
        <f t="shared" si="273"/>
        <v>2</v>
      </c>
      <c r="B1787" s="101">
        <v>444</v>
      </c>
      <c r="C1787" s="93">
        <f t="shared" si="280"/>
        <v>0</v>
      </c>
      <c r="D1787" s="93">
        <f t="shared" si="281"/>
        <v>0</v>
      </c>
      <c r="E1787" s="93">
        <f t="shared" si="282"/>
        <v>0</v>
      </c>
      <c r="F1787" s="93" t="str">
        <f t="shared" si="274"/>
        <v/>
      </c>
      <c r="G1787" s="93" t="str">
        <f t="shared" si="275"/>
        <v/>
      </c>
      <c r="H1787" s="93" t="str">
        <f t="shared" si="276"/>
        <v/>
      </c>
      <c r="I1787" s="93" t="str">
        <f t="shared" si="277"/>
        <v/>
      </c>
      <c r="J1787" s="93" t="str">
        <f t="shared" si="278"/>
        <v/>
      </c>
      <c r="K1787" s="93" t="str">
        <f t="shared" si="279"/>
        <v/>
      </c>
    </row>
    <row r="1788" spans="1:11" x14ac:dyDescent="0.25">
      <c r="A1788" s="93">
        <f t="shared" si="273"/>
        <v>2</v>
      </c>
      <c r="B1788" s="101">
        <v>444.25</v>
      </c>
      <c r="C1788" s="93">
        <f t="shared" si="280"/>
        <v>0</v>
      </c>
      <c r="D1788" s="93">
        <f t="shared" si="281"/>
        <v>0</v>
      </c>
      <c r="E1788" s="93">
        <f t="shared" si="282"/>
        <v>0</v>
      </c>
      <c r="F1788" s="93" t="str">
        <f t="shared" si="274"/>
        <v/>
      </c>
      <c r="G1788" s="93" t="str">
        <f t="shared" si="275"/>
        <v/>
      </c>
      <c r="H1788" s="93" t="str">
        <f t="shared" si="276"/>
        <v/>
      </c>
      <c r="I1788" s="93" t="str">
        <f t="shared" si="277"/>
        <v/>
      </c>
      <c r="J1788" s="93" t="str">
        <f t="shared" si="278"/>
        <v/>
      </c>
      <c r="K1788" s="93" t="str">
        <f t="shared" si="279"/>
        <v/>
      </c>
    </row>
    <row r="1789" spans="1:11" x14ac:dyDescent="0.25">
      <c r="A1789" s="93">
        <f t="shared" si="273"/>
        <v>2</v>
      </c>
      <c r="B1789" s="101">
        <v>444.5</v>
      </c>
      <c r="C1789" s="93">
        <f t="shared" si="280"/>
        <v>0</v>
      </c>
      <c r="D1789" s="93">
        <f t="shared" si="281"/>
        <v>0</v>
      </c>
      <c r="E1789" s="93">
        <f t="shared" si="282"/>
        <v>0</v>
      </c>
      <c r="F1789" s="93" t="str">
        <f t="shared" si="274"/>
        <v/>
      </c>
      <c r="G1789" s="93" t="str">
        <f t="shared" si="275"/>
        <v/>
      </c>
      <c r="H1789" s="93" t="str">
        <f t="shared" si="276"/>
        <v/>
      </c>
      <c r="I1789" s="93" t="str">
        <f t="shared" si="277"/>
        <v/>
      </c>
      <c r="J1789" s="93" t="str">
        <f t="shared" si="278"/>
        <v/>
      </c>
      <c r="K1789" s="93" t="str">
        <f t="shared" si="279"/>
        <v/>
      </c>
    </row>
    <row r="1790" spans="1:11" x14ac:dyDescent="0.25">
      <c r="A1790" s="93">
        <f t="shared" si="273"/>
        <v>2</v>
      </c>
      <c r="B1790" s="101">
        <v>444.75</v>
      </c>
      <c r="C1790" s="93">
        <f t="shared" si="280"/>
        <v>0</v>
      </c>
      <c r="D1790" s="93">
        <f t="shared" si="281"/>
        <v>0</v>
      </c>
      <c r="E1790" s="93">
        <f t="shared" si="282"/>
        <v>0</v>
      </c>
      <c r="F1790" s="93" t="str">
        <f t="shared" si="274"/>
        <v/>
      </c>
      <c r="G1790" s="93" t="str">
        <f t="shared" si="275"/>
        <v/>
      </c>
      <c r="H1790" s="93" t="str">
        <f t="shared" si="276"/>
        <v/>
      </c>
      <c r="I1790" s="93" t="str">
        <f t="shared" si="277"/>
        <v/>
      </c>
      <c r="J1790" s="93" t="str">
        <f t="shared" si="278"/>
        <v/>
      </c>
      <c r="K1790" s="93" t="str">
        <f t="shared" si="279"/>
        <v/>
      </c>
    </row>
    <row r="1791" spans="1:11" x14ac:dyDescent="0.25">
      <c r="A1791" s="93">
        <f t="shared" si="273"/>
        <v>2</v>
      </c>
      <c r="B1791" s="101">
        <v>445</v>
      </c>
      <c r="C1791" s="93">
        <f t="shared" si="280"/>
        <v>0</v>
      </c>
      <c r="D1791" s="93">
        <f t="shared" si="281"/>
        <v>0</v>
      </c>
      <c r="E1791" s="93">
        <f t="shared" si="282"/>
        <v>0</v>
      </c>
      <c r="F1791" s="93" t="str">
        <f t="shared" si="274"/>
        <v/>
      </c>
      <c r="G1791" s="93" t="str">
        <f t="shared" si="275"/>
        <v/>
      </c>
      <c r="H1791" s="93" t="str">
        <f t="shared" si="276"/>
        <v/>
      </c>
      <c r="I1791" s="93" t="str">
        <f t="shared" si="277"/>
        <v/>
      </c>
      <c r="J1791" s="93" t="str">
        <f t="shared" si="278"/>
        <v/>
      </c>
      <c r="K1791" s="93" t="str">
        <f t="shared" si="279"/>
        <v/>
      </c>
    </row>
    <row r="1792" spans="1:11" x14ac:dyDescent="0.25">
      <c r="A1792" s="93">
        <f t="shared" si="273"/>
        <v>2</v>
      </c>
      <c r="B1792" s="101">
        <v>445.25</v>
      </c>
      <c r="C1792" s="93">
        <f t="shared" si="280"/>
        <v>0</v>
      </c>
      <c r="D1792" s="93">
        <f t="shared" si="281"/>
        <v>0</v>
      </c>
      <c r="E1792" s="93">
        <f t="shared" si="282"/>
        <v>0</v>
      </c>
      <c r="F1792" s="93" t="str">
        <f t="shared" si="274"/>
        <v/>
      </c>
      <c r="G1792" s="93" t="str">
        <f t="shared" si="275"/>
        <v/>
      </c>
      <c r="H1792" s="93" t="str">
        <f t="shared" si="276"/>
        <v/>
      </c>
      <c r="I1792" s="93" t="str">
        <f t="shared" si="277"/>
        <v/>
      </c>
      <c r="J1792" s="93" t="str">
        <f t="shared" si="278"/>
        <v/>
      </c>
      <c r="K1792" s="93" t="str">
        <f t="shared" si="279"/>
        <v/>
      </c>
    </row>
    <row r="1793" spans="1:11" x14ac:dyDescent="0.25">
      <c r="A1793" s="93">
        <f t="shared" si="273"/>
        <v>2</v>
      </c>
      <c r="B1793" s="101">
        <v>445.5</v>
      </c>
      <c r="C1793" s="93">
        <f t="shared" si="280"/>
        <v>0</v>
      </c>
      <c r="D1793" s="93">
        <f t="shared" si="281"/>
        <v>0</v>
      </c>
      <c r="E1793" s="93">
        <f t="shared" si="282"/>
        <v>0</v>
      </c>
      <c r="F1793" s="93" t="str">
        <f t="shared" si="274"/>
        <v/>
      </c>
      <c r="G1793" s="93" t="str">
        <f t="shared" si="275"/>
        <v/>
      </c>
      <c r="H1793" s="93" t="str">
        <f t="shared" si="276"/>
        <v/>
      </c>
      <c r="I1793" s="93" t="str">
        <f t="shared" si="277"/>
        <v/>
      </c>
      <c r="J1793" s="93" t="str">
        <f t="shared" si="278"/>
        <v/>
      </c>
      <c r="K1793" s="93" t="str">
        <f t="shared" si="279"/>
        <v/>
      </c>
    </row>
    <row r="1794" spans="1:11" x14ac:dyDescent="0.25">
      <c r="A1794" s="93">
        <f t="shared" si="273"/>
        <v>2</v>
      </c>
      <c r="B1794" s="101">
        <v>445.75</v>
      </c>
      <c r="C1794" s="93">
        <f t="shared" si="280"/>
        <v>0</v>
      </c>
      <c r="D1794" s="93">
        <f t="shared" si="281"/>
        <v>0</v>
      </c>
      <c r="E1794" s="93">
        <f t="shared" si="282"/>
        <v>0</v>
      </c>
      <c r="F1794" s="93" t="str">
        <f t="shared" si="274"/>
        <v/>
      </c>
      <c r="G1794" s="93" t="str">
        <f t="shared" si="275"/>
        <v/>
      </c>
      <c r="H1794" s="93" t="str">
        <f t="shared" si="276"/>
        <v/>
      </c>
      <c r="I1794" s="93" t="str">
        <f t="shared" si="277"/>
        <v/>
      </c>
      <c r="J1794" s="93" t="str">
        <f t="shared" si="278"/>
        <v/>
      </c>
      <c r="K1794" s="93" t="str">
        <f t="shared" si="279"/>
        <v/>
      </c>
    </row>
    <row r="1795" spans="1:11" x14ac:dyDescent="0.25">
      <c r="A1795" s="93">
        <f t="shared" si="273"/>
        <v>2</v>
      </c>
      <c r="B1795" s="101">
        <v>446</v>
      </c>
      <c r="C1795" s="93">
        <f t="shared" si="280"/>
        <v>0</v>
      </c>
      <c r="D1795" s="93">
        <f t="shared" si="281"/>
        <v>0</v>
      </c>
      <c r="E1795" s="93">
        <f t="shared" si="282"/>
        <v>0</v>
      </c>
      <c r="F1795" s="93" t="str">
        <f t="shared" si="274"/>
        <v/>
      </c>
      <c r="G1795" s="93" t="str">
        <f t="shared" si="275"/>
        <v/>
      </c>
      <c r="H1795" s="93" t="str">
        <f t="shared" si="276"/>
        <v/>
      </c>
      <c r="I1795" s="93" t="str">
        <f t="shared" si="277"/>
        <v/>
      </c>
      <c r="J1795" s="93" t="str">
        <f t="shared" si="278"/>
        <v/>
      </c>
      <c r="K1795" s="93" t="str">
        <f t="shared" si="279"/>
        <v/>
      </c>
    </row>
    <row r="1796" spans="1:11" x14ac:dyDescent="0.25">
      <c r="A1796" s="93">
        <f t="shared" si="273"/>
        <v>2</v>
      </c>
      <c r="B1796" s="101">
        <v>446.25</v>
      </c>
      <c r="C1796" s="93">
        <f t="shared" si="280"/>
        <v>0</v>
      </c>
      <c r="D1796" s="93">
        <f t="shared" si="281"/>
        <v>0</v>
      </c>
      <c r="E1796" s="93">
        <f t="shared" si="282"/>
        <v>0</v>
      </c>
      <c r="F1796" s="93" t="str">
        <f t="shared" si="274"/>
        <v/>
      </c>
      <c r="G1796" s="93" t="str">
        <f t="shared" si="275"/>
        <v/>
      </c>
      <c r="H1796" s="93" t="str">
        <f t="shared" si="276"/>
        <v/>
      </c>
      <c r="I1796" s="93" t="str">
        <f t="shared" si="277"/>
        <v/>
      </c>
      <c r="J1796" s="93" t="str">
        <f t="shared" si="278"/>
        <v/>
      </c>
      <c r="K1796" s="93" t="str">
        <f t="shared" si="279"/>
        <v/>
      </c>
    </row>
    <row r="1797" spans="1:11" x14ac:dyDescent="0.25">
      <c r="A1797" s="93">
        <f t="shared" si="273"/>
        <v>2</v>
      </c>
      <c r="B1797" s="101">
        <v>446.5</v>
      </c>
      <c r="C1797" s="93">
        <f t="shared" si="280"/>
        <v>0</v>
      </c>
      <c r="D1797" s="93">
        <f t="shared" si="281"/>
        <v>0</v>
      </c>
      <c r="E1797" s="93">
        <f t="shared" si="282"/>
        <v>0</v>
      </c>
      <c r="F1797" s="93" t="str">
        <f t="shared" si="274"/>
        <v/>
      </c>
      <c r="G1797" s="93" t="str">
        <f t="shared" si="275"/>
        <v/>
      </c>
      <c r="H1797" s="93" t="str">
        <f t="shared" si="276"/>
        <v/>
      </c>
      <c r="I1797" s="93" t="str">
        <f t="shared" si="277"/>
        <v/>
      </c>
      <c r="J1797" s="93" t="str">
        <f t="shared" si="278"/>
        <v/>
      </c>
      <c r="K1797" s="93" t="str">
        <f t="shared" si="279"/>
        <v/>
      </c>
    </row>
    <row r="1798" spans="1:11" x14ac:dyDescent="0.25">
      <c r="A1798" s="93">
        <f t="shared" si="273"/>
        <v>2</v>
      </c>
      <c r="B1798" s="101">
        <v>446.75</v>
      </c>
      <c r="C1798" s="93">
        <f t="shared" si="280"/>
        <v>0</v>
      </c>
      <c r="D1798" s="93">
        <f t="shared" si="281"/>
        <v>0</v>
      </c>
      <c r="E1798" s="93">
        <f t="shared" si="282"/>
        <v>0</v>
      </c>
      <c r="F1798" s="93" t="str">
        <f t="shared" si="274"/>
        <v/>
      </c>
      <c r="G1798" s="93" t="str">
        <f t="shared" si="275"/>
        <v/>
      </c>
      <c r="H1798" s="93" t="str">
        <f t="shared" si="276"/>
        <v/>
      </c>
      <c r="I1798" s="93" t="str">
        <f t="shared" si="277"/>
        <v/>
      </c>
      <c r="J1798" s="93" t="str">
        <f t="shared" si="278"/>
        <v/>
      </c>
      <c r="K1798" s="93" t="str">
        <f t="shared" si="279"/>
        <v/>
      </c>
    </row>
    <row r="1799" spans="1:11" x14ac:dyDescent="0.25">
      <c r="A1799" s="93">
        <f t="shared" si="273"/>
        <v>2</v>
      </c>
      <c r="B1799" s="101">
        <v>447</v>
      </c>
      <c r="C1799" s="93">
        <f t="shared" si="280"/>
        <v>0</v>
      </c>
      <c r="D1799" s="93">
        <f t="shared" si="281"/>
        <v>0</v>
      </c>
      <c r="E1799" s="93">
        <f t="shared" si="282"/>
        <v>0</v>
      </c>
      <c r="F1799" s="93" t="str">
        <f t="shared" si="274"/>
        <v/>
      </c>
      <c r="G1799" s="93" t="str">
        <f t="shared" si="275"/>
        <v/>
      </c>
      <c r="H1799" s="93" t="str">
        <f t="shared" si="276"/>
        <v/>
      </c>
      <c r="I1799" s="93" t="str">
        <f t="shared" si="277"/>
        <v/>
      </c>
      <c r="J1799" s="93" t="str">
        <f t="shared" si="278"/>
        <v/>
      </c>
      <c r="K1799" s="93" t="str">
        <f t="shared" si="279"/>
        <v/>
      </c>
    </row>
    <row r="1800" spans="1:11" x14ac:dyDescent="0.25">
      <c r="A1800" s="93">
        <f t="shared" si="273"/>
        <v>2</v>
      </c>
      <c r="B1800" s="101">
        <v>447.25</v>
      </c>
      <c r="C1800" s="93">
        <f t="shared" si="280"/>
        <v>0</v>
      </c>
      <c r="D1800" s="93">
        <f t="shared" si="281"/>
        <v>0</v>
      </c>
      <c r="E1800" s="93">
        <f t="shared" si="282"/>
        <v>0</v>
      </c>
      <c r="F1800" s="93" t="str">
        <f t="shared" si="274"/>
        <v/>
      </c>
      <c r="G1800" s="93" t="str">
        <f t="shared" si="275"/>
        <v/>
      </c>
      <c r="H1800" s="93" t="str">
        <f t="shared" si="276"/>
        <v/>
      </c>
      <c r="I1800" s="93" t="str">
        <f t="shared" si="277"/>
        <v/>
      </c>
      <c r="J1800" s="93" t="str">
        <f t="shared" si="278"/>
        <v/>
      </c>
      <c r="K1800" s="93" t="str">
        <f t="shared" si="279"/>
        <v/>
      </c>
    </row>
    <row r="1801" spans="1:11" x14ac:dyDescent="0.25">
      <c r="A1801" s="93">
        <f t="shared" si="273"/>
        <v>2</v>
      </c>
      <c r="B1801" s="101">
        <v>447.5</v>
      </c>
      <c r="C1801" s="93">
        <f t="shared" si="280"/>
        <v>0</v>
      </c>
      <c r="D1801" s="93">
        <f t="shared" si="281"/>
        <v>0</v>
      </c>
      <c r="E1801" s="93">
        <f t="shared" si="282"/>
        <v>0</v>
      </c>
      <c r="F1801" s="93" t="str">
        <f t="shared" si="274"/>
        <v/>
      </c>
      <c r="G1801" s="93" t="str">
        <f t="shared" si="275"/>
        <v/>
      </c>
      <c r="H1801" s="93" t="str">
        <f t="shared" si="276"/>
        <v/>
      </c>
      <c r="I1801" s="93" t="str">
        <f t="shared" si="277"/>
        <v/>
      </c>
      <c r="J1801" s="93" t="str">
        <f t="shared" si="278"/>
        <v/>
      </c>
      <c r="K1801" s="93" t="str">
        <f t="shared" si="279"/>
        <v/>
      </c>
    </row>
    <row r="1802" spans="1:11" x14ac:dyDescent="0.25">
      <c r="A1802" s="93">
        <f t="shared" si="273"/>
        <v>2</v>
      </c>
      <c r="B1802" s="101">
        <v>447.75</v>
      </c>
      <c r="C1802" s="93">
        <f t="shared" si="280"/>
        <v>0</v>
      </c>
      <c r="D1802" s="93">
        <f t="shared" si="281"/>
        <v>0</v>
      </c>
      <c r="E1802" s="93">
        <f t="shared" si="282"/>
        <v>0</v>
      </c>
      <c r="F1802" s="93" t="str">
        <f t="shared" si="274"/>
        <v/>
      </c>
      <c r="G1802" s="93" t="str">
        <f t="shared" si="275"/>
        <v/>
      </c>
      <c r="H1802" s="93" t="str">
        <f t="shared" si="276"/>
        <v/>
      </c>
      <c r="I1802" s="93" t="str">
        <f t="shared" si="277"/>
        <v/>
      </c>
      <c r="J1802" s="93" t="str">
        <f t="shared" si="278"/>
        <v/>
      </c>
      <c r="K1802" s="93" t="str">
        <f t="shared" si="279"/>
        <v/>
      </c>
    </row>
    <row r="1803" spans="1:11" x14ac:dyDescent="0.25">
      <c r="A1803" s="93">
        <f t="shared" si="273"/>
        <v>2</v>
      </c>
      <c r="B1803" s="101">
        <v>448</v>
      </c>
      <c r="C1803" s="93">
        <f t="shared" si="280"/>
        <v>0</v>
      </c>
      <c r="D1803" s="93">
        <f t="shared" si="281"/>
        <v>0</v>
      </c>
      <c r="E1803" s="93">
        <f t="shared" si="282"/>
        <v>0</v>
      </c>
      <c r="F1803" s="93" t="str">
        <f t="shared" si="274"/>
        <v/>
      </c>
      <c r="G1803" s="93" t="str">
        <f t="shared" si="275"/>
        <v/>
      </c>
      <c r="H1803" s="93" t="str">
        <f t="shared" si="276"/>
        <v/>
      </c>
      <c r="I1803" s="93" t="str">
        <f t="shared" si="277"/>
        <v/>
      </c>
      <c r="J1803" s="93" t="str">
        <f t="shared" si="278"/>
        <v/>
      </c>
      <c r="K1803" s="93" t="str">
        <f t="shared" si="279"/>
        <v/>
      </c>
    </row>
    <row r="1804" spans="1:11" x14ac:dyDescent="0.25">
      <c r="A1804" s="93">
        <f t="shared" ref="A1804:A1867" si="283">IF(E1804&lt;0.075,2,IF(AND(E1804&gt;=0.075,E1804&lt;=0.75),1,IF(E1804&gt;0.75,0,"Error")))</f>
        <v>2</v>
      </c>
      <c r="B1804" s="101">
        <v>448.25</v>
      </c>
      <c r="C1804" s="93">
        <f t="shared" si="280"/>
        <v>0</v>
      </c>
      <c r="D1804" s="93">
        <f t="shared" si="281"/>
        <v>0</v>
      </c>
      <c r="E1804" s="93">
        <f t="shared" si="282"/>
        <v>0</v>
      </c>
      <c r="F1804" s="93" t="str">
        <f t="shared" ref="F1804:F1867" si="284">IF(AND(A1804=2,B1804&lt;$J$4014),C1804,"")</f>
        <v/>
      </c>
      <c r="G1804" s="93" t="str">
        <f t="shared" ref="G1804:G1867" si="285">IF(AND(A1804=2,B1804&lt;$J$4014),D1804,"")</f>
        <v/>
      </c>
      <c r="H1804" s="93" t="str">
        <f t="shared" ref="H1804:H1867" si="286">IF(AND(A1804=1,B1804&lt;$J$4014),C1804,"")</f>
        <v/>
      </c>
      <c r="I1804" s="93" t="str">
        <f t="shared" ref="I1804:I1867" si="287">IF(AND(A1804=1,B1804&lt;$J$4014),D1804,"")</f>
        <v/>
      </c>
      <c r="J1804" s="93" t="str">
        <f t="shared" ref="J1804:J1867" si="288">IF(AND(A1804=2,B1804&lt;$J$4014),B1804,"")</f>
        <v/>
      </c>
      <c r="K1804" s="93" t="str">
        <f t="shared" ref="K1804:K1867" si="289">IF(AND(A1804=1,B1804&lt;$J$4014),B1804,"")</f>
        <v/>
      </c>
    </row>
    <row r="1805" spans="1:11" x14ac:dyDescent="0.25">
      <c r="A1805" s="93">
        <f t="shared" si="283"/>
        <v>2</v>
      </c>
      <c r="B1805" s="101">
        <v>448.5</v>
      </c>
      <c r="C1805" s="93">
        <f t="shared" si="280"/>
        <v>0</v>
      </c>
      <c r="D1805" s="93">
        <f t="shared" si="281"/>
        <v>0</v>
      </c>
      <c r="E1805" s="93">
        <f t="shared" si="282"/>
        <v>0</v>
      </c>
      <c r="F1805" s="93" t="str">
        <f t="shared" si="284"/>
        <v/>
      </c>
      <c r="G1805" s="93" t="str">
        <f t="shared" si="285"/>
        <v/>
      </c>
      <c r="H1805" s="93" t="str">
        <f t="shared" si="286"/>
        <v/>
      </c>
      <c r="I1805" s="93" t="str">
        <f t="shared" si="287"/>
        <v/>
      </c>
      <c r="J1805" s="93" t="str">
        <f t="shared" si="288"/>
        <v/>
      </c>
      <c r="K1805" s="93" t="str">
        <f t="shared" si="289"/>
        <v/>
      </c>
    </row>
    <row r="1806" spans="1:11" x14ac:dyDescent="0.25">
      <c r="A1806" s="93">
        <f t="shared" si="283"/>
        <v>2</v>
      </c>
      <c r="B1806" s="101">
        <v>448.75</v>
      </c>
      <c r="C1806" s="93">
        <f t="shared" si="280"/>
        <v>0</v>
      </c>
      <c r="D1806" s="93">
        <f t="shared" si="281"/>
        <v>0</v>
      </c>
      <c r="E1806" s="93">
        <f t="shared" si="282"/>
        <v>0</v>
      </c>
      <c r="F1806" s="93" t="str">
        <f t="shared" si="284"/>
        <v/>
      </c>
      <c r="G1806" s="93" t="str">
        <f t="shared" si="285"/>
        <v/>
      </c>
      <c r="H1806" s="93" t="str">
        <f t="shared" si="286"/>
        <v/>
      </c>
      <c r="I1806" s="93" t="str">
        <f t="shared" si="287"/>
        <v/>
      </c>
      <c r="J1806" s="93" t="str">
        <f t="shared" si="288"/>
        <v/>
      </c>
      <c r="K1806" s="93" t="str">
        <f t="shared" si="289"/>
        <v/>
      </c>
    </row>
    <row r="1807" spans="1:11" x14ac:dyDescent="0.25">
      <c r="A1807" s="93">
        <f t="shared" si="283"/>
        <v>2</v>
      </c>
      <c r="B1807" s="101">
        <v>449</v>
      </c>
      <c r="C1807" s="93">
        <f t="shared" si="280"/>
        <v>0</v>
      </c>
      <c r="D1807" s="93">
        <f t="shared" si="281"/>
        <v>0</v>
      </c>
      <c r="E1807" s="93">
        <f t="shared" si="282"/>
        <v>0</v>
      </c>
      <c r="F1807" s="93" t="str">
        <f t="shared" si="284"/>
        <v/>
      </c>
      <c r="G1807" s="93" t="str">
        <f t="shared" si="285"/>
        <v/>
      </c>
      <c r="H1807" s="93" t="str">
        <f t="shared" si="286"/>
        <v/>
      </c>
      <c r="I1807" s="93" t="str">
        <f t="shared" si="287"/>
        <v/>
      </c>
      <c r="J1807" s="93" t="str">
        <f t="shared" si="288"/>
        <v/>
      </c>
      <c r="K1807" s="93" t="str">
        <f t="shared" si="289"/>
        <v/>
      </c>
    </row>
    <row r="1808" spans="1:11" x14ac:dyDescent="0.25">
      <c r="A1808" s="93">
        <f t="shared" si="283"/>
        <v>2</v>
      </c>
      <c r="B1808" s="101">
        <v>449.25</v>
      </c>
      <c r="C1808" s="93">
        <f t="shared" si="280"/>
        <v>0</v>
      </c>
      <c r="D1808" s="93">
        <f t="shared" si="281"/>
        <v>0</v>
      </c>
      <c r="E1808" s="93">
        <f t="shared" si="282"/>
        <v>0</v>
      </c>
      <c r="F1808" s="93" t="str">
        <f t="shared" si="284"/>
        <v/>
      </c>
      <c r="G1808" s="93" t="str">
        <f t="shared" si="285"/>
        <v/>
      </c>
      <c r="H1808" s="93" t="str">
        <f t="shared" si="286"/>
        <v/>
      </c>
      <c r="I1808" s="93" t="str">
        <f t="shared" si="287"/>
        <v/>
      </c>
      <c r="J1808" s="93" t="str">
        <f t="shared" si="288"/>
        <v/>
      </c>
      <c r="K1808" s="93" t="str">
        <f t="shared" si="289"/>
        <v/>
      </c>
    </row>
    <row r="1809" spans="1:11" x14ac:dyDescent="0.25">
      <c r="A1809" s="93">
        <f t="shared" si="283"/>
        <v>2</v>
      </c>
      <c r="B1809" s="101">
        <v>449.5</v>
      </c>
      <c r="C1809" s="93">
        <f t="shared" si="280"/>
        <v>0</v>
      </c>
      <c r="D1809" s="93">
        <f t="shared" si="281"/>
        <v>0</v>
      </c>
      <c r="E1809" s="93">
        <f t="shared" si="282"/>
        <v>0</v>
      </c>
      <c r="F1809" s="93" t="str">
        <f t="shared" si="284"/>
        <v/>
      </c>
      <c r="G1809" s="93" t="str">
        <f t="shared" si="285"/>
        <v/>
      </c>
      <c r="H1809" s="93" t="str">
        <f t="shared" si="286"/>
        <v/>
      </c>
      <c r="I1809" s="93" t="str">
        <f t="shared" si="287"/>
        <v/>
      </c>
      <c r="J1809" s="93" t="str">
        <f t="shared" si="288"/>
        <v/>
      </c>
      <c r="K1809" s="93" t="str">
        <f t="shared" si="289"/>
        <v/>
      </c>
    </row>
    <row r="1810" spans="1:11" x14ac:dyDescent="0.25">
      <c r="A1810" s="93">
        <f t="shared" si="283"/>
        <v>2</v>
      </c>
      <c r="B1810" s="101">
        <v>449.75</v>
      </c>
      <c r="C1810" s="93">
        <f t="shared" si="280"/>
        <v>0</v>
      </c>
      <c r="D1810" s="93">
        <f t="shared" si="281"/>
        <v>0</v>
      </c>
      <c r="E1810" s="93">
        <f t="shared" si="282"/>
        <v>0</v>
      </c>
      <c r="F1810" s="93" t="str">
        <f t="shared" si="284"/>
        <v/>
      </c>
      <c r="G1810" s="93" t="str">
        <f t="shared" si="285"/>
        <v/>
      </c>
      <c r="H1810" s="93" t="str">
        <f t="shared" si="286"/>
        <v/>
      </c>
      <c r="I1810" s="93" t="str">
        <f t="shared" si="287"/>
        <v/>
      </c>
      <c r="J1810" s="93" t="str">
        <f t="shared" si="288"/>
        <v/>
      </c>
      <c r="K1810" s="93" t="str">
        <f t="shared" si="289"/>
        <v/>
      </c>
    </row>
    <row r="1811" spans="1:11" x14ac:dyDescent="0.25">
      <c r="A1811" s="93">
        <f t="shared" si="283"/>
        <v>2</v>
      </c>
      <c r="B1811" s="101">
        <v>450</v>
      </c>
      <c r="C1811" s="93">
        <f t="shared" si="280"/>
        <v>0</v>
      </c>
      <c r="D1811" s="93">
        <f t="shared" si="281"/>
        <v>0</v>
      </c>
      <c r="E1811" s="93">
        <f t="shared" si="282"/>
        <v>0</v>
      </c>
      <c r="F1811" s="93" t="str">
        <f t="shared" si="284"/>
        <v/>
      </c>
      <c r="G1811" s="93" t="str">
        <f t="shared" si="285"/>
        <v/>
      </c>
      <c r="H1811" s="93" t="str">
        <f t="shared" si="286"/>
        <v/>
      </c>
      <c r="I1811" s="93" t="str">
        <f t="shared" si="287"/>
        <v/>
      </c>
      <c r="J1811" s="93" t="str">
        <f t="shared" si="288"/>
        <v/>
      </c>
      <c r="K1811" s="93" t="str">
        <f t="shared" si="289"/>
        <v/>
      </c>
    </row>
    <row r="1812" spans="1:11" x14ac:dyDescent="0.25">
      <c r="A1812" s="93">
        <f t="shared" si="283"/>
        <v>2</v>
      </c>
      <c r="B1812" s="101">
        <v>450.25</v>
      </c>
      <c r="C1812" s="93">
        <f t="shared" ref="C1812:C1875" si="290">($H$7*(B1812^5))+($J$7*(B1812^4))+($L$7*(B1812^3))+($N$7*(B1812^2))+($P$7*B1812)+$R$7</f>
        <v>0</v>
      </c>
      <c r="D1812" s="93">
        <f t="shared" ref="D1812:D1875" si="291">$H$8+($J$8*(B1812^1.85))</f>
        <v>0</v>
      </c>
      <c r="E1812" s="93">
        <f t="shared" ref="E1812:E1875" si="292">ABS(C1812-D1812)</f>
        <v>0</v>
      </c>
      <c r="F1812" s="93" t="str">
        <f t="shared" si="284"/>
        <v/>
      </c>
      <c r="G1812" s="93" t="str">
        <f t="shared" si="285"/>
        <v/>
      </c>
      <c r="H1812" s="93" t="str">
        <f t="shared" si="286"/>
        <v/>
      </c>
      <c r="I1812" s="93" t="str">
        <f t="shared" si="287"/>
        <v/>
      </c>
      <c r="J1812" s="93" t="str">
        <f t="shared" si="288"/>
        <v/>
      </c>
      <c r="K1812" s="93" t="str">
        <f t="shared" si="289"/>
        <v/>
      </c>
    </row>
    <row r="1813" spans="1:11" x14ac:dyDescent="0.25">
      <c r="A1813" s="93">
        <f t="shared" si="283"/>
        <v>2</v>
      </c>
      <c r="B1813" s="101">
        <v>450.5</v>
      </c>
      <c r="C1813" s="93">
        <f t="shared" si="290"/>
        <v>0</v>
      </c>
      <c r="D1813" s="93">
        <f t="shared" si="291"/>
        <v>0</v>
      </c>
      <c r="E1813" s="93">
        <f t="shared" si="292"/>
        <v>0</v>
      </c>
      <c r="F1813" s="93" t="str">
        <f t="shared" si="284"/>
        <v/>
      </c>
      <c r="G1813" s="93" t="str">
        <f t="shared" si="285"/>
        <v/>
      </c>
      <c r="H1813" s="93" t="str">
        <f t="shared" si="286"/>
        <v/>
      </c>
      <c r="I1813" s="93" t="str">
        <f t="shared" si="287"/>
        <v/>
      </c>
      <c r="J1813" s="93" t="str">
        <f t="shared" si="288"/>
        <v/>
      </c>
      <c r="K1813" s="93" t="str">
        <f t="shared" si="289"/>
        <v/>
      </c>
    </row>
    <row r="1814" spans="1:11" x14ac:dyDescent="0.25">
      <c r="A1814" s="93">
        <f t="shared" si="283"/>
        <v>2</v>
      </c>
      <c r="B1814" s="101">
        <v>450.75</v>
      </c>
      <c r="C1814" s="93">
        <f t="shared" si="290"/>
        <v>0</v>
      </c>
      <c r="D1814" s="93">
        <f t="shared" si="291"/>
        <v>0</v>
      </c>
      <c r="E1814" s="93">
        <f t="shared" si="292"/>
        <v>0</v>
      </c>
      <c r="F1814" s="93" t="str">
        <f t="shared" si="284"/>
        <v/>
      </c>
      <c r="G1814" s="93" t="str">
        <f t="shared" si="285"/>
        <v/>
      </c>
      <c r="H1814" s="93" t="str">
        <f t="shared" si="286"/>
        <v/>
      </c>
      <c r="I1814" s="93" t="str">
        <f t="shared" si="287"/>
        <v/>
      </c>
      <c r="J1814" s="93" t="str">
        <f t="shared" si="288"/>
        <v/>
      </c>
      <c r="K1814" s="93" t="str">
        <f t="shared" si="289"/>
        <v/>
      </c>
    </row>
    <row r="1815" spans="1:11" x14ac:dyDescent="0.25">
      <c r="A1815" s="93">
        <f t="shared" si="283"/>
        <v>2</v>
      </c>
      <c r="B1815" s="101">
        <v>451</v>
      </c>
      <c r="C1815" s="93">
        <f t="shared" si="290"/>
        <v>0</v>
      </c>
      <c r="D1815" s="93">
        <f t="shared" si="291"/>
        <v>0</v>
      </c>
      <c r="E1815" s="93">
        <f t="shared" si="292"/>
        <v>0</v>
      </c>
      <c r="F1815" s="93" t="str">
        <f t="shared" si="284"/>
        <v/>
      </c>
      <c r="G1815" s="93" t="str">
        <f t="shared" si="285"/>
        <v/>
      </c>
      <c r="H1815" s="93" t="str">
        <f t="shared" si="286"/>
        <v/>
      </c>
      <c r="I1815" s="93" t="str">
        <f t="shared" si="287"/>
        <v/>
      </c>
      <c r="J1815" s="93" t="str">
        <f t="shared" si="288"/>
        <v/>
      </c>
      <c r="K1815" s="93" t="str">
        <f t="shared" si="289"/>
        <v/>
      </c>
    </row>
    <row r="1816" spans="1:11" x14ac:dyDescent="0.25">
      <c r="A1816" s="93">
        <f t="shared" si="283"/>
        <v>2</v>
      </c>
      <c r="B1816" s="101">
        <v>451.25</v>
      </c>
      <c r="C1816" s="93">
        <f t="shared" si="290"/>
        <v>0</v>
      </c>
      <c r="D1816" s="93">
        <f t="shared" si="291"/>
        <v>0</v>
      </c>
      <c r="E1816" s="93">
        <f t="shared" si="292"/>
        <v>0</v>
      </c>
      <c r="F1816" s="93" t="str">
        <f t="shared" si="284"/>
        <v/>
      </c>
      <c r="G1816" s="93" t="str">
        <f t="shared" si="285"/>
        <v/>
      </c>
      <c r="H1816" s="93" t="str">
        <f t="shared" si="286"/>
        <v/>
      </c>
      <c r="I1816" s="93" t="str">
        <f t="shared" si="287"/>
        <v/>
      </c>
      <c r="J1816" s="93" t="str">
        <f t="shared" si="288"/>
        <v/>
      </c>
      <c r="K1816" s="93" t="str">
        <f t="shared" si="289"/>
        <v/>
      </c>
    </row>
    <row r="1817" spans="1:11" x14ac:dyDescent="0.25">
      <c r="A1817" s="93">
        <f t="shared" si="283"/>
        <v>2</v>
      </c>
      <c r="B1817" s="101">
        <v>451.5</v>
      </c>
      <c r="C1817" s="93">
        <f t="shared" si="290"/>
        <v>0</v>
      </c>
      <c r="D1817" s="93">
        <f t="shared" si="291"/>
        <v>0</v>
      </c>
      <c r="E1817" s="93">
        <f t="shared" si="292"/>
        <v>0</v>
      </c>
      <c r="F1817" s="93" t="str">
        <f t="shared" si="284"/>
        <v/>
      </c>
      <c r="G1817" s="93" t="str">
        <f t="shared" si="285"/>
        <v/>
      </c>
      <c r="H1817" s="93" t="str">
        <f t="shared" si="286"/>
        <v/>
      </c>
      <c r="I1817" s="93" t="str">
        <f t="shared" si="287"/>
        <v/>
      </c>
      <c r="J1817" s="93" t="str">
        <f t="shared" si="288"/>
        <v/>
      </c>
      <c r="K1817" s="93" t="str">
        <f t="shared" si="289"/>
        <v/>
      </c>
    </row>
    <row r="1818" spans="1:11" x14ac:dyDescent="0.25">
      <c r="A1818" s="93">
        <f t="shared" si="283"/>
        <v>2</v>
      </c>
      <c r="B1818" s="101">
        <v>451.75</v>
      </c>
      <c r="C1818" s="93">
        <f t="shared" si="290"/>
        <v>0</v>
      </c>
      <c r="D1818" s="93">
        <f t="shared" si="291"/>
        <v>0</v>
      </c>
      <c r="E1818" s="93">
        <f t="shared" si="292"/>
        <v>0</v>
      </c>
      <c r="F1818" s="93" t="str">
        <f t="shared" si="284"/>
        <v/>
      </c>
      <c r="G1818" s="93" t="str">
        <f t="shared" si="285"/>
        <v/>
      </c>
      <c r="H1818" s="93" t="str">
        <f t="shared" si="286"/>
        <v/>
      </c>
      <c r="I1818" s="93" t="str">
        <f t="shared" si="287"/>
        <v/>
      </c>
      <c r="J1818" s="93" t="str">
        <f t="shared" si="288"/>
        <v/>
      </c>
      <c r="K1818" s="93" t="str">
        <f t="shared" si="289"/>
        <v/>
      </c>
    </row>
    <row r="1819" spans="1:11" x14ac:dyDescent="0.25">
      <c r="A1819" s="93">
        <f t="shared" si="283"/>
        <v>2</v>
      </c>
      <c r="B1819" s="101">
        <v>452</v>
      </c>
      <c r="C1819" s="93">
        <f t="shared" si="290"/>
        <v>0</v>
      </c>
      <c r="D1819" s="93">
        <f t="shared" si="291"/>
        <v>0</v>
      </c>
      <c r="E1819" s="93">
        <f t="shared" si="292"/>
        <v>0</v>
      </c>
      <c r="F1819" s="93" t="str">
        <f t="shared" si="284"/>
        <v/>
      </c>
      <c r="G1819" s="93" t="str">
        <f t="shared" si="285"/>
        <v/>
      </c>
      <c r="H1819" s="93" t="str">
        <f t="shared" si="286"/>
        <v/>
      </c>
      <c r="I1819" s="93" t="str">
        <f t="shared" si="287"/>
        <v/>
      </c>
      <c r="J1819" s="93" t="str">
        <f t="shared" si="288"/>
        <v/>
      </c>
      <c r="K1819" s="93" t="str">
        <f t="shared" si="289"/>
        <v/>
      </c>
    </row>
    <row r="1820" spans="1:11" x14ac:dyDescent="0.25">
      <c r="A1820" s="93">
        <f t="shared" si="283"/>
        <v>2</v>
      </c>
      <c r="B1820" s="101">
        <v>452.25</v>
      </c>
      <c r="C1820" s="93">
        <f t="shared" si="290"/>
        <v>0</v>
      </c>
      <c r="D1820" s="93">
        <f t="shared" si="291"/>
        <v>0</v>
      </c>
      <c r="E1820" s="93">
        <f t="shared" si="292"/>
        <v>0</v>
      </c>
      <c r="F1820" s="93" t="str">
        <f t="shared" si="284"/>
        <v/>
      </c>
      <c r="G1820" s="93" t="str">
        <f t="shared" si="285"/>
        <v/>
      </c>
      <c r="H1820" s="93" t="str">
        <f t="shared" si="286"/>
        <v/>
      </c>
      <c r="I1820" s="93" t="str">
        <f t="shared" si="287"/>
        <v/>
      </c>
      <c r="J1820" s="93" t="str">
        <f t="shared" si="288"/>
        <v/>
      </c>
      <c r="K1820" s="93" t="str">
        <f t="shared" si="289"/>
        <v/>
      </c>
    </row>
    <row r="1821" spans="1:11" x14ac:dyDescent="0.25">
      <c r="A1821" s="93">
        <f t="shared" si="283"/>
        <v>2</v>
      </c>
      <c r="B1821" s="101">
        <v>452.5</v>
      </c>
      <c r="C1821" s="93">
        <f t="shared" si="290"/>
        <v>0</v>
      </c>
      <c r="D1821" s="93">
        <f t="shared" si="291"/>
        <v>0</v>
      </c>
      <c r="E1821" s="93">
        <f t="shared" si="292"/>
        <v>0</v>
      </c>
      <c r="F1821" s="93" t="str">
        <f t="shared" si="284"/>
        <v/>
      </c>
      <c r="G1821" s="93" t="str">
        <f t="shared" si="285"/>
        <v/>
      </c>
      <c r="H1821" s="93" t="str">
        <f t="shared" si="286"/>
        <v/>
      </c>
      <c r="I1821" s="93" t="str">
        <f t="shared" si="287"/>
        <v/>
      </c>
      <c r="J1821" s="93" t="str">
        <f t="shared" si="288"/>
        <v/>
      </c>
      <c r="K1821" s="93" t="str">
        <f t="shared" si="289"/>
        <v/>
      </c>
    </row>
    <row r="1822" spans="1:11" x14ac:dyDescent="0.25">
      <c r="A1822" s="93">
        <f t="shared" si="283"/>
        <v>2</v>
      </c>
      <c r="B1822" s="101">
        <v>452.75</v>
      </c>
      <c r="C1822" s="93">
        <f t="shared" si="290"/>
        <v>0</v>
      </c>
      <c r="D1822" s="93">
        <f t="shared" si="291"/>
        <v>0</v>
      </c>
      <c r="E1822" s="93">
        <f t="shared" si="292"/>
        <v>0</v>
      </c>
      <c r="F1822" s="93" t="str">
        <f t="shared" si="284"/>
        <v/>
      </c>
      <c r="G1822" s="93" t="str">
        <f t="shared" si="285"/>
        <v/>
      </c>
      <c r="H1822" s="93" t="str">
        <f t="shared" si="286"/>
        <v/>
      </c>
      <c r="I1822" s="93" t="str">
        <f t="shared" si="287"/>
        <v/>
      </c>
      <c r="J1822" s="93" t="str">
        <f t="shared" si="288"/>
        <v/>
      </c>
      <c r="K1822" s="93" t="str">
        <f t="shared" si="289"/>
        <v/>
      </c>
    </row>
    <row r="1823" spans="1:11" x14ac:dyDescent="0.25">
      <c r="A1823" s="93">
        <f t="shared" si="283"/>
        <v>2</v>
      </c>
      <c r="B1823" s="101">
        <v>453</v>
      </c>
      <c r="C1823" s="93">
        <f t="shared" si="290"/>
        <v>0</v>
      </c>
      <c r="D1823" s="93">
        <f t="shared" si="291"/>
        <v>0</v>
      </c>
      <c r="E1823" s="93">
        <f t="shared" si="292"/>
        <v>0</v>
      </c>
      <c r="F1823" s="93" t="str">
        <f t="shared" si="284"/>
        <v/>
      </c>
      <c r="G1823" s="93" t="str">
        <f t="shared" si="285"/>
        <v/>
      </c>
      <c r="H1823" s="93" t="str">
        <f t="shared" si="286"/>
        <v/>
      </c>
      <c r="I1823" s="93" t="str">
        <f t="shared" si="287"/>
        <v/>
      </c>
      <c r="J1823" s="93" t="str">
        <f t="shared" si="288"/>
        <v/>
      </c>
      <c r="K1823" s="93" t="str">
        <f t="shared" si="289"/>
        <v/>
      </c>
    </row>
    <row r="1824" spans="1:11" x14ac:dyDescent="0.25">
      <c r="A1824" s="93">
        <f t="shared" si="283"/>
        <v>2</v>
      </c>
      <c r="B1824" s="101">
        <v>453.25</v>
      </c>
      <c r="C1824" s="93">
        <f t="shared" si="290"/>
        <v>0</v>
      </c>
      <c r="D1824" s="93">
        <f t="shared" si="291"/>
        <v>0</v>
      </c>
      <c r="E1824" s="93">
        <f t="shared" si="292"/>
        <v>0</v>
      </c>
      <c r="F1824" s="93" t="str">
        <f t="shared" si="284"/>
        <v/>
      </c>
      <c r="G1824" s="93" t="str">
        <f t="shared" si="285"/>
        <v/>
      </c>
      <c r="H1824" s="93" t="str">
        <f t="shared" si="286"/>
        <v/>
      </c>
      <c r="I1824" s="93" t="str">
        <f t="shared" si="287"/>
        <v/>
      </c>
      <c r="J1824" s="93" t="str">
        <f t="shared" si="288"/>
        <v/>
      </c>
      <c r="K1824" s="93" t="str">
        <f t="shared" si="289"/>
        <v/>
      </c>
    </row>
    <row r="1825" spans="1:11" x14ac:dyDescent="0.25">
      <c r="A1825" s="93">
        <f t="shared" si="283"/>
        <v>2</v>
      </c>
      <c r="B1825" s="101">
        <v>453.5</v>
      </c>
      <c r="C1825" s="93">
        <f t="shared" si="290"/>
        <v>0</v>
      </c>
      <c r="D1825" s="93">
        <f t="shared" si="291"/>
        <v>0</v>
      </c>
      <c r="E1825" s="93">
        <f t="shared" si="292"/>
        <v>0</v>
      </c>
      <c r="F1825" s="93" t="str">
        <f t="shared" si="284"/>
        <v/>
      </c>
      <c r="G1825" s="93" t="str">
        <f t="shared" si="285"/>
        <v/>
      </c>
      <c r="H1825" s="93" t="str">
        <f t="shared" si="286"/>
        <v/>
      </c>
      <c r="I1825" s="93" t="str">
        <f t="shared" si="287"/>
        <v/>
      </c>
      <c r="J1825" s="93" t="str">
        <f t="shared" si="288"/>
        <v/>
      </c>
      <c r="K1825" s="93" t="str">
        <f t="shared" si="289"/>
        <v/>
      </c>
    </row>
    <row r="1826" spans="1:11" x14ac:dyDescent="0.25">
      <c r="A1826" s="93">
        <f t="shared" si="283"/>
        <v>2</v>
      </c>
      <c r="B1826" s="101">
        <v>453.75</v>
      </c>
      <c r="C1826" s="93">
        <f t="shared" si="290"/>
        <v>0</v>
      </c>
      <c r="D1826" s="93">
        <f t="shared" si="291"/>
        <v>0</v>
      </c>
      <c r="E1826" s="93">
        <f t="shared" si="292"/>
        <v>0</v>
      </c>
      <c r="F1826" s="93" t="str">
        <f t="shared" si="284"/>
        <v/>
      </c>
      <c r="G1826" s="93" t="str">
        <f t="shared" si="285"/>
        <v/>
      </c>
      <c r="H1826" s="93" t="str">
        <f t="shared" si="286"/>
        <v/>
      </c>
      <c r="I1826" s="93" t="str">
        <f t="shared" si="287"/>
        <v/>
      </c>
      <c r="J1826" s="93" t="str">
        <f t="shared" si="288"/>
        <v/>
      </c>
      <c r="K1826" s="93" t="str">
        <f t="shared" si="289"/>
        <v/>
      </c>
    </row>
    <row r="1827" spans="1:11" x14ac:dyDescent="0.25">
      <c r="A1827" s="93">
        <f t="shared" si="283"/>
        <v>2</v>
      </c>
      <c r="B1827" s="101">
        <v>454</v>
      </c>
      <c r="C1827" s="93">
        <f t="shared" si="290"/>
        <v>0</v>
      </c>
      <c r="D1827" s="93">
        <f t="shared" si="291"/>
        <v>0</v>
      </c>
      <c r="E1827" s="93">
        <f t="shared" si="292"/>
        <v>0</v>
      </c>
      <c r="F1827" s="93" t="str">
        <f t="shared" si="284"/>
        <v/>
      </c>
      <c r="G1827" s="93" t="str">
        <f t="shared" si="285"/>
        <v/>
      </c>
      <c r="H1827" s="93" t="str">
        <f t="shared" si="286"/>
        <v/>
      </c>
      <c r="I1827" s="93" t="str">
        <f t="shared" si="287"/>
        <v/>
      </c>
      <c r="J1827" s="93" t="str">
        <f t="shared" si="288"/>
        <v/>
      </c>
      <c r="K1827" s="93" t="str">
        <f t="shared" si="289"/>
        <v/>
      </c>
    </row>
    <row r="1828" spans="1:11" x14ac:dyDescent="0.25">
      <c r="A1828" s="93">
        <f t="shared" si="283"/>
        <v>2</v>
      </c>
      <c r="B1828" s="101">
        <v>454.25</v>
      </c>
      <c r="C1828" s="93">
        <f t="shared" si="290"/>
        <v>0</v>
      </c>
      <c r="D1828" s="93">
        <f t="shared" si="291"/>
        <v>0</v>
      </c>
      <c r="E1828" s="93">
        <f t="shared" si="292"/>
        <v>0</v>
      </c>
      <c r="F1828" s="93" t="str">
        <f t="shared" si="284"/>
        <v/>
      </c>
      <c r="G1828" s="93" t="str">
        <f t="shared" si="285"/>
        <v/>
      </c>
      <c r="H1828" s="93" t="str">
        <f t="shared" si="286"/>
        <v/>
      </c>
      <c r="I1828" s="93" t="str">
        <f t="shared" si="287"/>
        <v/>
      </c>
      <c r="J1828" s="93" t="str">
        <f t="shared" si="288"/>
        <v/>
      </c>
      <c r="K1828" s="93" t="str">
        <f t="shared" si="289"/>
        <v/>
      </c>
    </row>
    <row r="1829" spans="1:11" x14ac:dyDescent="0.25">
      <c r="A1829" s="93">
        <f t="shared" si="283"/>
        <v>2</v>
      </c>
      <c r="B1829" s="101">
        <v>454.5</v>
      </c>
      <c r="C1829" s="93">
        <f t="shared" si="290"/>
        <v>0</v>
      </c>
      <c r="D1829" s="93">
        <f t="shared" si="291"/>
        <v>0</v>
      </c>
      <c r="E1829" s="93">
        <f t="shared" si="292"/>
        <v>0</v>
      </c>
      <c r="F1829" s="93" t="str">
        <f t="shared" si="284"/>
        <v/>
      </c>
      <c r="G1829" s="93" t="str">
        <f t="shared" si="285"/>
        <v/>
      </c>
      <c r="H1829" s="93" t="str">
        <f t="shared" si="286"/>
        <v/>
      </c>
      <c r="I1829" s="93" t="str">
        <f t="shared" si="287"/>
        <v/>
      </c>
      <c r="J1829" s="93" t="str">
        <f t="shared" si="288"/>
        <v/>
      </c>
      <c r="K1829" s="93" t="str">
        <f t="shared" si="289"/>
        <v/>
      </c>
    </row>
    <row r="1830" spans="1:11" x14ac:dyDescent="0.25">
      <c r="A1830" s="93">
        <f t="shared" si="283"/>
        <v>2</v>
      </c>
      <c r="B1830" s="101">
        <v>454.75</v>
      </c>
      <c r="C1830" s="93">
        <f t="shared" si="290"/>
        <v>0</v>
      </c>
      <c r="D1830" s="93">
        <f t="shared" si="291"/>
        <v>0</v>
      </c>
      <c r="E1830" s="93">
        <f t="shared" si="292"/>
        <v>0</v>
      </c>
      <c r="F1830" s="93" t="str">
        <f t="shared" si="284"/>
        <v/>
      </c>
      <c r="G1830" s="93" t="str">
        <f t="shared" si="285"/>
        <v/>
      </c>
      <c r="H1830" s="93" t="str">
        <f t="shared" si="286"/>
        <v/>
      </c>
      <c r="I1830" s="93" t="str">
        <f t="shared" si="287"/>
        <v/>
      </c>
      <c r="J1830" s="93" t="str">
        <f t="shared" si="288"/>
        <v/>
      </c>
      <c r="K1830" s="93" t="str">
        <f t="shared" si="289"/>
        <v/>
      </c>
    </row>
    <row r="1831" spans="1:11" x14ac:dyDescent="0.25">
      <c r="A1831" s="93">
        <f t="shared" si="283"/>
        <v>2</v>
      </c>
      <c r="B1831" s="101">
        <v>455</v>
      </c>
      <c r="C1831" s="93">
        <f t="shared" si="290"/>
        <v>0</v>
      </c>
      <c r="D1831" s="93">
        <f t="shared" si="291"/>
        <v>0</v>
      </c>
      <c r="E1831" s="93">
        <f t="shared" si="292"/>
        <v>0</v>
      </c>
      <c r="F1831" s="93" t="str">
        <f t="shared" si="284"/>
        <v/>
      </c>
      <c r="G1831" s="93" t="str">
        <f t="shared" si="285"/>
        <v/>
      </c>
      <c r="H1831" s="93" t="str">
        <f t="shared" si="286"/>
        <v/>
      </c>
      <c r="I1831" s="93" t="str">
        <f t="shared" si="287"/>
        <v/>
      </c>
      <c r="J1831" s="93" t="str">
        <f t="shared" si="288"/>
        <v/>
      </c>
      <c r="K1831" s="93" t="str">
        <f t="shared" si="289"/>
        <v/>
      </c>
    </row>
    <row r="1832" spans="1:11" x14ac:dyDescent="0.25">
      <c r="A1832" s="93">
        <f t="shared" si="283"/>
        <v>2</v>
      </c>
      <c r="B1832" s="101">
        <v>455.25</v>
      </c>
      <c r="C1832" s="93">
        <f t="shared" si="290"/>
        <v>0</v>
      </c>
      <c r="D1832" s="93">
        <f t="shared" si="291"/>
        <v>0</v>
      </c>
      <c r="E1832" s="93">
        <f t="shared" si="292"/>
        <v>0</v>
      </c>
      <c r="F1832" s="93" t="str">
        <f t="shared" si="284"/>
        <v/>
      </c>
      <c r="G1832" s="93" t="str">
        <f t="shared" si="285"/>
        <v/>
      </c>
      <c r="H1832" s="93" t="str">
        <f t="shared" si="286"/>
        <v/>
      </c>
      <c r="I1832" s="93" t="str">
        <f t="shared" si="287"/>
        <v/>
      </c>
      <c r="J1832" s="93" t="str">
        <f t="shared" si="288"/>
        <v/>
      </c>
      <c r="K1832" s="93" t="str">
        <f t="shared" si="289"/>
        <v/>
      </c>
    </row>
    <row r="1833" spans="1:11" x14ac:dyDescent="0.25">
      <c r="A1833" s="93">
        <f t="shared" si="283"/>
        <v>2</v>
      </c>
      <c r="B1833" s="101">
        <v>455.5</v>
      </c>
      <c r="C1833" s="93">
        <f t="shared" si="290"/>
        <v>0</v>
      </c>
      <c r="D1833" s="93">
        <f t="shared" si="291"/>
        <v>0</v>
      </c>
      <c r="E1833" s="93">
        <f t="shared" si="292"/>
        <v>0</v>
      </c>
      <c r="F1833" s="93" t="str">
        <f t="shared" si="284"/>
        <v/>
      </c>
      <c r="G1833" s="93" t="str">
        <f t="shared" si="285"/>
        <v/>
      </c>
      <c r="H1833" s="93" t="str">
        <f t="shared" si="286"/>
        <v/>
      </c>
      <c r="I1833" s="93" t="str">
        <f t="shared" si="287"/>
        <v/>
      </c>
      <c r="J1833" s="93" t="str">
        <f t="shared" si="288"/>
        <v/>
      </c>
      <c r="K1833" s="93" t="str">
        <f t="shared" si="289"/>
        <v/>
      </c>
    </row>
    <row r="1834" spans="1:11" x14ac:dyDescent="0.25">
      <c r="A1834" s="93">
        <f t="shared" si="283"/>
        <v>2</v>
      </c>
      <c r="B1834" s="101">
        <v>455.75</v>
      </c>
      <c r="C1834" s="93">
        <f t="shared" si="290"/>
        <v>0</v>
      </c>
      <c r="D1834" s="93">
        <f t="shared" si="291"/>
        <v>0</v>
      </c>
      <c r="E1834" s="93">
        <f t="shared" si="292"/>
        <v>0</v>
      </c>
      <c r="F1834" s="93" t="str">
        <f t="shared" si="284"/>
        <v/>
      </c>
      <c r="G1834" s="93" t="str">
        <f t="shared" si="285"/>
        <v/>
      </c>
      <c r="H1834" s="93" t="str">
        <f t="shared" si="286"/>
        <v/>
      </c>
      <c r="I1834" s="93" t="str">
        <f t="shared" si="287"/>
        <v/>
      </c>
      <c r="J1834" s="93" t="str">
        <f t="shared" si="288"/>
        <v/>
      </c>
      <c r="K1834" s="93" t="str">
        <f t="shared" si="289"/>
        <v/>
      </c>
    </row>
    <row r="1835" spans="1:11" x14ac:dyDescent="0.25">
      <c r="A1835" s="93">
        <f t="shared" si="283"/>
        <v>2</v>
      </c>
      <c r="B1835" s="101">
        <v>456</v>
      </c>
      <c r="C1835" s="93">
        <f t="shared" si="290"/>
        <v>0</v>
      </c>
      <c r="D1835" s="93">
        <f t="shared" si="291"/>
        <v>0</v>
      </c>
      <c r="E1835" s="93">
        <f t="shared" si="292"/>
        <v>0</v>
      </c>
      <c r="F1835" s="93" t="str">
        <f t="shared" si="284"/>
        <v/>
      </c>
      <c r="G1835" s="93" t="str">
        <f t="shared" si="285"/>
        <v/>
      </c>
      <c r="H1835" s="93" t="str">
        <f t="shared" si="286"/>
        <v/>
      </c>
      <c r="I1835" s="93" t="str">
        <f t="shared" si="287"/>
        <v/>
      </c>
      <c r="J1835" s="93" t="str">
        <f t="shared" si="288"/>
        <v/>
      </c>
      <c r="K1835" s="93" t="str">
        <f t="shared" si="289"/>
        <v/>
      </c>
    </row>
    <row r="1836" spans="1:11" x14ac:dyDescent="0.25">
      <c r="A1836" s="93">
        <f t="shared" si="283"/>
        <v>2</v>
      </c>
      <c r="B1836" s="101">
        <v>456.25</v>
      </c>
      <c r="C1836" s="93">
        <f t="shared" si="290"/>
        <v>0</v>
      </c>
      <c r="D1836" s="93">
        <f t="shared" si="291"/>
        <v>0</v>
      </c>
      <c r="E1836" s="93">
        <f t="shared" si="292"/>
        <v>0</v>
      </c>
      <c r="F1836" s="93" t="str">
        <f t="shared" si="284"/>
        <v/>
      </c>
      <c r="G1836" s="93" t="str">
        <f t="shared" si="285"/>
        <v/>
      </c>
      <c r="H1836" s="93" t="str">
        <f t="shared" si="286"/>
        <v/>
      </c>
      <c r="I1836" s="93" t="str">
        <f t="shared" si="287"/>
        <v/>
      </c>
      <c r="J1836" s="93" t="str">
        <f t="shared" si="288"/>
        <v/>
      </c>
      <c r="K1836" s="93" t="str">
        <f t="shared" si="289"/>
        <v/>
      </c>
    </row>
    <row r="1837" spans="1:11" x14ac:dyDescent="0.25">
      <c r="A1837" s="93">
        <f t="shared" si="283"/>
        <v>2</v>
      </c>
      <c r="B1837" s="101">
        <v>456.5</v>
      </c>
      <c r="C1837" s="93">
        <f t="shared" si="290"/>
        <v>0</v>
      </c>
      <c r="D1837" s="93">
        <f t="shared" si="291"/>
        <v>0</v>
      </c>
      <c r="E1837" s="93">
        <f t="shared" si="292"/>
        <v>0</v>
      </c>
      <c r="F1837" s="93" t="str">
        <f t="shared" si="284"/>
        <v/>
      </c>
      <c r="G1837" s="93" t="str">
        <f t="shared" si="285"/>
        <v/>
      </c>
      <c r="H1837" s="93" t="str">
        <f t="shared" si="286"/>
        <v/>
      </c>
      <c r="I1837" s="93" t="str">
        <f t="shared" si="287"/>
        <v/>
      </c>
      <c r="J1837" s="93" t="str">
        <f t="shared" si="288"/>
        <v/>
      </c>
      <c r="K1837" s="93" t="str">
        <f t="shared" si="289"/>
        <v/>
      </c>
    </row>
    <row r="1838" spans="1:11" x14ac:dyDescent="0.25">
      <c r="A1838" s="93">
        <f t="shared" si="283"/>
        <v>2</v>
      </c>
      <c r="B1838" s="101">
        <v>456.75</v>
      </c>
      <c r="C1838" s="93">
        <f t="shared" si="290"/>
        <v>0</v>
      </c>
      <c r="D1838" s="93">
        <f t="shared" si="291"/>
        <v>0</v>
      </c>
      <c r="E1838" s="93">
        <f t="shared" si="292"/>
        <v>0</v>
      </c>
      <c r="F1838" s="93" t="str">
        <f t="shared" si="284"/>
        <v/>
      </c>
      <c r="G1838" s="93" t="str">
        <f t="shared" si="285"/>
        <v/>
      </c>
      <c r="H1838" s="93" t="str">
        <f t="shared" si="286"/>
        <v/>
      </c>
      <c r="I1838" s="93" t="str">
        <f t="shared" si="287"/>
        <v/>
      </c>
      <c r="J1838" s="93" t="str">
        <f t="shared" si="288"/>
        <v/>
      </c>
      <c r="K1838" s="93" t="str">
        <f t="shared" si="289"/>
        <v/>
      </c>
    </row>
    <row r="1839" spans="1:11" x14ac:dyDescent="0.25">
      <c r="A1839" s="93">
        <f t="shared" si="283"/>
        <v>2</v>
      </c>
      <c r="B1839" s="101">
        <v>457</v>
      </c>
      <c r="C1839" s="93">
        <f t="shared" si="290"/>
        <v>0</v>
      </c>
      <c r="D1839" s="93">
        <f t="shared" si="291"/>
        <v>0</v>
      </c>
      <c r="E1839" s="93">
        <f t="shared" si="292"/>
        <v>0</v>
      </c>
      <c r="F1839" s="93" t="str">
        <f t="shared" si="284"/>
        <v/>
      </c>
      <c r="G1839" s="93" t="str">
        <f t="shared" si="285"/>
        <v/>
      </c>
      <c r="H1839" s="93" t="str">
        <f t="shared" si="286"/>
        <v/>
      </c>
      <c r="I1839" s="93" t="str">
        <f t="shared" si="287"/>
        <v/>
      </c>
      <c r="J1839" s="93" t="str">
        <f t="shared" si="288"/>
        <v/>
      </c>
      <c r="K1839" s="93" t="str">
        <f t="shared" si="289"/>
        <v/>
      </c>
    </row>
    <row r="1840" spans="1:11" x14ac:dyDescent="0.25">
      <c r="A1840" s="93">
        <f t="shared" si="283"/>
        <v>2</v>
      </c>
      <c r="B1840" s="101">
        <v>457.25</v>
      </c>
      <c r="C1840" s="93">
        <f t="shared" si="290"/>
        <v>0</v>
      </c>
      <c r="D1840" s="93">
        <f t="shared" si="291"/>
        <v>0</v>
      </c>
      <c r="E1840" s="93">
        <f t="shared" si="292"/>
        <v>0</v>
      </c>
      <c r="F1840" s="93" t="str">
        <f t="shared" si="284"/>
        <v/>
      </c>
      <c r="G1840" s="93" t="str">
        <f t="shared" si="285"/>
        <v/>
      </c>
      <c r="H1840" s="93" t="str">
        <f t="shared" si="286"/>
        <v/>
      </c>
      <c r="I1840" s="93" t="str">
        <f t="shared" si="287"/>
        <v/>
      </c>
      <c r="J1840" s="93" t="str">
        <f t="shared" si="288"/>
        <v/>
      </c>
      <c r="K1840" s="93" t="str">
        <f t="shared" si="289"/>
        <v/>
      </c>
    </row>
    <row r="1841" spans="1:11" x14ac:dyDescent="0.25">
      <c r="A1841" s="93">
        <f t="shared" si="283"/>
        <v>2</v>
      </c>
      <c r="B1841" s="101">
        <v>457.5</v>
      </c>
      <c r="C1841" s="93">
        <f t="shared" si="290"/>
        <v>0</v>
      </c>
      <c r="D1841" s="93">
        <f t="shared" si="291"/>
        <v>0</v>
      </c>
      <c r="E1841" s="93">
        <f t="shared" si="292"/>
        <v>0</v>
      </c>
      <c r="F1841" s="93" t="str">
        <f t="shared" si="284"/>
        <v/>
      </c>
      <c r="G1841" s="93" t="str">
        <f t="shared" si="285"/>
        <v/>
      </c>
      <c r="H1841" s="93" t="str">
        <f t="shared" si="286"/>
        <v/>
      </c>
      <c r="I1841" s="93" t="str">
        <f t="shared" si="287"/>
        <v/>
      </c>
      <c r="J1841" s="93" t="str">
        <f t="shared" si="288"/>
        <v/>
      </c>
      <c r="K1841" s="93" t="str">
        <f t="shared" si="289"/>
        <v/>
      </c>
    </row>
    <row r="1842" spans="1:11" x14ac:dyDescent="0.25">
      <c r="A1842" s="93">
        <f t="shared" si="283"/>
        <v>2</v>
      </c>
      <c r="B1842" s="101">
        <v>457.75</v>
      </c>
      <c r="C1842" s="93">
        <f t="shared" si="290"/>
        <v>0</v>
      </c>
      <c r="D1842" s="93">
        <f t="shared" si="291"/>
        <v>0</v>
      </c>
      <c r="E1842" s="93">
        <f t="shared" si="292"/>
        <v>0</v>
      </c>
      <c r="F1842" s="93" t="str">
        <f t="shared" si="284"/>
        <v/>
      </c>
      <c r="G1842" s="93" t="str">
        <f t="shared" si="285"/>
        <v/>
      </c>
      <c r="H1842" s="93" t="str">
        <f t="shared" si="286"/>
        <v/>
      </c>
      <c r="I1842" s="93" t="str">
        <f t="shared" si="287"/>
        <v/>
      </c>
      <c r="J1842" s="93" t="str">
        <f t="shared" si="288"/>
        <v/>
      </c>
      <c r="K1842" s="93" t="str">
        <f t="shared" si="289"/>
        <v/>
      </c>
    </row>
    <row r="1843" spans="1:11" x14ac:dyDescent="0.25">
      <c r="A1843" s="93">
        <f t="shared" si="283"/>
        <v>2</v>
      </c>
      <c r="B1843" s="101">
        <v>458</v>
      </c>
      <c r="C1843" s="93">
        <f t="shared" si="290"/>
        <v>0</v>
      </c>
      <c r="D1843" s="93">
        <f t="shared" si="291"/>
        <v>0</v>
      </c>
      <c r="E1843" s="93">
        <f t="shared" si="292"/>
        <v>0</v>
      </c>
      <c r="F1843" s="93" t="str">
        <f t="shared" si="284"/>
        <v/>
      </c>
      <c r="G1843" s="93" t="str">
        <f t="shared" si="285"/>
        <v/>
      </c>
      <c r="H1843" s="93" t="str">
        <f t="shared" si="286"/>
        <v/>
      </c>
      <c r="I1843" s="93" t="str">
        <f t="shared" si="287"/>
        <v/>
      </c>
      <c r="J1843" s="93" t="str">
        <f t="shared" si="288"/>
        <v/>
      </c>
      <c r="K1843" s="93" t="str">
        <f t="shared" si="289"/>
        <v/>
      </c>
    </row>
    <row r="1844" spans="1:11" x14ac:dyDescent="0.25">
      <c r="A1844" s="93">
        <f t="shared" si="283"/>
        <v>2</v>
      </c>
      <c r="B1844" s="101">
        <v>458.25</v>
      </c>
      <c r="C1844" s="93">
        <f t="shared" si="290"/>
        <v>0</v>
      </c>
      <c r="D1844" s="93">
        <f t="shared" si="291"/>
        <v>0</v>
      </c>
      <c r="E1844" s="93">
        <f t="shared" si="292"/>
        <v>0</v>
      </c>
      <c r="F1844" s="93" t="str">
        <f t="shared" si="284"/>
        <v/>
      </c>
      <c r="G1844" s="93" t="str">
        <f t="shared" si="285"/>
        <v/>
      </c>
      <c r="H1844" s="93" t="str">
        <f t="shared" si="286"/>
        <v/>
      </c>
      <c r="I1844" s="93" t="str">
        <f t="shared" si="287"/>
        <v/>
      </c>
      <c r="J1844" s="93" t="str">
        <f t="shared" si="288"/>
        <v/>
      </c>
      <c r="K1844" s="93" t="str">
        <f t="shared" si="289"/>
        <v/>
      </c>
    </row>
    <row r="1845" spans="1:11" x14ac:dyDescent="0.25">
      <c r="A1845" s="93">
        <f t="shared" si="283"/>
        <v>2</v>
      </c>
      <c r="B1845" s="101">
        <v>458.5</v>
      </c>
      <c r="C1845" s="93">
        <f t="shared" si="290"/>
        <v>0</v>
      </c>
      <c r="D1845" s="93">
        <f t="shared" si="291"/>
        <v>0</v>
      </c>
      <c r="E1845" s="93">
        <f t="shared" si="292"/>
        <v>0</v>
      </c>
      <c r="F1845" s="93" t="str">
        <f t="shared" si="284"/>
        <v/>
      </c>
      <c r="G1845" s="93" t="str">
        <f t="shared" si="285"/>
        <v/>
      </c>
      <c r="H1845" s="93" t="str">
        <f t="shared" si="286"/>
        <v/>
      </c>
      <c r="I1845" s="93" t="str">
        <f t="shared" si="287"/>
        <v/>
      </c>
      <c r="J1845" s="93" t="str">
        <f t="shared" si="288"/>
        <v/>
      </c>
      <c r="K1845" s="93" t="str">
        <f t="shared" si="289"/>
        <v/>
      </c>
    </row>
    <row r="1846" spans="1:11" x14ac:dyDescent="0.25">
      <c r="A1846" s="93">
        <f t="shared" si="283"/>
        <v>2</v>
      </c>
      <c r="B1846" s="101">
        <v>458.75</v>
      </c>
      <c r="C1846" s="93">
        <f t="shared" si="290"/>
        <v>0</v>
      </c>
      <c r="D1846" s="93">
        <f t="shared" si="291"/>
        <v>0</v>
      </c>
      <c r="E1846" s="93">
        <f t="shared" si="292"/>
        <v>0</v>
      </c>
      <c r="F1846" s="93" t="str">
        <f t="shared" si="284"/>
        <v/>
      </c>
      <c r="G1846" s="93" t="str">
        <f t="shared" si="285"/>
        <v/>
      </c>
      <c r="H1846" s="93" t="str">
        <f t="shared" si="286"/>
        <v/>
      </c>
      <c r="I1846" s="93" t="str">
        <f t="shared" si="287"/>
        <v/>
      </c>
      <c r="J1846" s="93" t="str">
        <f t="shared" si="288"/>
        <v/>
      </c>
      <c r="K1846" s="93" t="str">
        <f t="shared" si="289"/>
        <v/>
      </c>
    </row>
    <row r="1847" spans="1:11" x14ac:dyDescent="0.25">
      <c r="A1847" s="93">
        <f t="shared" si="283"/>
        <v>2</v>
      </c>
      <c r="B1847" s="101">
        <v>459</v>
      </c>
      <c r="C1847" s="93">
        <f t="shared" si="290"/>
        <v>0</v>
      </c>
      <c r="D1847" s="93">
        <f t="shared" si="291"/>
        <v>0</v>
      </c>
      <c r="E1847" s="93">
        <f t="shared" si="292"/>
        <v>0</v>
      </c>
      <c r="F1847" s="93" t="str">
        <f t="shared" si="284"/>
        <v/>
      </c>
      <c r="G1847" s="93" t="str">
        <f t="shared" si="285"/>
        <v/>
      </c>
      <c r="H1847" s="93" t="str">
        <f t="shared" si="286"/>
        <v/>
      </c>
      <c r="I1847" s="93" t="str">
        <f t="shared" si="287"/>
        <v/>
      </c>
      <c r="J1847" s="93" t="str">
        <f t="shared" si="288"/>
        <v/>
      </c>
      <c r="K1847" s="93" t="str">
        <f t="shared" si="289"/>
        <v/>
      </c>
    </row>
    <row r="1848" spans="1:11" x14ac:dyDescent="0.25">
      <c r="A1848" s="93">
        <f t="shared" si="283"/>
        <v>2</v>
      </c>
      <c r="B1848" s="101">
        <v>459.25</v>
      </c>
      <c r="C1848" s="93">
        <f t="shared" si="290"/>
        <v>0</v>
      </c>
      <c r="D1848" s="93">
        <f t="shared" si="291"/>
        <v>0</v>
      </c>
      <c r="E1848" s="93">
        <f t="shared" si="292"/>
        <v>0</v>
      </c>
      <c r="F1848" s="93" t="str">
        <f t="shared" si="284"/>
        <v/>
      </c>
      <c r="G1848" s="93" t="str">
        <f t="shared" si="285"/>
        <v/>
      </c>
      <c r="H1848" s="93" t="str">
        <f t="shared" si="286"/>
        <v/>
      </c>
      <c r="I1848" s="93" t="str">
        <f t="shared" si="287"/>
        <v/>
      </c>
      <c r="J1848" s="93" t="str">
        <f t="shared" si="288"/>
        <v/>
      </c>
      <c r="K1848" s="93" t="str">
        <f t="shared" si="289"/>
        <v/>
      </c>
    </row>
    <row r="1849" spans="1:11" x14ac:dyDescent="0.25">
      <c r="A1849" s="93">
        <f t="shared" si="283"/>
        <v>2</v>
      </c>
      <c r="B1849" s="101">
        <v>459.5</v>
      </c>
      <c r="C1849" s="93">
        <f t="shared" si="290"/>
        <v>0</v>
      </c>
      <c r="D1849" s="93">
        <f t="shared" si="291"/>
        <v>0</v>
      </c>
      <c r="E1849" s="93">
        <f t="shared" si="292"/>
        <v>0</v>
      </c>
      <c r="F1849" s="93" t="str">
        <f t="shared" si="284"/>
        <v/>
      </c>
      <c r="G1849" s="93" t="str">
        <f t="shared" si="285"/>
        <v/>
      </c>
      <c r="H1849" s="93" t="str">
        <f t="shared" si="286"/>
        <v/>
      </c>
      <c r="I1849" s="93" t="str">
        <f t="shared" si="287"/>
        <v/>
      </c>
      <c r="J1849" s="93" t="str">
        <f t="shared" si="288"/>
        <v/>
      </c>
      <c r="K1849" s="93" t="str">
        <f t="shared" si="289"/>
        <v/>
      </c>
    </row>
    <row r="1850" spans="1:11" x14ac:dyDescent="0.25">
      <c r="A1850" s="93">
        <f t="shared" si="283"/>
        <v>2</v>
      </c>
      <c r="B1850" s="101">
        <v>459.75</v>
      </c>
      <c r="C1850" s="93">
        <f t="shared" si="290"/>
        <v>0</v>
      </c>
      <c r="D1850" s="93">
        <f t="shared" si="291"/>
        <v>0</v>
      </c>
      <c r="E1850" s="93">
        <f t="shared" si="292"/>
        <v>0</v>
      </c>
      <c r="F1850" s="93" t="str">
        <f t="shared" si="284"/>
        <v/>
      </c>
      <c r="G1850" s="93" t="str">
        <f t="shared" si="285"/>
        <v/>
      </c>
      <c r="H1850" s="93" t="str">
        <f t="shared" si="286"/>
        <v/>
      </c>
      <c r="I1850" s="93" t="str">
        <f t="shared" si="287"/>
        <v/>
      </c>
      <c r="J1850" s="93" t="str">
        <f t="shared" si="288"/>
        <v/>
      </c>
      <c r="K1850" s="93" t="str">
        <f t="shared" si="289"/>
        <v/>
      </c>
    </row>
    <row r="1851" spans="1:11" x14ac:dyDescent="0.25">
      <c r="A1851" s="93">
        <f t="shared" si="283"/>
        <v>2</v>
      </c>
      <c r="B1851" s="101">
        <v>460</v>
      </c>
      <c r="C1851" s="93">
        <f t="shared" si="290"/>
        <v>0</v>
      </c>
      <c r="D1851" s="93">
        <f t="shared" si="291"/>
        <v>0</v>
      </c>
      <c r="E1851" s="93">
        <f t="shared" si="292"/>
        <v>0</v>
      </c>
      <c r="F1851" s="93" t="str">
        <f t="shared" si="284"/>
        <v/>
      </c>
      <c r="G1851" s="93" t="str">
        <f t="shared" si="285"/>
        <v/>
      </c>
      <c r="H1851" s="93" t="str">
        <f t="shared" si="286"/>
        <v/>
      </c>
      <c r="I1851" s="93" t="str">
        <f t="shared" si="287"/>
        <v/>
      </c>
      <c r="J1851" s="93" t="str">
        <f t="shared" si="288"/>
        <v/>
      </c>
      <c r="K1851" s="93" t="str">
        <f t="shared" si="289"/>
        <v/>
      </c>
    </row>
    <row r="1852" spans="1:11" x14ac:dyDescent="0.25">
      <c r="A1852" s="93">
        <f t="shared" si="283"/>
        <v>2</v>
      </c>
      <c r="B1852" s="101">
        <v>460.25</v>
      </c>
      <c r="C1852" s="93">
        <f t="shared" si="290"/>
        <v>0</v>
      </c>
      <c r="D1852" s="93">
        <f t="shared" si="291"/>
        <v>0</v>
      </c>
      <c r="E1852" s="93">
        <f t="shared" si="292"/>
        <v>0</v>
      </c>
      <c r="F1852" s="93" t="str">
        <f t="shared" si="284"/>
        <v/>
      </c>
      <c r="G1852" s="93" t="str">
        <f t="shared" si="285"/>
        <v/>
      </c>
      <c r="H1852" s="93" t="str">
        <f t="shared" si="286"/>
        <v/>
      </c>
      <c r="I1852" s="93" t="str">
        <f t="shared" si="287"/>
        <v/>
      </c>
      <c r="J1852" s="93" t="str">
        <f t="shared" si="288"/>
        <v/>
      </c>
      <c r="K1852" s="93" t="str">
        <f t="shared" si="289"/>
        <v/>
      </c>
    </row>
    <row r="1853" spans="1:11" x14ac:dyDescent="0.25">
      <c r="A1853" s="93">
        <f t="shared" si="283"/>
        <v>2</v>
      </c>
      <c r="B1853" s="101">
        <v>460.5</v>
      </c>
      <c r="C1853" s="93">
        <f t="shared" si="290"/>
        <v>0</v>
      </c>
      <c r="D1853" s="93">
        <f t="shared" si="291"/>
        <v>0</v>
      </c>
      <c r="E1853" s="93">
        <f t="shared" si="292"/>
        <v>0</v>
      </c>
      <c r="F1853" s="93" t="str">
        <f t="shared" si="284"/>
        <v/>
      </c>
      <c r="G1853" s="93" t="str">
        <f t="shared" si="285"/>
        <v/>
      </c>
      <c r="H1853" s="93" t="str">
        <f t="shared" si="286"/>
        <v/>
      </c>
      <c r="I1853" s="93" t="str">
        <f t="shared" si="287"/>
        <v/>
      </c>
      <c r="J1853" s="93" t="str">
        <f t="shared" si="288"/>
        <v/>
      </c>
      <c r="K1853" s="93" t="str">
        <f t="shared" si="289"/>
        <v/>
      </c>
    </row>
    <row r="1854" spans="1:11" x14ac:dyDescent="0.25">
      <c r="A1854" s="93">
        <f t="shared" si="283"/>
        <v>2</v>
      </c>
      <c r="B1854" s="101">
        <v>460.75</v>
      </c>
      <c r="C1854" s="93">
        <f t="shared" si="290"/>
        <v>0</v>
      </c>
      <c r="D1854" s="93">
        <f t="shared" si="291"/>
        <v>0</v>
      </c>
      <c r="E1854" s="93">
        <f t="shared" si="292"/>
        <v>0</v>
      </c>
      <c r="F1854" s="93" t="str">
        <f t="shared" si="284"/>
        <v/>
      </c>
      <c r="G1854" s="93" t="str">
        <f t="shared" si="285"/>
        <v/>
      </c>
      <c r="H1854" s="93" t="str">
        <f t="shared" si="286"/>
        <v/>
      </c>
      <c r="I1854" s="93" t="str">
        <f t="shared" si="287"/>
        <v/>
      </c>
      <c r="J1854" s="93" t="str">
        <f t="shared" si="288"/>
        <v/>
      </c>
      <c r="K1854" s="93" t="str">
        <f t="shared" si="289"/>
        <v/>
      </c>
    </row>
    <row r="1855" spans="1:11" x14ac:dyDescent="0.25">
      <c r="A1855" s="93">
        <f t="shared" si="283"/>
        <v>2</v>
      </c>
      <c r="B1855" s="101">
        <v>461</v>
      </c>
      <c r="C1855" s="93">
        <f t="shared" si="290"/>
        <v>0</v>
      </c>
      <c r="D1855" s="93">
        <f t="shared" si="291"/>
        <v>0</v>
      </c>
      <c r="E1855" s="93">
        <f t="shared" si="292"/>
        <v>0</v>
      </c>
      <c r="F1855" s="93" t="str">
        <f t="shared" si="284"/>
        <v/>
      </c>
      <c r="G1855" s="93" t="str">
        <f t="shared" si="285"/>
        <v/>
      </c>
      <c r="H1855" s="93" t="str">
        <f t="shared" si="286"/>
        <v/>
      </c>
      <c r="I1855" s="93" t="str">
        <f t="shared" si="287"/>
        <v/>
      </c>
      <c r="J1855" s="93" t="str">
        <f t="shared" si="288"/>
        <v/>
      </c>
      <c r="K1855" s="93" t="str">
        <f t="shared" si="289"/>
        <v/>
      </c>
    </row>
    <row r="1856" spans="1:11" x14ac:dyDescent="0.25">
      <c r="A1856" s="93">
        <f t="shared" si="283"/>
        <v>2</v>
      </c>
      <c r="B1856" s="101">
        <v>461.25</v>
      </c>
      <c r="C1856" s="93">
        <f t="shared" si="290"/>
        <v>0</v>
      </c>
      <c r="D1856" s="93">
        <f t="shared" si="291"/>
        <v>0</v>
      </c>
      <c r="E1856" s="93">
        <f t="shared" si="292"/>
        <v>0</v>
      </c>
      <c r="F1856" s="93" t="str">
        <f t="shared" si="284"/>
        <v/>
      </c>
      <c r="G1856" s="93" t="str">
        <f t="shared" si="285"/>
        <v/>
      </c>
      <c r="H1856" s="93" t="str">
        <f t="shared" si="286"/>
        <v/>
      </c>
      <c r="I1856" s="93" t="str">
        <f t="shared" si="287"/>
        <v/>
      </c>
      <c r="J1856" s="93" t="str">
        <f t="shared" si="288"/>
        <v/>
      </c>
      <c r="K1856" s="93" t="str">
        <f t="shared" si="289"/>
        <v/>
      </c>
    </row>
    <row r="1857" spans="1:11" x14ac:dyDescent="0.25">
      <c r="A1857" s="93">
        <f t="shared" si="283"/>
        <v>2</v>
      </c>
      <c r="B1857" s="101">
        <v>461.5</v>
      </c>
      <c r="C1857" s="93">
        <f t="shared" si="290"/>
        <v>0</v>
      </c>
      <c r="D1857" s="93">
        <f t="shared" si="291"/>
        <v>0</v>
      </c>
      <c r="E1857" s="93">
        <f t="shared" si="292"/>
        <v>0</v>
      </c>
      <c r="F1857" s="93" t="str">
        <f t="shared" si="284"/>
        <v/>
      </c>
      <c r="G1857" s="93" t="str">
        <f t="shared" si="285"/>
        <v/>
      </c>
      <c r="H1857" s="93" t="str">
        <f t="shared" si="286"/>
        <v/>
      </c>
      <c r="I1857" s="93" t="str">
        <f t="shared" si="287"/>
        <v/>
      </c>
      <c r="J1857" s="93" t="str">
        <f t="shared" si="288"/>
        <v/>
      </c>
      <c r="K1857" s="93" t="str">
        <f t="shared" si="289"/>
        <v/>
      </c>
    </row>
    <row r="1858" spans="1:11" x14ac:dyDescent="0.25">
      <c r="A1858" s="93">
        <f t="shared" si="283"/>
        <v>2</v>
      </c>
      <c r="B1858" s="101">
        <v>461.75</v>
      </c>
      <c r="C1858" s="93">
        <f t="shared" si="290"/>
        <v>0</v>
      </c>
      <c r="D1858" s="93">
        <f t="shared" si="291"/>
        <v>0</v>
      </c>
      <c r="E1858" s="93">
        <f t="shared" si="292"/>
        <v>0</v>
      </c>
      <c r="F1858" s="93" t="str">
        <f t="shared" si="284"/>
        <v/>
      </c>
      <c r="G1858" s="93" t="str">
        <f t="shared" si="285"/>
        <v/>
      </c>
      <c r="H1858" s="93" t="str">
        <f t="shared" si="286"/>
        <v/>
      </c>
      <c r="I1858" s="93" t="str">
        <f t="shared" si="287"/>
        <v/>
      </c>
      <c r="J1858" s="93" t="str">
        <f t="shared" si="288"/>
        <v/>
      </c>
      <c r="K1858" s="93" t="str">
        <f t="shared" si="289"/>
        <v/>
      </c>
    </row>
    <row r="1859" spans="1:11" x14ac:dyDescent="0.25">
      <c r="A1859" s="93">
        <f t="shared" si="283"/>
        <v>2</v>
      </c>
      <c r="B1859" s="101">
        <v>462</v>
      </c>
      <c r="C1859" s="93">
        <f t="shared" si="290"/>
        <v>0</v>
      </c>
      <c r="D1859" s="93">
        <f t="shared" si="291"/>
        <v>0</v>
      </c>
      <c r="E1859" s="93">
        <f t="shared" si="292"/>
        <v>0</v>
      </c>
      <c r="F1859" s="93" t="str">
        <f t="shared" si="284"/>
        <v/>
      </c>
      <c r="G1859" s="93" t="str">
        <f t="shared" si="285"/>
        <v/>
      </c>
      <c r="H1859" s="93" t="str">
        <f t="shared" si="286"/>
        <v/>
      </c>
      <c r="I1859" s="93" t="str">
        <f t="shared" si="287"/>
        <v/>
      </c>
      <c r="J1859" s="93" t="str">
        <f t="shared" si="288"/>
        <v/>
      </c>
      <c r="K1859" s="93" t="str">
        <f t="shared" si="289"/>
        <v/>
      </c>
    </row>
    <row r="1860" spans="1:11" x14ac:dyDescent="0.25">
      <c r="A1860" s="93">
        <f t="shared" si="283"/>
        <v>2</v>
      </c>
      <c r="B1860" s="101">
        <v>462.25</v>
      </c>
      <c r="C1860" s="93">
        <f t="shared" si="290"/>
        <v>0</v>
      </c>
      <c r="D1860" s="93">
        <f t="shared" si="291"/>
        <v>0</v>
      </c>
      <c r="E1860" s="93">
        <f t="shared" si="292"/>
        <v>0</v>
      </c>
      <c r="F1860" s="93" t="str">
        <f t="shared" si="284"/>
        <v/>
      </c>
      <c r="G1860" s="93" t="str">
        <f t="shared" si="285"/>
        <v/>
      </c>
      <c r="H1860" s="93" t="str">
        <f t="shared" si="286"/>
        <v/>
      </c>
      <c r="I1860" s="93" t="str">
        <f t="shared" si="287"/>
        <v/>
      </c>
      <c r="J1860" s="93" t="str">
        <f t="shared" si="288"/>
        <v/>
      </c>
      <c r="K1860" s="93" t="str">
        <f t="shared" si="289"/>
        <v/>
      </c>
    </row>
    <row r="1861" spans="1:11" x14ac:dyDescent="0.25">
      <c r="A1861" s="93">
        <f t="shared" si="283"/>
        <v>2</v>
      </c>
      <c r="B1861" s="101">
        <v>462.5</v>
      </c>
      <c r="C1861" s="93">
        <f t="shared" si="290"/>
        <v>0</v>
      </c>
      <c r="D1861" s="93">
        <f t="shared" si="291"/>
        <v>0</v>
      </c>
      <c r="E1861" s="93">
        <f t="shared" si="292"/>
        <v>0</v>
      </c>
      <c r="F1861" s="93" t="str">
        <f t="shared" si="284"/>
        <v/>
      </c>
      <c r="G1861" s="93" t="str">
        <f t="shared" si="285"/>
        <v/>
      </c>
      <c r="H1861" s="93" t="str">
        <f t="shared" si="286"/>
        <v/>
      </c>
      <c r="I1861" s="93" t="str">
        <f t="shared" si="287"/>
        <v/>
      </c>
      <c r="J1861" s="93" t="str">
        <f t="shared" si="288"/>
        <v/>
      </c>
      <c r="K1861" s="93" t="str">
        <f t="shared" si="289"/>
        <v/>
      </c>
    </row>
    <row r="1862" spans="1:11" x14ac:dyDescent="0.25">
      <c r="A1862" s="93">
        <f t="shared" si="283"/>
        <v>2</v>
      </c>
      <c r="B1862" s="101">
        <v>462.75</v>
      </c>
      <c r="C1862" s="93">
        <f t="shared" si="290"/>
        <v>0</v>
      </c>
      <c r="D1862" s="93">
        <f t="shared" si="291"/>
        <v>0</v>
      </c>
      <c r="E1862" s="93">
        <f t="shared" si="292"/>
        <v>0</v>
      </c>
      <c r="F1862" s="93" t="str">
        <f t="shared" si="284"/>
        <v/>
      </c>
      <c r="G1862" s="93" t="str">
        <f t="shared" si="285"/>
        <v/>
      </c>
      <c r="H1862" s="93" t="str">
        <f t="shared" si="286"/>
        <v/>
      </c>
      <c r="I1862" s="93" t="str">
        <f t="shared" si="287"/>
        <v/>
      </c>
      <c r="J1862" s="93" t="str">
        <f t="shared" si="288"/>
        <v/>
      </c>
      <c r="K1862" s="93" t="str">
        <f t="shared" si="289"/>
        <v/>
      </c>
    </row>
    <row r="1863" spans="1:11" x14ac:dyDescent="0.25">
      <c r="A1863" s="93">
        <f t="shared" si="283"/>
        <v>2</v>
      </c>
      <c r="B1863" s="101">
        <v>463</v>
      </c>
      <c r="C1863" s="93">
        <f t="shared" si="290"/>
        <v>0</v>
      </c>
      <c r="D1863" s="93">
        <f t="shared" si="291"/>
        <v>0</v>
      </c>
      <c r="E1863" s="93">
        <f t="shared" si="292"/>
        <v>0</v>
      </c>
      <c r="F1863" s="93" t="str">
        <f t="shared" si="284"/>
        <v/>
      </c>
      <c r="G1863" s="93" t="str">
        <f t="shared" si="285"/>
        <v/>
      </c>
      <c r="H1863" s="93" t="str">
        <f t="shared" si="286"/>
        <v/>
      </c>
      <c r="I1863" s="93" t="str">
        <f t="shared" si="287"/>
        <v/>
      </c>
      <c r="J1863" s="93" t="str">
        <f t="shared" si="288"/>
        <v/>
      </c>
      <c r="K1863" s="93" t="str">
        <f t="shared" si="289"/>
        <v/>
      </c>
    </row>
    <row r="1864" spans="1:11" x14ac:dyDescent="0.25">
      <c r="A1864" s="93">
        <f t="shared" si="283"/>
        <v>2</v>
      </c>
      <c r="B1864" s="101">
        <v>463.25</v>
      </c>
      <c r="C1864" s="93">
        <f t="shared" si="290"/>
        <v>0</v>
      </c>
      <c r="D1864" s="93">
        <f t="shared" si="291"/>
        <v>0</v>
      </c>
      <c r="E1864" s="93">
        <f t="shared" si="292"/>
        <v>0</v>
      </c>
      <c r="F1864" s="93" t="str">
        <f t="shared" si="284"/>
        <v/>
      </c>
      <c r="G1864" s="93" t="str">
        <f t="shared" si="285"/>
        <v/>
      </c>
      <c r="H1864" s="93" t="str">
        <f t="shared" si="286"/>
        <v/>
      </c>
      <c r="I1864" s="93" t="str">
        <f t="shared" si="287"/>
        <v/>
      </c>
      <c r="J1864" s="93" t="str">
        <f t="shared" si="288"/>
        <v/>
      </c>
      <c r="K1864" s="93" t="str">
        <f t="shared" si="289"/>
        <v/>
      </c>
    </row>
    <row r="1865" spans="1:11" x14ac:dyDescent="0.25">
      <c r="A1865" s="93">
        <f t="shared" si="283"/>
        <v>2</v>
      </c>
      <c r="B1865" s="101">
        <v>463.5</v>
      </c>
      <c r="C1865" s="93">
        <f t="shared" si="290"/>
        <v>0</v>
      </c>
      <c r="D1865" s="93">
        <f t="shared" si="291"/>
        <v>0</v>
      </c>
      <c r="E1865" s="93">
        <f t="shared" si="292"/>
        <v>0</v>
      </c>
      <c r="F1865" s="93" t="str">
        <f t="shared" si="284"/>
        <v/>
      </c>
      <c r="G1865" s="93" t="str">
        <f t="shared" si="285"/>
        <v/>
      </c>
      <c r="H1865" s="93" t="str">
        <f t="shared" si="286"/>
        <v/>
      </c>
      <c r="I1865" s="93" t="str">
        <f t="shared" si="287"/>
        <v/>
      </c>
      <c r="J1865" s="93" t="str">
        <f t="shared" si="288"/>
        <v/>
      </c>
      <c r="K1865" s="93" t="str">
        <f t="shared" si="289"/>
        <v/>
      </c>
    </row>
    <row r="1866" spans="1:11" x14ac:dyDescent="0.25">
      <c r="A1866" s="93">
        <f t="shared" si="283"/>
        <v>2</v>
      </c>
      <c r="B1866" s="101">
        <v>463.75</v>
      </c>
      <c r="C1866" s="93">
        <f t="shared" si="290"/>
        <v>0</v>
      </c>
      <c r="D1866" s="93">
        <f t="shared" si="291"/>
        <v>0</v>
      </c>
      <c r="E1866" s="93">
        <f t="shared" si="292"/>
        <v>0</v>
      </c>
      <c r="F1866" s="93" t="str">
        <f t="shared" si="284"/>
        <v/>
      </c>
      <c r="G1866" s="93" t="str">
        <f t="shared" si="285"/>
        <v/>
      </c>
      <c r="H1866" s="93" t="str">
        <f t="shared" si="286"/>
        <v/>
      </c>
      <c r="I1866" s="93" t="str">
        <f t="shared" si="287"/>
        <v/>
      </c>
      <c r="J1866" s="93" t="str">
        <f t="shared" si="288"/>
        <v/>
      </c>
      <c r="K1866" s="93" t="str">
        <f t="shared" si="289"/>
        <v/>
      </c>
    </row>
    <row r="1867" spans="1:11" x14ac:dyDescent="0.25">
      <c r="A1867" s="93">
        <f t="shared" si="283"/>
        <v>2</v>
      </c>
      <c r="B1867" s="101">
        <v>464</v>
      </c>
      <c r="C1867" s="93">
        <f t="shared" si="290"/>
        <v>0</v>
      </c>
      <c r="D1867" s="93">
        <f t="shared" si="291"/>
        <v>0</v>
      </c>
      <c r="E1867" s="93">
        <f t="shared" si="292"/>
        <v>0</v>
      </c>
      <c r="F1867" s="93" t="str">
        <f t="shared" si="284"/>
        <v/>
      </c>
      <c r="G1867" s="93" t="str">
        <f t="shared" si="285"/>
        <v/>
      </c>
      <c r="H1867" s="93" t="str">
        <f t="shared" si="286"/>
        <v/>
      </c>
      <c r="I1867" s="93" t="str">
        <f t="shared" si="287"/>
        <v/>
      </c>
      <c r="J1867" s="93" t="str">
        <f t="shared" si="288"/>
        <v/>
      </c>
      <c r="K1867" s="93" t="str">
        <f t="shared" si="289"/>
        <v/>
      </c>
    </row>
    <row r="1868" spans="1:11" x14ac:dyDescent="0.25">
      <c r="A1868" s="93">
        <f t="shared" ref="A1868:A1931" si="293">IF(E1868&lt;0.075,2,IF(AND(E1868&gt;=0.075,E1868&lt;=0.75),1,IF(E1868&gt;0.75,0,"Error")))</f>
        <v>2</v>
      </c>
      <c r="B1868" s="101">
        <v>464.25</v>
      </c>
      <c r="C1868" s="93">
        <f t="shared" si="290"/>
        <v>0</v>
      </c>
      <c r="D1868" s="93">
        <f t="shared" si="291"/>
        <v>0</v>
      </c>
      <c r="E1868" s="93">
        <f t="shared" si="292"/>
        <v>0</v>
      </c>
      <c r="F1868" s="93" t="str">
        <f t="shared" ref="F1868:F1931" si="294">IF(AND(A1868=2,B1868&lt;$J$4014),C1868,"")</f>
        <v/>
      </c>
      <c r="G1868" s="93" t="str">
        <f t="shared" ref="G1868:G1931" si="295">IF(AND(A1868=2,B1868&lt;$J$4014),D1868,"")</f>
        <v/>
      </c>
      <c r="H1868" s="93" t="str">
        <f t="shared" ref="H1868:H1931" si="296">IF(AND(A1868=1,B1868&lt;$J$4014),C1868,"")</f>
        <v/>
      </c>
      <c r="I1868" s="93" t="str">
        <f t="shared" ref="I1868:I1931" si="297">IF(AND(A1868=1,B1868&lt;$J$4014),D1868,"")</f>
        <v/>
      </c>
      <c r="J1868" s="93" t="str">
        <f t="shared" ref="J1868:J1931" si="298">IF(AND(A1868=2,B1868&lt;$J$4014),B1868,"")</f>
        <v/>
      </c>
      <c r="K1868" s="93" t="str">
        <f t="shared" ref="K1868:K1931" si="299">IF(AND(A1868=1,B1868&lt;$J$4014),B1868,"")</f>
        <v/>
      </c>
    </row>
    <row r="1869" spans="1:11" x14ac:dyDescent="0.25">
      <c r="A1869" s="93">
        <f t="shared" si="293"/>
        <v>2</v>
      </c>
      <c r="B1869" s="101">
        <v>464.5</v>
      </c>
      <c r="C1869" s="93">
        <f t="shared" si="290"/>
        <v>0</v>
      </c>
      <c r="D1869" s="93">
        <f t="shared" si="291"/>
        <v>0</v>
      </c>
      <c r="E1869" s="93">
        <f t="shared" si="292"/>
        <v>0</v>
      </c>
      <c r="F1869" s="93" t="str">
        <f t="shared" si="294"/>
        <v/>
      </c>
      <c r="G1869" s="93" t="str">
        <f t="shared" si="295"/>
        <v/>
      </c>
      <c r="H1869" s="93" t="str">
        <f t="shared" si="296"/>
        <v/>
      </c>
      <c r="I1869" s="93" t="str">
        <f t="shared" si="297"/>
        <v/>
      </c>
      <c r="J1869" s="93" t="str">
        <f t="shared" si="298"/>
        <v/>
      </c>
      <c r="K1869" s="93" t="str">
        <f t="shared" si="299"/>
        <v/>
      </c>
    </row>
    <row r="1870" spans="1:11" x14ac:dyDescent="0.25">
      <c r="A1870" s="93">
        <f t="shared" si="293"/>
        <v>2</v>
      </c>
      <c r="B1870" s="101">
        <v>464.75</v>
      </c>
      <c r="C1870" s="93">
        <f t="shared" si="290"/>
        <v>0</v>
      </c>
      <c r="D1870" s="93">
        <f t="shared" si="291"/>
        <v>0</v>
      </c>
      <c r="E1870" s="93">
        <f t="shared" si="292"/>
        <v>0</v>
      </c>
      <c r="F1870" s="93" t="str">
        <f t="shared" si="294"/>
        <v/>
      </c>
      <c r="G1870" s="93" t="str">
        <f t="shared" si="295"/>
        <v/>
      </c>
      <c r="H1870" s="93" t="str">
        <f t="shared" si="296"/>
        <v/>
      </c>
      <c r="I1870" s="93" t="str">
        <f t="shared" si="297"/>
        <v/>
      </c>
      <c r="J1870" s="93" t="str">
        <f t="shared" si="298"/>
        <v/>
      </c>
      <c r="K1870" s="93" t="str">
        <f t="shared" si="299"/>
        <v/>
      </c>
    </row>
    <row r="1871" spans="1:11" x14ac:dyDescent="0.25">
      <c r="A1871" s="93">
        <f t="shared" si="293"/>
        <v>2</v>
      </c>
      <c r="B1871" s="101">
        <v>465</v>
      </c>
      <c r="C1871" s="93">
        <f t="shared" si="290"/>
        <v>0</v>
      </c>
      <c r="D1871" s="93">
        <f t="shared" si="291"/>
        <v>0</v>
      </c>
      <c r="E1871" s="93">
        <f t="shared" si="292"/>
        <v>0</v>
      </c>
      <c r="F1871" s="93" t="str">
        <f t="shared" si="294"/>
        <v/>
      </c>
      <c r="G1871" s="93" t="str">
        <f t="shared" si="295"/>
        <v/>
      </c>
      <c r="H1871" s="93" t="str">
        <f t="shared" si="296"/>
        <v/>
      </c>
      <c r="I1871" s="93" t="str">
        <f t="shared" si="297"/>
        <v/>
      </c>
      <c r="J1871" s="93" t="str">
        <f t="shared" si="298"/>
        <v/>
      </c>
      <c r="K1871" s="93" t="str">
        <f t="shared" si="299"/>
        <v/>
      </c>
    </row>
    <row r="1872" spans="1:11" x14ac:dyDescent="0.25">
      <c r="A1872" s="93">
        <f t="shared" si="293"/>
        <v>2</v>
      </c>
      <c r="B1872" s="101">
        <v>465.25</v>
      </c>
      <c r="C1872" s="93">
        <f t="shared" si="290"/>
        <v>0</v>
      </c>
      <c r="D1872" s="93">
        <f t="shared" si="291"/>
        <v>0</v>
      </c>
      <c r="E1872" s="93">
        <f t="shared" si="292"/>
        <v>0</v>
      </c>
      <c r="F1872" s="93" t="str">
        <f t="shared" si="294"/>
        <v/>
      </c>
      <c r="G1872" s="93" t="str">
        <f t="shared" si="295"/>
        <v/>
      </c>
      <c r="H1872" s="93" t="str">
        <f t="shared" si="296"/>
        <v/>
      </c>
      <c r="I1872" s="93" t="str">
        <f t="shared" si="297"/>
        <v/>
      </c>
      <c r="J1872" s="93" t="str">
        <f t="shared" si="298"/>
        <v/>
      </c>
      <c r="K1872" s="93" t="str">
        <f t="shared" si="299"/>
        <v/>
      </c>
    </row>
    <row r="1873" spans="1:11" x14ac:dyDescent="0.25">
      <c r="A1873" s="93">
        <f t="shared" si="293"/>
        <v>2</v>
      </c>
      <c r="B1873" s="101">
        <v>465.5</v>
      </c>
      <c r="C1873" s="93">
        <f t="shared" si="290"/>
        <v>0</v>
      </c>
      <c r="D1873" s="93">
        <f t="shared" si="291"/>
        <v>0</v>
      </c>
      <c r="E1873" s="93">
        <f t="shared" si="292"/>
        <v>0</v>
      </c>
      <c r="F1873" s="93" t="str">
        <f t="shared" si="294"/>
        <v/>
      </c>
      <c r="G1873" s="93" t="str">
        <f t="shared" si="295"/>
        <v/>
      </c>
      <c r="H1873" s="93" t="str">
        <f t="shared" si="296"/>
        <v/>
      </c>
      <c r="I1873" s="93" t="str">
        <f t="shared" si="297"/>
        <v/>
      </c>
      <c r="J1873" s="93" t="str">
        <f t="shared" si="298"/>
        <v/>
      </c>
      <c r="K1873" s="93" t="str">
        <f t="shared" si="299"/>
        <v/>
      </c>
    </row>
    <row r="1874" spans="1:11" x14ac:dyDescent="0.25">
      <c r="A1874" s="93">
        <f t="shared" si="293"/>
        <v>2</v>
      </c>
      <c r="B1874" s="101">
        <v>465.75</v>
      </c>
      <c r="C1874" s="93">
        <f t="shared" si="290"/>
        <v>0</v>
      </c>
      <c r="D1874" s="93">
        <f t="shared" si="291"/>
        <v>0</v>
      </c>
      <c r="E1874" s="93">
        <f t="shared" si="292"/>
        <v>0</v>
      </c>
      <c r="F1874" s="93" t="str">
        <f t="shared" si="294"/>
        <v/>
      </c>
      <c r="G1874" s="93" t="str">
        <f t="shared" si="295"/>
        <v/>
      </c>
      <c r="H1874" s="93" t="str">
        <f t="shared" si="296"/>
        <v/>
      </c>
      <c r="I1874" s="93" t="str">
        <f t="shared" si="297"/>
        <v/>
      </c>
      <c r="J1874" s="93" t="str">
        <f t="shared" si="298"/>
        <v/>
      </c>
      <c r="K1874" s="93" t="str">
        <f t="shared" si="299"/>
        <v/>
      </c>
    </row>
    <row r="1875" spans="1:11" x14ac:dyDescent="0.25">
      <c r="A1875" s="93">
        <f t="shared" si="293"/>
        <v>2</v>
      </c>
      <c r="B1875" s="101">
        <v>466</v>
      </c>
      <c r="C1875" s="93">
        <f t="shared" si="290"/>
        <v>0</v>
      </c>
      <c r="D1875" s="93">
        <f t="shared" si="291"/>
        <v>0</v>
      </c>
      <c r="E1875" s="93">
        <f t="shared" si="292"/>
        <v>0</v>
      </c>
      <c r="F1875" s="93" t="str">
        <f t="shared" si="294"/>
        <v/>
      </c>
      <c r="G1875" s="93" t="str">
        <f t="shared" si="295"/>
        <v/>
      </c>
      <c r="H1875" s="93" t="str">
        <f t="shared" si="296"/>
        <v/>
      </c>
      <c r="I1875" s="93" t="str">
        <f t="shared" si="297"/>
        <v/>
      </c>
      <c r="J1875" s="93" t="str">
        <f t="shared" si="298"/>
        <v/>
      </c>
      <c r="K1875" s="93" t="str">
        <f t="shared" si="299"/>
        <v/>
      </c>
    </row>
    <row r="1876" spans="1:11" x14ac:dyDescent="0.25">
      <c r="A1876" s="93">
        <f t="shared" si="293"/>
        <v>2</v>
      </c>
      <c r="B1876" s="101">
        <v>466.25</v>
      </c>
      <c r="C1876" s="93">
        <f t="shared" ref="C1876:C1939" si="300">($H$7*(B1876^5))+($J$7*(B1876^4))+($L$7*(B1876^3))+($N$7*(B1876^2))+($P$7*B1876)+$R$7</f>
        <v>0</v>
      </c>
      <c r="D1876" s="93">
        <f t="shared" ref="D1876:D1939" si="301">$H$8+($J$8*(B1876^1.85))</f>
        <v>0</v>
      </c>
      <c r="E1876" s="93">
        <f t="shared" ref="E1876:E1939" si="302">ABS(C1876-D1876)</f>
        <v>0</v>
      </c>
      <c r="F1876" s="93" t="str">
        <f t="shared" si="294"/>
        <v/>
      </c>
      <c r="G1876" s="93" t="str">
        <f t="shared" si="295"/>
        <v/>
      </c>
      <c r="H1876" s="93" t="str">
        <f t="shared" si="296"/>
        <v/>
      </c>
      <c r="I1876" s="93" t="str">
        <f t="shared" si="297"/>
        <v/>
      </c>
      <c r="J1876" s="93" t="str">
        <f t="shared" si="298"/>
        <v/>
      </c>
      <c r="K1876" s="93" t="str">
        <f t="shared" si="299"/>
        <v/>
      </c>
    </row>
    <row r="1877" spans="1:11" x14ac:dyDescent="0.25">
      <c r="A1877" s="93">
        <f t="shared" si="293"/>
        <v>2</v>
      </c>
      <c r="B1877" s="101">
        <v>466.5</v>
      </c>
      <c r="C1877" s="93">
        <f t="shared" si="300"/>
        <v>0</v>
      </c>
      <c r="D1877" s="93">
        <f t="shared" si="301"/>
        <v>0</v>
      </c>
      <c r="E1877" s="93">
        <f t="shared" si="302"/>
        <v>0</v>
      </c>
      <c r="F1877" s="93" t="str">
        <f t="shared" si="294"/>
        <v/>
      </c>
      <c r="G1877" s="93" t="str">
        <f t="shared" si="295"/>
        <v/>
      </c>
      <c r="H1877" s="93" t="str">
        <f t="shared" si="296"/>
        <v/>
      </c>
      <c r="I1877" s="93" t="str">
        <f t="shared" si="297"/>
        <v/>
      </c>
      <c r="J1877" s="93" t="str">
        <f t="shared" si="298"/>
        <v/>
      </c>
      <c r="K1877" s="93" t="str">
        <f t="shared" si="299"/>
        <v/>
      </c>
    </row>
    <row r="1878" spans="1:11" x14ac:dyDescent="0.25">
      <c r="A1878" s="93">
        <f t="shared" si="293"/>
        <v>2</v>
      </c>
      <c r="B1878" s="101">
        <v>466.75</v>
      </c>
      <c r="C1878" s="93">
        <f t="shared" si="300"/>
        <v>0</v>
      </c>
      <c r="D1878" s="93">
        <f t="shared" si="301"/>
        <v>0</v>
      </c>
      <c r="E1878" s="93">
        <f t="shared" si="302"/>
        <v>0</v>
      </c>
      <c r="F1878" s="93" t="str">
        <f t="shared" si="294"/>
        <v/>
      </c>
      <c r="G1878" s="93" t="str">
        <f t="shared" si="295"/>
        <v/>
      </c>
      <c r="H1878" s="93" t="str">
        <f t="shared" si="296"/>
        <v/>
      </c>
      <c r="I1878" s="93" t="str">
        <f t="shared" si="297"/>
        <v/>
      </c>
      <c r="J1878" s="93" t="str">
        <f t="shared" si="298"/>
        <v/>
      </c>
      <c r="K1878" s="93" t="str">
        <f t="shared" si="299"/>
        <v/>
      </c>
    </row>
    <row r="1879" spans="1:11" x14ac:dyDescent="0.25">
      <c r="A1879" s="93">
        <f t="shared" si="293"/>
        <v>2</v>
      </c>
      <c r="B1879" s="101">
        <v>467</v>
      </c>
      <c r="C1879" s="93">
        <f t="shared" si="300"/>
        <v>0</v>
      </c>
      <c r="D1879" s="93">
        <f t="shared" si="301"/>
        <v>0</v>
      </c>
      <c r="E1879" s="93">
        <f t="shared" si="302"/>
        <v>0</v>
      </c>
      <c r="F1879" s="93" t="str">
        <f t="shared" si="294"/>
        <v/>
      </c>
      <c r="G1879" s="93" t="str">
        <f t="shared" si="295"/>
        <v/>
      </c>
      <c r="H1879" s="93" t="str">
        <f t="shared" si="296"/>
        <v/>
      </c>
      <c r="I1879" s="93" t="str">
        <f t="shared" si="297"/>
        <v/>
      </c>
      <c r="J1879" s="93" t="str">
        <f t="shared" si="298"/>
        <v/>
      </c>
      <c r="K1879" s="93" t="str">
        <f t="shared" si="299"/>
        <v/>
      </c>
    </row>
    <row r="1880" spans="1:11" x14ac:dyDescent="0.25">
      <c r="A1880" s="93">
        <f t="shared" si="293"/>
        <v>2</v>
      </c>
      <c r="B1880" s="101">
        <v>467.25</v>
      </c>
      <c r="C1880" s="93">
        <f t="shared" si="300"/>
        <v>0</v>
      </c>
      <c r="D1880" s="93">
        <f t="shared" si="301"/>
        <v>0</v>
      </c>
      <c r="E1880" s="93">
        <f t="shared" si="302"/>
        <v>0</v>
      </c>
      <c r="F1880" s="93" t="str">
        <f t="shared" si="294"/>
        <v/>
      </c>
      <c r="G1880" s="93" t="str">
        <f t="shared" si="295"/>
        <v/>
      </c>
      <c r="H1880" s="93" t="str">
        <f t="shared" si="296"/>
        <v/>
      </c>
      <c r="I1880" s="93" t="str">
        <f t="shared" si="297"/>
        <v/>
      </c>
      <c r="J1880" s="93" t="str">
        <f t="shared" si="298"/>
        <v/>
      </c>
      <c r="K1880" s="93" t="str">
        <f t="shared" si="299"/>
        <v/>
      </c>
    </row>
    <row r="1881" spans="1:11" x14ac:dyDescent="0.25">
      <c r="A1881" s="93">
        <f t="shared" si="293"/>
        <v>2</v>
      </c>
      <c r="B1881" s="101">
        <v>467.5</v>
      </c>
      <c r="C1881" s="93">
        <f t="shared" si="300"/>
        <v>0</v>
      </c>
      <c r="D1881" s="93">
        <f t="shared" si="301"/>
        <v>0</v>
      </c>
      <c r="E1881" s="93">
        <f t="shared" si="302"/>
        <v>0</v>
      </c>
      <c r="F1881" s="93" t="str">
        <f t="shared" si="294"/>
        <v/>
      </c>
      <c r="G1881" s="93" t="str">
        <f t="shared" si="295"/>
        <v/>
      </c>
      <c r="H1881" s="93" t="str">
        <f t="shared" si="296"/>
        <v/>
      </c>
      <c r="I1881" s="93" t="str">
        <f t="shared" si="297"/>
        <v/>
      </c>
      <c r="J1881" s="93" t="str">
        <f t="shared" si="298"/>
        <v/>
      </c>
      <c r="K1881" s="93" t="str">
        <f t="shared" si="299"/>
        <v/>
      </c>
    </row>
    <row r="1882" spans="1:11" x14ac:dyDescent="0.25">
      <c r="A1882" s="93">
        <f t="shared" si="293"/>
        <v>2</v>
      </c>
      <c r="B1882" s="101">
        <v>467.75</v>
      </c>
      <c r="C1882" s="93">
        <f t="shared" si="300"/>
        <v>0</v>
      </c>
      <c r="D1882" s="93">
        <f t="shared" si="301"/>
        <v>0</v>
      </c>
      <c r="E1882" s="93">
        <f t="shared" si="302"/>
        <v>0</v>
      </c>
      <c r="F1882" s="93" t="str">
        <f t="shared" si="294"/>
        <v/>
      </c>
      <c r="G1882" s="93" t="str">
        <f t="shared" si="295"/>
        <v/>
      </c>
      <c r="H1882" s="93" t="str">
        <f t="shared" si="296"/>
        <v/>
      </c>
      <c r="I1882" s="93" t="str">
        <f t="shared" si="297"/>
        <v/>
      </c>
      <c r="J1882" s="93" t="str">
        <f t="shared" si="298"/>
        <v/>
      </c>
      <c r="K1882" s="93" t="str">
        <f t="shared" si="299"/>
        <v/>
      </c>
    </row>
    <row r="1883" spans="1:11" x14ac:dyDescent="0.25">
      <c r="A1883" s="93">
        <f t="shared" si="293"/>
        <v>2</v>
      </c>
      <c r="B1883" s="101">
        <v>468</v>
      </c>
      <c r="C1883" s="93">
        <f t="shared" si="300"/>
        <v>0</v>
      </c>
      <c r="D1883" s="93">
        <f t="shared" si="301"/>
        <v>0</v>
      </c>
      <c r="E1883" s="93">
        <f t="shared" si="302"/>
        <v>0</v>
      </c>
      <c r="F1883" s="93" t="str">
        <f t="shared" si="294"/>
        <v/>
      </c>
      <c r="G1883" s="93" t="str">
        <f t="shared" si="295"/>
        <v/>
      </c>
      <c r="H1883" s="93" t="str">
        <f t="shared" si="296"/>
        <v/>
      </c>
      <c r="I1883" s="93" t="str">
        <f t="shared" si="297"/>
        <v/>
      </c>
      <c r="J1883" s="93" t="str">
        <f t="shared" si="298"/>
        <v/>
      </c>
      <c r="K1883" s="93" t="str">
        <f t="shared" si="299"/>
        <v/>
      </c>
    </row>
    <row r="1884" spans="1:11" x14ac:dyDescent="0.25">
      <c r="A1884" s="93">
        <f t="shared" si="293"/>
        <v>2</v>
      </c>
      <c r="B1884" s="101">
        <v>468.25</v>
      </c>
      <c r="C1884" s="93">
        <f t="shared" si="300"/>
        <v>0</v>
      </c>
      <c r="D1884" s="93">
        <f t="shared" si="301"/>
        <v>0</v>
      </c>
      <c r="E1884" s="93">
        <f t="shared" si="302"/>
        <v>0</v>
      </c>
      <c r="F1884" s="93" t="str">
        <f t="shared" si="294"/>
        <v/>
      </c>
      <c r="G1884" s="93" t="str">
        <f t="shared" si="295"/>
        <v/>
      </c>
      <c r="H1884" s="93" t="str">
        <f t="shared" si="296"/>
        <v/>
      </c>
      <c r="I1884" s="93" t="str">
        <f t="shared" si="297"/>
        <v/>
      </c>
      <c r="J1884" s="93" t="str">
        <f t="shared" si="298"/>
        <v/>
      </c>
      <c r="K1884" s="93" t="str">
        <f t="shared" si="299"/>
        <v/>
      </c>
    </row>
    <row r="1885" spans="1:11" x14ac:dyDescent="0.25">
      <c r="A1885" s="93">
        <f t="shared" si="293"/>
        <v>2</v>
      </c>
      <c r="B1885" s="101">
        <v>468.5</v>
      </c>
      <c r="C1885" s="93">
        <f t="shared" si="300"/>
        <v>0</v>
      </c>
      <c r="D1885" s="93">
        <f t="shared" si="301"/>
        <v>0</v>
      </c>
      <c r="E1885" s="93">
        <f t="shared" si="302"/>
        <v>0</v>
      </c>
      <c r="F1885" s="93" t="str">
        <f t="shared" si="294"/>
        <v/>
      </c>
      <c r="G1885" s="93" t="str">
        <f t="shared" si="295"/>
        <v/>
      </c>
      <c r="H1885" s="93" t="str">
        <f t="shared" si="296"/>
        <v/>
      </c>
      <c r="I1885" s="93" t="str">
        <f t="shared" si="297"/>
        <v/>
      </c>
      <c r="J1885" s="93" t="str">
        <f t="shared" si="298"/>
        <v/>
      </c>
      <c r="K1885" s="93" t="str">
        <f t="shared" si="299"/>
        <v/>
      </c>
    </row>
    <row r="1886" spans="1:11" x14ac:dyDescent="0.25">
      <c r="A1886" s="93">
        <f t="shared" si="293"/>
        <v>2</v>
      </c>
      <c r="B1886" s="101">
        <v>468.75</v>
      </c>
      <c r="C1886" s="93">
        <f t="shared" si="300"/>
        <v>0</v>
      </c>
      <c r="D1886" s="93">
        <f t="shared" si="301"/>
        <v>0</v>
      </c>
      <c r="E1886" s="93">
        <f t="shared" si="302"/>
        <v>0</v>
      </c>
      <c r="F1886" s="93" t="str">
        <f t="shared" si="294"/>
        <v/>
      </c>
      <c r="G1886" s="93" t="str">
        <f t="shared" si="295"/>
        <v/>
      </c>
      <c r="H1886" s="93" t="str">
        <f t="shared" si="296"/>
        <v/>
      </c>
      <c r="I1886" s="93" t="str">
        <f t="shared" si="297"/>
        <v/>
      </c>
      <c r="J1886" s="93" t="str">
        <f t="shared" si="298"/>
        <v/>
      </c>
      <c r="K1886" s="93" t="str">
        <f t="shared" si="299"/>
        <v/>
      </c>
    </row>
    <row r="1887" spans="1:11" x14ac:dyDescent="0.25">
      <c r="A1887" s="93">
        <f t="shared" si="293"/>
        <v>2</v>
      </c>
      <c r="B1887" s="101">
        <v>469</v>
      </c>
      <c r="C1887" s="93">
        <f t="shared" si="300"/>
        <v>0</v>
      </c>
      <c r="D1887" s="93">
        <f t="shared" si="301"/>
        <v>0</v>
      </c>
      <c r="E1887" s="93">
        <f t="shared" si="302"/>
        <v>0</v>
      </c>
      <c r="F1887" s="93" t="str">
        <f t="shared" si="294"/>
        <v/>
      </c>
      <c r="G1887" s="93" t="str">
        <f t="shared" si="295"/>
        <v/>
      </c>
      <c r="H1887" s="93" t="str">
        <f t="shared" si="296"/>
        <v/>
      </c>
      <c r="I1887" s="93" t="str">
        <f t="shared" si="297"/>
        <v/>
      </c>
      <c r="J1887" s="93" t="str">
        <f t="shared" si="298"/>
        <v/>
      </c>
      <c r="K1887" s="93" t="str">
        <f t="shared" si="299"/>
        <v/>
      </c>
    </row>
    <row r="1888" spans="1:11" x14ac:dyDescent="0.25">
      <c r="A1888" s="93">
        <f t="shared" si="293"/>
        <v>2</v>
      </c>
      <c r="B1888" s="101">
        <v>469.25</v>
      </c>
      <c r="C1888" s="93">
        <f t="shared" si="300"/>
        <v>0</v>
      </c>
      <c r="D1888" s="93">
        <f t="shared" si="301"/>
        <v>0</v>
      </c>
      <c r="E1888" s="93">
        <f t="shared" si="302"/>
        <v>0</v>
      </c>
      <c r="F1888" s="93" t="str">
        <f t="shared" si="294"/>
        <v/>
      </c>
      <c r="G1888" s="93" t="str">
        <f t="shared" si="295"/>
        <v/>
      </c>
      <c r="H1888" s="93" t="str">
        <f t="shared" si="296"/>
        <v/>
      </c>
      <c r="I1888" s="93" t="str">
        <f t="shared" si="297"/>
        <v/>
      </c>
      <c r="J1888" s="93" t="str">
        <f t="shared" si="298"/>
        <v/>
      </c>
      <c r="K1888" s="93" t="str">
        <f t="shared" si="299"/>
        <v/>
      </c>
    </row>
    <row r="1889" spans="1:11" x14ac:dyDescent="0.25">
      <c r="A1889" s="93">
        <f t="shared" si="293"/>
        <v>2</v>
      </c>
      <c r="B1889" s="101">
        <v>469.5</v>
      </c>
      <c r="C1889" s="93">
        <f t="shared" si="300"/>
        <v>0</v>
      </c>
      <c r="D1889" s="93">
        <f t="shared" si="301"/>
        <v>0</v>
      </c>
      <c r="E1889" s="93">
        <f t="shared" si="302"/>
        <v>0</v>
      </c>
      <c r="F1889" s="93" t="str">
        <f t="shared" si="294"/>
        <v/>
      </c>
      <c r="G1889" s="93" t="str">
        <f t="shared" si="295"/>
        <v/>
      </c>
      <c r="H1889" s="93" t="str">
        <f t="shared" si="296"/>
        <v/>
      </c>
      <c r="I1889" s="93" t="str">
        <f t="shared" si="297"/>
        <v/>
      </c>
      <c r="J1889" s="93" t="str">
        <f t="shared" si="298"/>
        <v/>
      </c>
      <c r="K1889" s="93" t="str">
        <f t="shared" si="299"/>
        <v/>
      </c>
    </row>
    <row r="1890" spans="1:11" x14ac:dyDescent="0.25">
      <c r="A1890" s="93">
        <f t="shared" si="293"/>
        <v>2</v>
      </c>
      <c r="B1890" s="101">
        <v>469.75</v>
      </c>
      <c r="C1890" s="93">
        <f t="shared" si="300"/>
        <v>0</v>
      </c>
      <c r="D1890" s="93">
        <f t="shared" si="301"/>
        <v>0</v>
      </c>
      <c r="E1890" s="93">
        <f t="shared" si="302"/>
        <v>0</v>
      </c>
      <c r="F1890" s="93" t="str">
        <f t="shared" si="294"/>
        <v/>
      </c>
      <c r="G1890" s="93" t="str">
        <f t="shared" si="295"/>
        <v/>
      </c>
      <c r="H1890" s="93" t="str">
        <f t="shared" si="296"/>
        <v/>
      </c>
      <c r="I1890" s="93" t="str">
        <f t="shared" si="297"/>
        <v/>
      </c>
      <c r="J1890" s="93" t="str">
        <f t="shared" si="298"/>
        <v/>
      </c>
      <c r="K1890" s="93" t="str">
        <f t="shared" si="299"/>
        <v/>
      </c>
    </row>
    <row r="1891" spans="1:11" x14ac:dyDescent="0.25">
      <c r="A1891" s="93">
        <f t="shared" si="293"/>
        <v>2</v>
      </c>
      <c r="B1891" s="101">
        <v>470</v>
      </c>
      <c r="C1891" s="93">
        <f t="shared" si="300"/>
        <v>0</v>
      </c>
      <c r="D1891" s="93">
        <f t="shared" si="301"/>
        <v>0</v>
      </c>
      <c r="E1891" s="93">
        <f t="shared" si="302"/>
        <v>0</v>
      </c>
      <c r="F1891" s="93" t="str">
        <f t="shared" si="294"/>
        <v/>
      </c>
      <c r="G1891" s="93" t="str">
        <f t="shared" si="295"/>
        <v/>
      </c>
      <c r="H1891" s="93" t="str">
        <f t="shared" si="296"/>
        <v/>
      </c>
      <c r="I1891" s="93" t="str">
        <f t="shared" si="297"/>
        <v/>
      </c>
      <c r="J1891" s="93" t="str">
        <f t="shared" si="298"/>
        <v/>
      </c>
      <c r="K1891" s="93" t="str">
        <f t="shared" si="299"/>
        <v/>
      </c>
    </row>
    <row r="1892" spans="1:11" x14ac:dyDescent="0.25">
      <c r="A1892" s="93">
        <f t="shared" si="293"/>
        <v>2</v>
      </c>
      <c r="B1892" s="101">
        <v>470.25</v>
      </c>
      <c r="C1892" s="93">
        <f t="shared" si="300"/>
        <v>0</v>
      </c>
      <c r="D1892" s="93">
        <f t="shared" si="301"/>
        <v>0</v>
      </c>
      <c r="E1892" s="93">
        <f t="shared" si="302"/>
        <v>0</v>
      </c>
      <c r="F1892" s="93" t="str">
        <f t="shared" si="294"/>
        <v/>
      </c>
      <c r="G1892" s="93" t="str">
        <f t="shared" si="295"/>
        <v/>
      </c>
      <c r="H1892" s="93" t="str">
        <f t="shared" si="296"/>
        <v/>
      </c>
      <c r="I1892" s="93" t="str">
        <f t="shared" si="297"/>
        <v/>
      </c>
      <c r="J1892" s="93" t="str">
        <f t="shared" si="298"/>
        <v/>
      </c>
      <c r="K1892" s="93" t="str">
        <f t="shared" si="299"/>
        <v/>
      </c>
    </row>
    <row r="1893" spans="1:11" x14ac:dyDescent="0.25">
      <c r="A1893" s="93">
        <f t="shared" si="293"/>
        <v>2</v>
      </c>
      <c r="B1893" s="101">
        <v>470.5</v>
      </c>
      <c r="C1893" s="93">
        <f t="shared" si="300"/>
        <v>0</v>
      </c>
      <c r="D1893" s="93">
        <f t="shared" si="301"/>
        <v>0</v>
      </c>
      <c r="E1893" s="93">
        <f t="shared" si="302"/>
        <v>0</v>
      </c>
      <c r="F1893" s="93" t="str">
        <f t="shared" si="294"/>
        <v/>
      </c>
      <c r="G1893" s="93" t="str">
        <f t="shared" si="295"/>
        <v/>
      </c>
      <c r="H1893" s="93" t="str">
        <f t="shared" si="296"/>
        <v/>
      </c>
      <c r="I1893" s="93" t="str">
        <f t="shared" si="297"/>
        <v/>
      </c>
      <c r="J1893" s="93" t="str">
        <f t="shared" si="298"/>
        <v/>
      </c>
      <c r="K1893" s="93" t="str">
        <f t="shared" si="299"/>
        <v/>
      </c>
    </row>
    <row r="1894" spans="1:11" x14ac:dyDescent="0.25">
      <c r="A1894" s="93">
        <f t="shared" si="293"/>
        <v>2</v>
      </c>
      <c r="B1894" s="101">
        <v>470.75</v>
      </c>
      <c r="C1894" s="93">
        <f t="shared" si="300"/>
        <v>0</v>
      </c>
      <c r="D1894" s="93">
        <f t="shared" si="301"/>
        <v>0</v>
      </c>
      <c r="E1894" s="93">
        <f t="shared" si="302"/>
        <v>0</v>
      </c>
      <c r="F1894" s="93" t="str">
        <f t="shared" si="294"/>
        <v/>
      </c>
      <c r="G1894" s="93" t="str">
        <f t="shared" si="295"/>
        <v/>
      </c>
      <c r="H1894" s="93" t="str">
        <f t="shared" si="296"/>
        <v/>
      </c>
      <c r="I1894" s="93" t="str">
        <f t="shared" si="297"/>
        <v/>
      </c>
      <c r="J1894" s="93" t="str">
        <f t="shared" si="298"/>
        <v/>
      </c>
      <c r="K1894" s="93" t="str">
        <f t="shared" si="299"/>
        <v/>
      </c>
    </row>
    <row r="1895" spans="1:11" x14ac:dyDescent="0.25">
      <c r="A1895" s="93">
        <f t="shared" si="293"/>
        <v>2</v>
      </c>
      <c r="B1895" s="101">
        <v>471</v>
      </c>
      <c r="C1895" s="93">
        <f t="shared" si="300"/>
        <v>0</v>
      </c>
      <c r="D1895" s="93">
        <f t="shared" si="301"/>
        <v>0</v>
      </c>
      <c r="E1895" s="93">
        <f t="shared" si="302"/>
        <v>0</v>
      </c>
      <c r="F1895" s="93" t="str">
        <f t="shared" si="294"/>
        <v/>
      </c>
      <c r="G1895" s="93" t="str">
        <f t="shared" si="295"/>
        <v/>
      </c>
      <c r="H1895" s="93" t="str">
        <f t="shared" si="296"/>
        <v/>
      </c>
      <c r="I1895" s="93" t="str">
        <f t="shared" si="297"/>
        <v/>
      </c>
      <c r="J1895" s="93" t="str">
        <f t="shared" si="298"/>
        <v/>
      </c>
      <c r="K1895" s="93" t="str">
        <f t="shared" si="299"/>
        <v/>
      </c>
    </row>
    <row r="1896" spans="1:11" x14ac:dyDescent="0.25">
      <c r="A1896" s="93">
        <f t="shared" si="293"/>
        <v>2</v>
      </c>
      <c r="B1896" s="101">
        <v>471.25</v>
      </c>
      <c r="C1896" s="93">
        <f t="shared" si="300"/>
        <v>0</v>
      </c>
      <c r="D1896" s="93">
        <f t="shared" si="301"/>
        <v>0</v>
      </c>
      <c r="E1896" s="93">
        <f t="shared" si="302"/>
        <v>0</v>
      </c>
      <c r="F1896" s="93" t="str">
        <f t="shared" si="294"/>
        <v/>
      </c>
      <c r="G1896" s="93" t="str">
        <f t="shared" si="295"/>
        <v/>
      </c>
      <c r="H1896" s="93" t="str">
        <f t="shared" si="296"/>
        <v/>
      </c>
      <c r="I1896" s="93" t="str">
        <f t="shared" si="297"/>
        <v/>
      </c>
      <c r="J1896" s="93" t="str">
        <f t="shared" si="298"/>
        <v/>
      </c>
      <c r="K1896" s="93" t="str">
        <f t="shared" si="299"/>
        <v/>
      </c>
    </row>
    <row r="1897" spans="1:11" x14ac:dyDescent="0.25">
      <c r="A1897" s="93">
        <f t="shared" si="293"/>
        <v>2</v>
      </c>
      <c r="B1897" s="101">
        <v>471.5</v>
      </c>
      <c r="C1897" s="93">
        <f t="shared" si="300"/>
        <v>0</v>
      </c>
      <c r="D1897" s="93">
        <f t="shared" si="301"/>
        <v>0</v>
      </c>
      <c r="E1897" s="93">
        <f t="shared" si="302"/>
        <v>0</v>
      </c>
      <c r="F1897" s="93" t="str">
        <f t="shared" si="294"/>
        <v/>
      </c>
      <c r="G1897" s="93" t="str">
        <f t="shared" si="295"/>
        <v/>
      </c>
      <c r="H1897" s="93" t="str">
        <f t="shared" si="296"/>
        <v/>
      </c>
      <c r="I1897" s="93" t="str">
        <f t="shared" si="297"/>
        <v/>
      </c>
      <c r="J1897" s="93" t="str">
        <f t="shared" si="298"/>
        <v/>
      </c>
      <c r="K1897" s="93" t="str">
        <f t="shared" si="299"/>
        <v/>
      </c>
    </row>
    <row r="1898" spans="1:11" x14ac:dyDescent="0.25">
      <c r="A1898" s="93">
        <f t="shared" si="293"/>
        <v>2</v>
      </c>
      <c r="B1898" s="101">
        <v>471.75</v>
      </c>
      <c r="C1898" s="93">
        <f t="shared" si="300"/>
        <v>0</v>
      </c>
      <c r="D1898" s="93">
        <f t="shared" si="301"/>
        <v>0</v>
      </c>
      <c r="E1898" s="93">
        <f t="shared" si="302"/>
        <v>0</v>
      </c>
      <c r="F1898" s="93" t="str">
        <f t="shared" si="294"/>
        <v/>
      </c>
      <c r="G1898" s="93" t="str">
        <f t="shared" si="295"/>
        <v/>
      </c>
      <c r="H1898" s="93" t="str">
        <f t="shared" si="296"/>
        <v/>
      </c>
      <c r="I1898" s="93" t="str">
        <f t="shared" si="297"/>
        <v/>
      </c>
      <c r="J1898" s="93" t="str">
        <f t="shared" si="298"/>
        <v/>
      </c>
      <c r="K1898" s="93" t="str">
        <f t="shared" si="299"/>
        <v/>
      </c>
    </row>
    <row r="1899" spans="1:11" x14ac:dyDescent="0.25">
      <c r="A1899" s="93">
        <f t="shared" si="293"/>
        <v>2</v>
      </c>
      <c r="B1899" s="101">
        <v>472</v>
      </c>
      <c r="C1899" s="93">
        <f t="shared" si="300"/>
        <v>0</v>
      </c>
      <c r="D1899" s="93">
        <f t="shared" si="301"/>
        <v>0</v>
      </c>
      <c r="E1899" s="93">
        <f t="shared" si="302"/>
        <v>0</v>
      </c>
      <c r="F1899" s="93" t="str">
        <f t="shared" si="294"/>
        <v/>
      </c>
      <c r="G1899" s="93" t="str">
        <f t="shared" si="295"/>
        <v/>
      </c>
      <c r="H1899" s="93" t="str">
        <f t="shared" si="296"/>
        <v/>
      </c>
      <c r="I1899" s="93" t="str">
        <f t="shared" si="297"/>
        <v/>
      </c>
      <c r="J1899" s="93" t="str">
        <f t="shared" si="298"/>
        <v/>
      </c>
      <c r="K1899" s="93" t="str">
        <f t="shared" si="299"/>
        <v/>
      </c>
    </row>
    <row r="1900" spans="1:11" x14ac:dyDescent="0.25">
      <c r="A1900" s="93">
        <f t="shared" si="293"/>
        <v>2</v>
      </c>
      <c r="B1900" s="101">
        <v>472.25</v>
      </c>
      <c r="C1900" s="93">
        <f t="shared" si="300"/>
        <v>0</v>
      </c>
      <c r="D1900" s="93">
        <f t="shared" si="301"/>
        <v>0</v>
      </c>
      <c r="E1900" s="93">
        <f t="shared" si="302"/>
        <v>0</v>
      </c>
      <c r="F1900" s="93" t="str">
        <f t="shared" si="294"/>
        <v/>
      </c>
      <c r="G1900" s="93" t="str">
        <f t="shared" si="295"/>
        <v/>
      </c>
      <c r="H1900" s="93" t="str">
        <f t="shared" si="296"/>
        <v/>
      </c>
      <c r="I1900" s="93" t="str">
        <f t="shared" si="297"/>
        <v/>
      </c>
      <c r="J1900" s="93" t="str">
        <f t="shared" si="298"/>
        <v/>
      </c>
      <c r="K1900" s="93" t="str">
        <f t="shared" si="299"/>
        <v/>
      </c>
    </row>
    <row r="1901" spans="1:11" x14ac:dyDescent="0.25">
      <c r="A1901" s="93">
        <f t="shared" si="293"/>
        <v>2</v>
      </c>
      <c r="B1901" s="101">
        <v>472.5</v>
      </c>
      <c r="C1901" s="93">
        <f t="shared" si="300"/>
        <v>0</v>
      </c>
      <c r="D1901" s="93">
        <f t="shared" si="301"/>
        <v>0</v>
      </c>
      <c r="E1901" s="93">
        <f t="shared" si="302"/>
        <v>0</v>
      </c>
      <c r="F1901" s="93" t="str">
        <f t="shared" si="294"/>
        <v/>
      </c>
      <c r="G1901" s="93" t="str">
        <f t="shared" si="295"/>
        <v/>
      </c>
      <c r="H1901" s="93" t="str">
        <f t="shared" si="296"/>
        <v/>
      </c>
      <c r="I1901" s="93" t="str">
        <f t="shared" si="297"/>
        <v/>
      </c>
      <c r="J1901" s="93" t="str">
        <f t="shared" si="298"/>
        <v/>
      </c>
      <c r="K1901" s="93" t="str">
        <f t="shared" si="299"/>
        <v/>
      </c>
    </row>
    <row r="1902" spans="1:11" x14ac:dyDescent="0.25">
      <c r="A1902" s="93">
        <f t="shared" si="293"/>
        <v>2</v>
      </c>
      <c r="B1902" s="101">
        <v>472.75</v>
      </c>
      <c r="C1902" s="93">
        <f t="shared" si="300"/>
        <v>0</v>
      </c>
      <c r="D1902" s="93">
        <f t="shared" si="301"/>
        <v>0</v>
      </c>
      <c r="E1902" s="93">
        <f t="shared" si="302"/>
        <v>0</v>
      </c>
      <c r="F1902" s="93" t="str">
        <f t="shared" si="294"/>
        <v/>
      </c>
      <c r="G1902" s="93" t="str">
        <f t="shared" si="295"/>
        <v/>
      </c>
      <c r="H1902" s="93" t="str">
        <f t="shared" si="296"/>
        <v/>
      </c>
      <c r="I1902" s="93" t="str">
        <f t="shared" si="297"/>
        <v/>
      </c>
      <c r="J1902" s="93" t="str">
        <f t="shared" si="298"/>
        <v/>
      </c>
      <c r="K1902" s="93" t="str">
        <f t="shared" si="299"/>
        <v/>
      </c>
    </row>
    <row r="1903" spans="1:11" x14ac:dyDescent="0.25">
      <c r="A1903" s="93">
        <f t="shared" si="293"/>
        <v>2</v>
      </c>
      <c r="B1903" s="101">
        <v>473</v>
      </c>
      <c r="C1903" s="93">
        <f t="shared" si="300"/>
        <v>0</v>
      </c>
      <c r="D1903" s="93">
        <f t="shared" si="301"/>
        <v>0</v>
      </c>
      <c r="E1903" s="93">
        <f t="shared" si="302"/>
        <v>0</v>
      </c>
      <c r="F1903" s="93" t="str">
        <f t="shared" si="294"/>
        <v/>
      </c>
      <c r="G1903" s="93" t="str">
        <f t="shared" si="295"/>
        <v/>
      </c>
      <c r="H1903" s="93" t="str">
        <f t="shared" si="296"/>
        <v/>
      </c>
      <c r="I1903" s="93" t="str">
        <f t="shared" si="297"/>
        <v/>
      </c>
      <c r="J1903" s="93" t="str">
        <f t="shared" si="298"/>
        <v/>
      </c>
      <c r="K1903" s="93" t="str">
        <f t="shared" si="299"/>
        <v/>
      </c>
    </row>
    <row r="1904" spans="1:11" x14ac:dyDescent="0.25">
      <c r="A1904" s="93">
        <f t="shared" si="293"/>
        <v>2</v>
      </c>
      <c r="B1904" s="101">
        <v>473.25</v>
      </c>
      <c r="C1904" s="93">
        <f t="shared" si="300"/>
        <v>0</v>
      </c>
      <c r="D1904" s="93">
        <f t="shared" si="301"/>
        <v>0</v>
      </c>
      <c r="E1904" s="93">
        <f t="shared" si="302"/>
        <v>0</v>
      </c>
      <c r="F1904" s="93" t="str">
        <f t="shared" si="294"/>
        <v/>
      </c>
      <c r="G1904" s="93" t="str">
        <f t="shared" si="295"/>
        <v/>
      </c>
      <c r="H1904" s="93" t="str">
        <f t="shared" si="296"/>
        <v/>
      </c>
      <c r="I1904" s="93" t="str">
        <f t="shared" si="297"/>
        <v/>
      </c>
      <c r="J1904" s="93" t="str">
        <f t="shared" si="298"/>
        <v/>
      </c>
      <c r="K1904" s="93" t="str">
        <f t="shared" si="299"/>
        <v/>
      </c>
    </row>
    <row r="1905" spans="1:11" x14ac:dyDescent="0.25">
      <c r="A1905" s="93">
        <f t="shared" si="293"/>
        <v>2</v>
      </c>
      <c r="B1905" s="101">
        <v>473.5</v>
      </c>
      <c r="C1905" s="93">
        <f t="shared" si="300"/>
        <v>0</v>
      </c>
      <c r="D1905" s="93">
        <f t="shared" si="301"/>
        <v>0</v>
      </c>
      <c r="E1905" s="93">
        <f t="shared" si="302"/>
        <v>0</v>
      </c>
      <c r="F1905" s="93" t="str">
        <f t="shared" si="294"/>
        <v/>
      </c>
      <c r="G1905" s="93" t="str">
        <f t="shared" si="295"/>
        <v/>
      </c>
      <c r="H1905" s="93" t="str">
        <f t="shared" si="296"/>
        <v/>
      </c>
      <c r="I1905" s="93" t="str">
        <f t="shared" si="297"/>
        <v/>
      </c>
      <c r="J1905" s="93" t="str">
        <f t="shared" si="298"/>
        <v/>
      </c>
      <c r="K1905" s="93" t="str">
        <f t="shared" si="299"/>
        <v/>
      </c>
    </row>
    <row r="1906" spans="1:11" x14ac:dyDescent="0.25">
      <c r="A1906" s="93">
        <f t="shared" si="293"/>
        <v>2</v>
      </c>
      <c r="B1906" s="101">
        <v>473.75</v>
      </c>
      <c r="C1906" s="93">
        <f t="shared" si="300"/>
        <v>0</v>
      </c>
      <c r="D1906" s="93">
        <f t="shared" si="301"/>
        <v>0</v>
      </c>
      <c r="E1906" s="93">
        <f t="shared" si="302"/>
        <v>0</v>
      </c>
      <c r="F1906" s="93" t="str">
        <f t="shared" si="294"/>
        <v/>
      </c>
      <c r="G1906" s="93" t="str">
        <f t="shared" si="295"/>
        <v/>
      </c>
      <c r="H1906" s="93" t="str">
        <f t="shared" si="296"/>
        <v/>
      </c>
      <c r="I1906" s="93" t="str">
        <f t="shared" si="297"/>
        <v/>
      </c>
      <c r="J1906" s="93" t="str">
        <f t="shared" si="298"/>
        <v/>
      </c>
      <c r="K1906" s="93" t="str">
        <f t="shared" si="299"/>
        <v/>
      </c>
    </row>
    <row r="1907" spans="1:11" x14ac:dyDescent="0.25">
      <c r="A1907" s="93">
        <f t="shared" si="293"/>
        <v>2</v>
      </c>
      <c r="B1907" s="101">
        <v>474</v>
      </c>
      <c r="C1907" s="93">
        <f t="shared" si="300"/>
        <v>0</v>
      </c>
      <c r="D1907" s="93">
        <f t="shared" si="301"/>
        <v>0</v>
      </c>
      <c r="E1907" s="93">
        <f t="shared" si="302"/>
        <v>0</v>
      </c>
      <c r="F1907" s="93" t="str">
        <f t="shared" si="294"/>
        <v/>
      </c>
      <c r="G1907" s="93" t="str">
        <f t="shared" si="295"/>
        <v/>
      </c>
      <c r="H1907" s="93" t="str">
        <f t="shared" si="296"/>
        <v/>
      </c>
      <c r="I1907" s="93" t="str">
        <f t="shared" si="297"/>
        <v/>
      </c>
      <c r="J1907" s="93" t="str">
        <f t="shared" si="298"/>
        <v/>
      </c>
      <c r="K1907" s="93" t="str">
        <f t="shared" si="299"/>
        <v/>
      </c>
    </row>
    <row r="1908" spans="1:11" x14ac:dyDescent="0.25">
      <c r="A1908" s="93">
        <f t="shared" si="293"/>
        <v>2</v>
      </c>
      <c r="B1908" s="101">
        <v>474.25</v>
      </c>
      <c r="C1908" s="93">
        <f t="shared" si="300"/>
        <v>0</v>
      </c>
      <c r="D1908" s="93">
        <f t="shared" si="301"/>
        <v>0</v>
      </c>
      <c r="E1908" s="93">
        <f t="shared" si="302"/>
        <v>0</v>
      </c>
      <c r="F1908" s="93" t="str">
        <f t="shared" si="294"/>
        <v/>
      </c>
      <c r="G1908" s="93" t="str">
        <f t="shared" si="295"/>
        <v/>
      </c>
      <c r="H1908" s="93" t="str">
        <f t="shared" si="296"/>
        <v/>
      </c>
      <c r="I1908" s="93" t="str">
        <f t="shared" si="297"/>
        <v/>
      </c>
      <c r="J1908" s="93" t="str">
        <f t="shared" si="298"/>
        <v/>
      </c>
      <c r="K1908" s="93" t="str">
        <f t="shared" si="299"/>
        <v/>
      </c>
    </row>
    <row r="1909" spans="1:11" x14ac:dyDescent="0.25">
      <c r="A1909" s="93">
        <f t="shared" si="293"/>
        <v>2</v>
      </c>
      <c r="B1909" s="101">
        <v>474.5</v>
      </c>
      <c r="C1909" s="93">
        <f t="shared" si="300"/>
        <v>0</v>
      </c>
      <c r="D1909" s="93">
        <f t="shared" si="301"/>
        <v>0</v>
      </c>
      <c r="E1909" s="93">
        <f t="shared" si="302"/>
        <v>0</v>
      </c>
      <c r="F1909" s="93" t="str">
        <f t="shared" si="294"/>
        <v/>
      </c>
      <c r="G1909" s="93" t="str">
        <f t="shared" si="295"/>
        <v/>
      </c>
      <c r="H1909" s="93" t="str">
        <f t="shared" si="296"/>
        <v/>
      </c>
      <c r="I1909" s="93" t="str">
        <f t="shared" si="297"/>
        <v/>
      </c>
      <c r="J1909" s="93" t="str">
        <f t="shared" si="298"/>
        <v/>
      </c>
      <c r="K1909" s="93" t="str">
        <f t="shared" si="299"/>
        <v/>
      </c>
    </row>
    <row r="1910" spans="1:11" x14ac:dyDescent="0.25">
      <c r="A1910" s="93">
        <f t="shared" si="293"/>
        <v>2</v>
      </c>
      <c r="B1910" s="101">
        <v>474.75</v>
      </c>
      <c r="C1910" s="93">
        <f t="shared" si="300"/>
        <v>0</v>
      </c>
      <c r="D1910" s="93">
        <f t="shared" si="301"/>
        <v>0</v>
      </c>
      <c r="E1910" s="93">
        <f t="shared" si="302"/>
        <v>0</v>
      </c>
      <c r="F1910" s="93" t="str">
        <f t="shared" si="294"/>
        <v/>
      </c>
      <c r="G1910" s="93" t="str">
        <f t="shared" si="295"/>
        <v/>
      </c>
      <c r="H1910" s="93" t="str">
        <f t="shared" si="296"/>
        <v/>
      </c>
      <c r="I1910" s="93" t="str">
        <f t="shared" si="297"/>
        <v/>
      </c>
      <c r="J1910" s="93" t="str">
        <f t="shared" si="298"/>
        <v/>
      </c>
      <c r="K1910" s="93" t="str">
        <f t="shared" si="299"/>
        <v/>
      </c>
    </row>
    <row r="1911" spans="1:11" x14ac:dyDescent="0.25">
      <c r="A1911" s="93">
        <f t="shared" si="293"/>
        <v>2</v>
      </c>
      <c r="B1911" s="101">
        <v>475</v>
      </c>
      <c r="C1911" s="93">
        <f t="shared" si="300"/>
        <v>0</v>
      </c>
      <c r="D1911" s="93">
        <f t="shared" si="301"/>
        <v>0</v>
      </c>
      <c r="E1911" s="93">
        <f t="shared" si="302"/>
        <v>0</v>
      </c>
      <c r="F1911" s="93" t="str">
        <f t="shared" si="294"/>
        <v/>
      </c>
      <c r="G1911" s="93" t="str">
        <f t="shared" si="295"/>
        <v/>
      </c>
      <c r="H1911" s="93" t="str">
        <f t="shared" si="296"/>
        <v/>
      </c>
      <c r="I1911" s="93" t="str">
        <f t="shared" si="297"/>
        <v/>
      </c>
      <c r="J1911" s="93" t="str">
        <f t="shared" si="298"/>
        <v/>
      </c>
      <c r="K1911" s="93" t="str">
        <f t="shared" si="299"/>
        <v/>
      </c>
    </row>
    <row r="1912" spans="1:11" x14ac:dyDescent="0.25">
      <c r="A1912" s="93">
        <f t="shared" si="293"/>
        <v>2</v>
      </c>
      <c r="B1912" s="101">
        <v>475.25</v>
      </c>
      <c r="C1912" s="93">
        <f t="shared" si="300"/>
        <v>0</v>
      </c>
      <c r="D1912" s="93">
        <f t="shared" si="301"/>
        <v>0</v>
      </c>
      <c r="E1912" s="93">
        <f t="shared" si="302"/>
        <v>0</v>
      </c>
      <c r="F1912" s="93" t="str">
        <f t="shared" si="294"/>
        <v/>
      </c>
      <c r="G1912" s="93" t="str">
        <f t="shared" si="295"/>
        <v/>
      </c>
      <c r="H1912" s="93" t="str">
        <f t="shared" si="296"/>
        <v/>
      </c>
      <c r="I1912" s="93" t="str">
        <f t="shared" si="297"/>
        <v/>
      </c>
      <c r="J1912" s="93" t="str">
        <f t="shared" si="298"/>
        <v/>
      </c>
      <c r="K1912" s="93" t="str">
        <f t="shared" si="299"/>
        <v/>
      </c>
    </row>
    <row r="1913" spans="1:11" x14ac:dyDescent="0.25">
      <c r="A1913" s="93">
        <f t="shared" si="293"/>
        <v>2</v>
      </c>
      <c r="B1913" s="101">
        <v>475.5</v>
      </c>
      <c r="C1913" s="93">
        <f t="shared" si="300"/>
        <v>0</v>
      </c>
      <c r="D1913" s="93">
        <f t="shared" si="301"/>
        <v>0</v>
      </c>
      <c r="E1913" s="93">
        <f t="shared" si="302"/>
        <v>0</v>
      </c>
      <c r="F1913" s="93" t="str">
        <f t="shared" si="294"/>
        <v/>
      </c>
      <c r="G1913" s="93" t="str">
        <f t="shared" si="295"/>
        <v/>
      </c>
      <c r="H1913" s="93" t="str">
        <f t="shared" si="296"/>
        <v/>
      </c>
      <c r="I1913" s="93" t="str">
        <f t="shared" si="297"/>
        <v/>
      </c>
      <c r="J1913" s="93" t="str">
        <f t="shared" si="298"/>
        <v/>
      </c>
      <c r="K1913" s="93" t="str">
        <f t="shared" si="299"/>
        <v/>
      </c>
    </row>
    <row r="1914" spans="1:11" x14ac:dyDescent="0.25">
      <c r="A1914" s="93">
        <f t="shared" si="293"/>
        <v>2</v>
      </c>
      <c r="B1914" s="101">
        <v>475.75</v>
      </c>
      <c r="C1914" s="93">
        <f t="shared" si="300"/>
        <v>0</v>
      </c>
      <c r="D1914" s="93">
        <f t="shared" si="301"/>
        <v>0</v>
      </c>
      <c r="E1914" s="93">
        <f t="shared" si="302"/>
        <v>0</v>
      </c>
      <c r="F1914" s="93" t="str">
        <f t="shared" si="294"/>
        <v/>
      </c>
      <c r="G1914" s="93" t="str">
        <f t="shared" si="295"/>
        <v/>
      </c>
      <c r="H1914" s="93" t="str">
        <f t="shared" si="296"/>
        <v/>
      </c>
      <c r="I1914" s="93" t="str">
        <f t="shared" si="297"/>
        <v/>
      </c>
      <c r="J1914" s="93" t="str">
        <f t="shared" si="298"/>
        <v/>
      </c>
      <c r="K1914" s="93" t="str">
        <f t="shared" si="299"/>
        <v/>
      </c>
    </row>
    <row r="1915" spans="1:11" x14ac:dyDescent="0.25">
      <c r="A1915" s="93">
        <f t="shared" si="293"/>
        <v>2</v>
      </c>
      <c r="B1915" s="101">
        <v>476</v>
      </c>
      <c r="C1915" s="93">
        <f t="shared" si="300"/>
        <v>0</v>
      </c>
      <c r="D1915" s="93">
        <f t="shared" si="301"/>
        <v>0</v>
      </c>
      <c r="E1915" s="93">
        <f t="shared" si="302"/>
        <v>0</v>
      </c>
      <c r="F1915" s="93" t="str">
        <f t="shared" si="294"/>
        <v/>
      </c>
      <c r="G1915" s="93" t="str">
        <f t="shared" si="295"/>
        <v/>
      </c>
      <c r="H1915" s="93" t="str">
        <f t="shared" si="296"/>
        <v/>
      </c>
      <c r="I1915" s="93" t="str">
        <f t="shared" si="297"/>
        <v/>
      </c>
      <c r="J1915" s="93" t="str">
        <f t="shared" si="298"/>
        <v/>
      </c>
      <c r="K1915" s="93" t="str">
        <f t="shared" si="299"/>
        <v/>
      </c>
    </row>
    <row r="1916" spans="1:11" x14ac:dyDescent="0.25">
      <c r="A1916" s="93">
        <f t="shared" si="293"/>
        <v>2</v>
      </c>
      <c r="B1916" s="101">
        <v>476.25</v>
      </c>
      <c r="C1916" s="93">
        <f t="shared" si="300"/>
        <v>0</v>
      </c>
      <c r="D1916" s="93">
        <f t="shared" si="301"/>
        <v>0</v>
      </c>
      <c r="E1916" s="93">
        <f t="shared" si="302"/>
        <v>0</v>
      </c>
      <c r="F1916" s="93" t="str">
        <f t="shared" si="294"/>
        <v/>
      </c>
      <c r="G1916" s="93" t="str">
        <f t="shared" si="295"/>
        <v/>
      </c>
      <c r="H1916" s="93" t="str">
        <f t="shared" si="296"/>
        <v/>
      </c>
      <c r="I1916" s="93" t="str">
        <f t="shared" si="297"/>
        <v/>
      </c>
      <c r="J1916" s="93" t="str">
        <f t="shared" si="298"/>
        <v/>
      </c>
      <c r="K1916" s="93" t="str">
        <f t="shared" si="299"/>
        <v/>
      </c>
    </row>
    <row r="1917" spans="1:11" x14ac:dyDescent="0.25">
      <c r="A1917" s="93">
        <f t="shared" si="293"/>
        <v>2</v>
      </c>
      <c r="B1917" s="101">
        <v>476.5</v>
      </c>
      <c r="C1917" s="93">
        <f t="shared" si="300"/>
        <v>0</v>
      </c>
      <c r="D1917" s="93">
        <f t="shared" si="301"/>
        <v>0</v>
      </c>
      <c r="E1917" s="93">
        <f t="shared" si="302"/>
        <v>0</v>
      </c>
      <c r="F1917" s="93" t="str">
        <f t="shared" si="294"/>
        <v/>
      </c>
      <c r="G1917" s="93" t="str">
        <f t="shared" si="295"/>
        <v/>
      </c>
      <c r="H1917" s="93" t="str">
        <f t="shared" si="296"/>
        <v/>
      </c>
      <c r="I1917" s="93" t="str">
        <f t="shared" si="297"/>
        <v/>
      </c>
      <c r="J1917" s="93" t="str">
        <f t="shared" si="298"/>
        <v/>
      </c>
      <c r="K1917" s="93" t="str">
        <f t="shared" si="299"/>
        <v/>
      </c>
    </row>
    <row r="1918" spans="1:11" x14ac:dyDescent="0.25">
      <c r="A1918" s="93">
        <f t="shared" si="293"/>
        <v>2</v>
      </c>
      <c r="B1918" s="101">
        <v>476.75</v>
      </c>
      <c r="C1918" s="93">
        <f t="shared" si="300"/>
        <v>0</v>
      </c>
      <c r="D1918" s="93">
        <f t="shared" si="301"/>
        <v>0</v>
      </c>
      <c r="E1918" s="93">
        <f t="shared" si="302"/>
        <v>0</v>
      </c>
      <c r="F1918" s="93" t="str">
        <f t="shared" si="294"/>
        <v/>
      </c>
      <c r="G1918" s="93" t="str">
        <f t="shared" si="295"/>
        <v/>
      </c>
      <c r="H1918" s="93" t="str">
        <f t="shared" si="296"/>
        <v/>
      </c>
      <c r="I1918" s="93" t="str">
        <f t="shared" si="297"/>
        <v/>
      </c>
      <c r="J1918" s="93" t="str">
        <f t="shared" si="298"/>
        <v/>
      </c>
      <c r="K1918" s="93" t="str">
        <f t="shared" si="299"/>
        <v/>
      </c>
    </row>
    <row r="1919" spans="1:11" x14ac:dyDescent="0.25">
      <c r="A1919" s="93">
        <f t="shared" si="293"/>
        <v>2</v>
      </c>
      <c r="B1919" s="101">
        <v>477</v>
      </c>
      <c r="C1919" s="93">
        <f t="shared" si="300"/>
        <v>0</v>
      </c>
      <c r="D1919" s="93">
        <f t="shared" si="301"/>
        <v>0</v>
      </c>
      <c r="E1919" s="93">
        <f t="shared" si="302"/>
        <v>0</v>
      </c>
      <c r="F1919" s="93" t="str">
        <f t="shared" si="294"/>
        <v/>
      </c>
      <c r="G1919" s="93" t="str">
        <f t="shared" si="295"/>
        <v/>
      </c>
      <c r="H1919" s="93" t="str">
        <f t="shared" si="296"/>
        <v/>
      </c>
      <c r="I1919" s="93" t="str">
        <f t="shared" si="297"/>
        <v/>
      </c>
      <c r="J1919" s="93" t="str">
        <f t="shared" si="298"/>
        <v/>
      </c>
      <c r="K1919" s="93" t="str">
        <f t="shared" si="299"/>
        <v/>
      </c>
    </row>
    <row r="1920" spans="1:11" x14ac:dyDescent="0.25">
      <c r="A1920" s="93">
        <f t="shared" si="293"/>
        <v>2</v>
      </c>
      <c r="B1920" s="101">
        <v>477.25</v>
      </c>
      <c r="C1920" s="93">
        <f t="shared" si="300"/>
        <v>0</v>
      </c>
      <c r="D1920" s="93">
        <f t="shared" si="301"/>
        <v>0</v>
      </c>
      <c r="E1920" s="93">
        <f t="shared" si="302"/>
        <v>0</v>
      </c>
      <c r="F1920" s="93" t="str">
        <f t="shared" si="294"/>
        <v/>
      </c>
      <c r="G1920" s="93" t="str">
        <f t="shared" si="295"/>
        <v/>
      </c>
      <c r="H1920" s="93" t="str">
        <f t="shared" si="296"/>
        <v/>
      </c>
      <c r="I1920" s="93" t="str">
        <f t="shared" si="297"/>
        <v/>
      </c>
      <c r="J1920" s="93" t="str">
        <f t="shared" si="298"/>
        <v/>
      </c>
      <c r="K1920" s="93" t="str">
        <f t="shared" si="299"/>
        <v/>
      </c>
    </row>
    <row r="1921" spans="1:11" x14ac:dyDescent="0.25">
      <c r="A1921" s="93">
        <f t="shared" si="293"/>
        <v>2</v>
      </c>
      <c r="B1921" s="101">
        <v>477.5</v>
      </c>
      <c r="C1921" s="93">
        <f t="shared" si="300"/>
        <v>0</v>
      </c>
      <c r="D1921" s="93">
        <f t="shared" si="301"/>
        <v>0</v>
      </c>
      <c r="E1921" s="93">
        <f t="shared" si="302"/>
        <v>0</v>
      </c>
      <c r="F1921" s="93" t="str">
        <f t="shared" si="294"/>
        <v/>
      </c>
      <c r="G1921" s="93" t="str">
        <f t="shared" si="295"/>
        <v/>
      </c>
      <c r="H1921" s="93" t="str">
        <f t="shared" si="296"/>
        <v/>
      </c>
      <c r="I1921" s="93" t="str">
        <f t="shared" si="297"/>
        <v/>
      </c>
      <c r="J1921" s="93" t="str">
        <f t="shared" si="298"/>
        <v/>
      </c>
      <c r="K1921" s="93" t="str">
        <f t="shared" si="299"/>
        <v/>
      </c>
    </row>
    <row r="1922" spans="1:11" x14ac:dyDescent="0.25">
      <c r="A1922" s="93">
        <f t="shared" si="293"/>
        <v>2</v>
      </c>
      <c r="B1922" s="101">
        <v>477.75</v>
      </c>
      <c r="C1922" s="93">
        <f t="shared" si="300"/>
        <v>0</v>
      </c>
      <c r="D1922" s="93">
        <f t="shared" si="301"/>
        <v>0</v>
      </c>
      <c r="E1922" s="93">
        <f t="shared" si="302"/>
        <v>0</v>
      </c>
      <c r="F1922" s="93" t="str">
        <f t="shared" si="294"/>
        <v/>
      </c>
      <c r="G1922" s="93" t="str">
        <f t="shared" si="295"/>
        <v/>
      </c>
      <c r="H1922" s="93" t="str">
        <f t="shared" si="296"/>
        <v/>
      </c>
      <c r="I1922" s="93" t="str">
        <f t="shared" si="297"/>
        <v/>
      </c>
      <c r="J1922" s="93" t="str">
        <f t="shared" si="298"/>
        <v/>
      </c>
      <c r="K1922" s="93" t="str">
        <f t="shared" si="299"/>
        <v/>
      </c>
    </row>
    <row r="1923" spans="1:11" x14ac:dyDescent="0.25">
      <c r="A1923" s="93">
        <f t="shared" si="293"/>
        <v>2</v>
      </c>
      <c r="B1923" s="101">
        <v>478</v>
      </c>
      <c r="C1923" s="93">
        <f t="shared" si="300"/>
        <v>0</v>
      </c>
      <c r="D1923" s="93">
        <f t="shared" si="301"/>
        <v>0</v>
      </c>
      <c r="E1923" s="93">
        <f t="shared" si="302"/>
        <v>0</v>
      </c>
      <c r="F1923" s="93" t="str">
        <f t="shared" si="294"/>
        <v/>
      </c>
      <c r="G1923" s="93" t="str">
        <f t="shared" si="295"/>
        <v/>
      </c>
      <c r="H1923" s="93" t="str">
        <f t="shared" si="296"/>
        <v/>
      </c>
      <c r="I1923" s="93" t="str">
        <f t="shared" si="297"/>
        <v/>
      </c>
      <c r="J1923" s="93" t="str">
        <f t="shared" si="298"/>
        <v/>
      </c>
      <c r="K1923" s="93" t="str">
        <f t="shared" si="299"/>
        <v/>
      </c>
    </row>
    <row r="1924" spans="1:11" x14ac:dyDescent="0.25">
      <c r="A1924" s="93">
        <f t="shared" si="293"/>
        <v>2</v>
      </c>
      <c r="B1924" s="101">
        <v>478.25</v>
      </c>
      <c r="C1924" s="93">
        <f t="shared" si="300"/>
        <v>0</v>
      </c>
      <c r="D1924" s="93">
        <f t="shared" si="301"/>
        <v>0</v>
      </c>
      <c r="E1924" s="93">
        <f t="shared" si="302"/>
        <v>0</v>
      </c>
      <c r="F1924" s="93" t="str">
        <f t="shared" si="294"/>
        <v/>
      </c>
      <c r="G1924" s="93" t="str">
        <f t="shared" si="295"/>
        <v/>
      </c>
      <c r="H1924" s="93" t="str">
        <f t="shared" si="296"/>
        <v/>
      </c>
      <c r="I1924" s="93" t="str">
        <f t="shared" si="297"/>
        <v/>
      </c>
      <c r="J1924" s="93" t="str">
        <f t="shared" si="298"/>
        <v/>
      </c>
      <c r="K1924" s="93" t="str">
        <f t="shared" si="299"/>
        <v/>
      </c>
    </row>
    <row r="1925" spans="1:11" x14ac:dyDescent="0.25">
      <c r="A1925" s="93">
        <f t="shared" si="293"/>
        <v>2</v>
      </c>
      <c r="B1925" s="101">
        <v>478.5</v>
      </c>
      <c r="C1925" s="93">
        <f t="shared" si="300"/>
        <v>0</v>
      </c>
      <c r="D1925" s="93">
        <f t="shared" si="301"/>
        <v>0</v>
      </c>
      <c r="E1925" s="93">
        <f t="shared" si="302"/>
        <v>0</v>
      </c>
      <c r="F1925" s="93" t="str">
        <f t="shared" si="294"/>
        <v/>
      </c>
      <c r="G1925" s="93" t="str">
        <f t="shared" si="295"/>
        <v/>
      </c>
      <c r="H1925" s="93" t="str">
        <f t="shared" si="296"/>
        <v/>
      </c>
      <c r="I1925" s="93" t="str">
        <f t="shared" si="297"/>
        <v/>
      </c>
      <c r="J1925" s="93" t="str">
        <f t="shared" si="298"/>
        <v/>
      </c>
      <c r="K1925" s="93" t="str">
        <f t="shared" si="299"/>
        <v/>
      </c>
    </row>
    <row r="1926" spans="1:11" x14ac:dyDescent="0.25">
      <c r="A1926" s="93">
        <f t="shared" si="293"/>
        <v>2</v>
      </c>
      <c r="B1926" s="101">
        <v>478.75</v>
      </c>
      <c r="C1926" s="93">
        <f t="shared" si="300"/>
        <v>0</v>
      </c>
      <c r="D1926" s="93">
        <f t="shared" si="301"/>
        <v>0</v>
      </c>
      <c r="E1926" s="93">
        <f t="shared" si="302"/>
        <v>0</v>
      </c>
      <c r="F1926" s="93" t="str">
        <f t="shared" si="294"/>
        <v/>
      </c>
      <c r="G1926" s="93" t="str">
        <f t="shared" si="295"/>
        <v/>
      </c>
      <c r="H1926" s="93" t="str">
        <f t="shared" si="296"/>
        <v/>
      </c>
      <c r="I1926" s="93" t="str">
        <f t="shared" si="297"/>
        <v/>
      </c>
      <c r="J1926" s="93" t="str">
        <f t="shared" si="298"/>
        <v/>
      </c>
      <c r="K1926" s="93" t="str">
        <f t="shared" si="299"/>
        <v/>
      </c>
    </row>
    <row r="1927" spans="1:11" x14ac:dyDescent="0.25">
      <c r="A1927" s="93">
        <f t="shared" si="293"/>
        <v>2</v>
      </c>
      <c r="B1927" s="101">
        <v>479</v>
      </c>
      <c r="C1927" s="93">
        <f t="shared" si="300"/>
        <v>0</v>
      </c>
      <c r="D1927" s="93">
        <f t="shared" si="301"/>
        <v>0</v>
      </c>
      <c r="E1927" s="93">
        <f t="shared" si="302"/>
        <v>0</v>
      </c>
      <c r="F1927" s="93" t="str">
        <f t="shared" si="294"/>
        <v/>
      </c>
      <c r="G1927" s="93" t="str">
        <f t="shared" si="295"/>
        <v/>
      </c>
      <c r="H1927" s="93" t="str">
        <f t="shared" si="296"/>
        <v/>
      </c>
      <c r="I1927" s="93" t="str">
        <f t="shared" si="297"/>
        <v/>
      </c>
      <c r="J1927" s="93" t="str">
        <f t="shared" si="298"/>
        <v/>
      </c>
      <c r="K1927" s="93" t="str">
        <f t="shared" si="299"/>
        <v/>
      </c>
    </row>
    <row r="1928" spans="1:11" x14ac:dyDescent="0.25">
      <c r="A1928" s="93">
        <f t="shared" si="293"/>
        <v>2</v>
      </c>
      <c r="B1928" s="101">
        <v>479.25</v>
      </c>
      <c r="C1928" s="93">
        <f t="shared" si="300"/>
        <v>0</v>
      </c>
      <c r="D1928" s="93">
        <f t="shared" si="301"/>
        <v>0</v>
      </c>
      <c r="E1928" s="93">
        <f t="shared" si="302"/>
        <v>0</v>
      </c>
      <c r="F1928" s="93" t="str">
        <f t="shared" si="294"/>
        <v/>
      </c>
      <c r="G1928" s="93" t="str">
        <f t="shared" si="295"/>
        <v/>
      </c>
      <c r="H1928" s="93" t="str">
        <f t="shared" si="296"/>
        <v/>
      </c>
      <c r="I1928" s="93" t="str">
        <f t="shared" si="297"/>
        <v/>
      </c>
      <c r="J1928" s="93" t="str">
        <f t="shared" si="298"/>
        <v/>
      </c>
      <c r="K1928" s="93" t="str">
        <f t="shared" si="299"/>
        <v/>
      </c>
    </row>
    <row r="1929" spans="1:11" x14ac:dyDescent="0.25">
      <c r="A1929" s="93">
        <f t="shared" si="293"/>
        <v>2</v>
      </c>
      <c r="B1929" s="101">
        <v>479.5</v>
      </c>
      <c r="C1929" s="93">
        <f t="shared" si="300"/>
        <v>0</v>
      </c>
      <c r="D1929" s="93">
        <f t="shared" si="301"/>
        <v>0</v>
      </c>
      <c r="E1929" s="93">
        <f t="shared" si="302"/>
        <v>0</v>
      </c>
      <c r="F1929" s="93" t="str">
        <f t="shared" si="294"/>
        <v/>
      </c>
      <c r="G1929" s="93" t="str">
        <f t="shared" si="295"/>
        <v/>
      </c>
      <c r="H1929" s="93" t="str">
        <f t="shared" si="296"/>
        <v/>
      </c>
      <c r="I1929" s="93" t="str">
        <f t="shared" si="297"/>
        <v/>
      </c>
      <c r="J1929" s="93" t="str">
        <f t="shared" si="298"/>
        <v/>
      </c>
      <c r="K1929" s="93" t="str">
        <f t="shared" si="299"/>
        <v/>
      </c>
    </row>
    <row r="1930" spans="1:11" x14ac:dyDescent="0.25">
      <c r="A1930" s="93">
        <f t="shared" si="293"/>
        <v>2</v>
      </c>
      <c r="B1930" s="101">
        <v>479.75</v>
      </c>
      <c r="C1930" s="93">
        <f t="shared" si="300"/>
        <v>0</v>
      </c>
      <c r="D1930" s="93">
        <f t="shared" si="301"/>
        <v>0</v>
      </c>
      <c r="E1930" s="93">
        <f t="shared" si="302"/>
        <v>0</v>
      </c>
      <c r="F1930" s="93" t="str">
        <f t="shared" si="294"/>
        <v/>
      </c>
      <c r="G1930" s="93" t="str">
        <f t="shared" si="295"/>
        <v/>
      </c>
      <c r="H1930" s="93" t="str">
        <f t="shared" si="296"/>
        <v/>
      </c>
      <c r="I1930" s="93" t="str">
        <f t="shared" si="297"/>
        <v/>
      </c>
      <c r="J1930" s="93" t="str">
        <f t="shared" si="298"/>
        <v/>
      </c>
      <c r="K1930" s="93" t="str">
        <f t="shared" si="299"/>
        <v/>
      </c>
    </row>
    <row r="1931" spans="1:11" x14ac:dyDescent="0.25">
      <c r="A1931" s="93">
        <f t="shared" si="293"/>
        <v>2</v>
      </c>
      <c r="B1931" s="101">
        <v>480</v>
      </c>
      <c r="C1931" s="93">
        <f t="shared" si="300"/>
        <v>0</v>
      </c>
      <c r="D1931" s="93">
        <f t="shared" si="301"/>
        <v>0</v>
      </c>
      <c r="E1931" s="93">
        <f t="shared" si="302"/>
        <v>0</v>
      </c>
      <c r="F1931" s="93" t="str">
        <f t="shared" si="294"/>
        <v/>
      </c>
      <c r="G1931" s="93" t="str">
        <f t="shared" si="295"/>
        <v/>
      </c>
      <c r="H1931" s="93" t="str">
        <f t="shared" si="296"/>
        <v/>
      </c>
      <c r="I1931" s="93" t="str">
        <f t="shared" si="297"/>
        <v/>
      </c>
      <c r="J1931" s="93" t="str">
        <f t="shared" si="298"/>
        <v/>
      </c>
      <c r="K1931" s="93" t="str">
        <f t="shared" si="299"/>
        <v/>
      </c>
    </row>
    <row r="1932" spans="1:11" x14ac:dyDescent="0.25">
      <c r="A1932" s="93">
        <f t="shared" ref="A1932:A1995" si="303">IF(E1932&lt;0.075,2,IF(AND(E1932&gt;=0.075,E1932&lt;=0.75),1,IF(E1932&gt;0.75,0,"Error")))</f>
        <v>2</v>
      </c>
      <c r="B1932" s="101">
        <v>480.25</v>
      </c>
      <c r="C1932" s="93">
        <f t="shared" si="300"/>
        <v>0</v>
      </c>
      <c r="D1932" s="93">
        <f t="shared" si="301"/>
        <v>0</v>
      </c>
      <c r="E1932" s="93">
        <f t="shared" si="302"/>
        <v>0</v>
      </c>
      <c r="F1932" s="93" t="str">
        <f t="shared" ref="F1932:F1995" si="304">IF(AND(A1932=2,B1932&lt;$J$4014),C1932,"")</f>
        <v/>
      </c>
      <c r="G1932" s="93" t="str">
        <f t="shared" ref="G1932:G1995" si="305">IF(AND(A1932=2,B1932&lt;$J$4014),D1932,"")</f>
        <v/>
      </c>
      <c r="H1932" s="93" t="str">
        <f t="shared" ref="H1932:H1995" si="306">IF(AND(A1932=1,B1932&lt;$J$4014),C1932,"")</f>
        <v/>
      </c>
      <c r="I1932" s="93" t="str">
        <f t="shared" ref="I1932:I1995" si="307">IF(AND(A1932=1,B1932&lt;$J$4014),D1932,"")</f>
        <v/>
      </c>
      <c r="J1932" s="93" t="str">
        <f t="shared" ref="J1932:J1995" si="308">IF(AND(A1932=2,B1932&lt;$J$4014),B1932,"")</f>
        <v/>
      </c>
      <c r="K1932" s="93" t="str">
        <f t="shared" ref="K1932:K1995" si="309">IF(AND(A1932=1,B1932&lt;$J$4014),B1932,"")</f>
        <v/>
      </c>
    </row>
    <row r="1933" spans="1:11" x14ac:dyDescent="0.25">
      <c r="A1933" s="93">
        <f t="shared" si="303"/>
        <v>2</v>
      </c>
      <c r="B1933" s="101">
        <v>480.5</v>
      </c>
      <c r="C1933" s="93">
        <f t="shared" si="300"/>
        <v>0</v>
      </c>
      <c r="D1933" s="93">
        <f t="shared" si="301"/>
        <v>0</v>
      </c>
      <c r="E1933" s="93">
        <f t="shared" si="302"/>
        <v>0</v>
      </c>
      <c r="F1933" s="93" t="str">
        <f t="shared" si="304"/>
        <v/>
      </c>
      <c r="G1933" s="93" t="str">
        <f t="shared" si="305"/>
        <v/>
      </c>
      <c r="H1933" s="93" t="str">
        <f t="shared" si="306"/>
        <v/>
      </c>
      <c r="I1933" s="93" t="str">
        <f t="shared" si="307"/>
        <v/>
      </c>
      <c r="J1933" s="93" t="str">
        <f t="shared" si="308"/>
        <v/>
      </c>
      <c r="K1933" s="93" t="str">
        <f t="shared" si="309"/>
        <v/>
      </c>
    </row>
    <row r="1934" spans="1:11" x14ac:dyDescent="0.25">
      <c r="A1934" s="93">
        <f t="shared" si="303"/>
        <v>2</v>
      </c>
      <c r="B1934" s="101">
        <v>480.75</v>
      </c>
      <c r="C1934" s="93">
        <f t="shared" si="300"/>
        <v>0</v>
      </c>
      <c r="D1934" s="93">
        <f t="shared" si="301"/>
        <v>0</v>
      </c>
      <c r="E1934" s="93">
        <f t="shared" si="302"/>
        <v>0</v>
      </c>
      <c r="F1934" s="93" t="str">
        <f t="shared" si="304"/>
        <v/>
      </c>
      <c r="G1934" s="93" t="str">
        <f t="shared" si="305"/>
        <v/>
      </c>
      <c r="H1934" s="93" t="str">
        <f t="shared" si="306"/>
        <v/>
      </c>
      <c r="I1934" s="93" t="str">
        <f t="shared" si="307"/>
        <v/>
      </c>
      <c r="J1934" s="93" t="str">
        <f t="shared" si="308"/>
        <v/>
      </c>
      <c r="K1934" s="93" t="str">
        <f t="shared" si="309"/>
        <v/>
      </c>
    </row>
    <row r="1935" spans="1:11" x14ac:dyDescent="0.25">
      <c r="A1935" s="93">
        <f t="shared" si="303"/>
        <v>2</v>
      </c>
      <c r="B1935" s="101">
        <v>481</v>
      </c>
      <c r="C1935" s="93">
        <f t="shared" si="300"/>
        <v>0</v>
      </c>
      <c r="D1935" s="93">
        <f t="shared" si="301"/>
        <v>0</v>
      </c>
      <c r="E1935" s="93">
        <f t="shared" si="302"/>
        <v>0</v>
      </c>
      <c r="F1935" s="93" t="str">
        <f t="shared" si="304"/>
        <v/>
      </c>
      <c r="G1935" s="93" t="str">
        <f t="shared" si="305"/>
        <v/>
      </c>
      <c r="H1935" s="93" t="str">
        <f t="shared" si="306"/>
        <v/>
      </c>
      <c r="I1935" s="93" t="str">
        <f t="shared" si="307"/>
        <v/>
      </c>
      <c r="J1935" s="93" t="str">
        <f t="shared" si="308"/>
        <v/>
      </c>
      <c r="K1935" s="93" t="str">
        <f t="shared" si="309"/>
        <v/>
      </c>
    </row>
    <row r="1936" spans="1:11" x14ac:dyDescent="0.25">
      <c r="A1936" s="93">
        <f t="shared" si="303"/>
        <v>2</v>
      </c>
      <c r="B1936" s="101">
        <v>481.25</v>
      </c>
      <c r="C1936" s="93">
        <f t="shared" si="300"/>
        <v>0</v>
      </c>
      <c r="D1936" s="93">
        <f t="shared" si="301"/>
        <v>0</v>
      </c>
      <c r="E1936" s="93">
        <f t="shared" si="302"/>
        <v>0</v>
      </c>
      <c r="F1936" s="93" t="str">
        <f t="shared" si="304"/>
        <v/>
      </c>
      <c r="G1936" s="93" t="str">
        <f t="shared" si="305"/>
        <v/>
      </c>
      <c r="H1936" s="93" t="str">
        <f t="shared" si="306"/>
        <v/>
      </c>
      <c r="I1936" s="93" t="str">
        <f t="shared" si="307"/>
        <v/>
      </c>
      <c r="J1936" s="93" t="str">
        <f t="shared" si="308"/>
        <v/>
      </c>
      <c r="K1936" s="93" t="str">
        <f t="shared" si="309"/>
        <v/>
      </c>
    </row>
    <row r="1937" spans="1:11" x14ac:dyDescent="0.25">
      <c r="A1937" s="93">
        <f t="shared" si="303"/>
        <v>2</v>
      </c>
      <c r="B1937" s="101">
        <v>481.5</v>
      </c>
      <c r="C1937" s="93">
        <f t="shared" si="300"/>
        <v>0</v>
      </c>
      <c r="D1937" s="93">
        <f t="shared" si="301"/>
        <v>0</v>
      </c>
      <c r="E1937" s="93">
        <f t="shared" si="302"/>
        <v>0</v>
      </c>
      <c r="F1937" s="93" t="str">
        <f t="shared" si="304"/>
        <v/>
      </c>
      <c r="G1937" s="93" t="str">
        <f t="shared" si="305"/>
        <v/>
      </c>
      <c r="H1937" s="93" t="str">
        <f t="shared" si="306"/>
        <v/>
      </c>
      <c r="I1937" s="93" t="str">
        <f t="shared" si="307"/>
        <v/>
      </c>
      <c r="J1937" s="93" t="str">
        <f t="shared" si="308"/>
        <v/>
      </c>
      <c r="K1937" s="93" t="str">
        <f t="shared" si="309"/>
        <v/>
      </c>
    </row>
    <row r="1938" spans="1:11" x14ac:dyDescent="0.25">
      <c r="A1938" s="93">
        <f t="shared" si="303"/>
        <v>2</v>
      </c>
      <c r="B1938" s="101">
        <v>481.75</v>
      </c>
      <c r="C1938" s="93">
        <f t="shared" si="300"/>
        <v>0</v>
      </c>
      <c r="D1938" s="93">
        <f t="shared" si="301"/>
        <v>0</v>
      </c>
      <c r="E1938" s="93">
        <f t="shared" si="302"/>
        <v>0</v>
      </c>
      <c r="F1938" s="93" t="str">
        <f t="shared" si="304"/>
        <v/>
      </c>
      <c r="G1938" s="93" t="str">
        <f t="shared" si="305"/>
        <v/>
      </c>
      <c r="H1938" s="93" t="str">
        <f t="shared" si="306"/>
        <v/>
      </c>
      <c r="I1938" s="93" t="str">
        <f t="shared" si="307"/>
        <v/>
      </c>
      <c r="J1938" s="93" t="str">
        <f t="shared" si="308"/>
        <v/>
      </c>
      <c r="K1938" s="93" t="str">
        <f t="shared" si="309"/>
        <v/>
      </c>
    </row>
    <row r="1939" spans="1:11" x14ac:dyDescent="0.25">
      <c r="A1939" s="93">
        <f t="shared" si="303"/>
        <v>2</v>
      </c>
      <c r="B1939" s="101">
        <v>482</v>
      </c>
      <c r="C1939" s="93">
        <f t="shared" si="300"/>
        <v>0</v>
      </c>
      <c r="D1939" s="93">
        <f t="shared" si="301"/>
        <v>0</v>
      </c>
      <c r="E1939" s="93">
        <f t="shared" si="302"/>
        <v>0</v>
      </c>
      <c r="F1939" s="93" t="str">
        <f t="shared" si="304"/>
        <v/>
      </c>
      <c r="G1939" s="93" t="str">
        <f t="shared" si="305"/>
        <v/>
      </c>
      <c r="H1939" s="93" t="str">
        <f t="shared" si="306"/>
        <v/>
      </c>
      <c r="I1939" s="93" t="str">
        <f t="shared" si="307"/>
        <v/>
      </c>
      <c r="J1939" s="93" t="str">
        <f t="shared" si="308"/>
        <v/>
      </c>
      <c r="K1939" s="93" t="str">
        <f t="shared" si="309"/>
        <v/>
      </c>
    </row>
    <row r="1940" spans="1:11" x14ac:dyDescent="0.25">
      <c r="A1940" s="93">
        <f t="shared" si="303"/>
        <v>2</v>
      </c>
      <c r="B1940" s="101">
        <v>482.25</v>
      </c>
      <c r="C1940" s="93">
        <f t="shared" ref="C1940:C2003" si="310">($H$7*(B1940^5))+($J$7*(B1940^4))+($L$7*(B1940^3))+($N$7*(B1940^2))+($P$7*B1940)+$R$7</f>
        <v>0</v>
      </c>
      <c r="D1940" s="93">
        <f t="shared" ref="D1940:D2003" si="311">$H$8+($J$8*(B1940^1.85))</f>
        <v>0</v>
      </c>
      <c r="E1940" s="93">
        <f t="shared" ref="E1940:E2003" si="312">ABS(C1940-D1940)</f>
        <v>0</v>
      </c>
      <c r="F1940" s="93" t="str">
        <f t="shared" si="304"/>
        <v/>
      </c>
      <c r="G1940" s="93" t="str">
        <f t="shared" si="305"/>
        <v/>
      </c>
      <c r="H1940" s="93" t="str">
        <f t="shared" si="306"/>
        <v/>
      </c>
      <c r="I1940" s="93" t="str">
        <f t="shared" si="307"/>
        <v/>
      </c>
      <c r="J1940" s="93" t="str">
        <f t="shared" si="308"/>
        <v/>
      </c>
      <c r="K1940" s="93" t="str">
        <f t="shared" si="309"/>
        <v/>
      </c>
    </row>
    <row r="1941" spans="1:11" x14ac:dyDescent="0.25">
      <c r="A1941" s="93">
        <f t="shared" si="303"/>
        <v>2</v>
      </c>
      <c r="B1941" s="101">
        <v>482.5</v>
      </c>
      <c r="C1941" s="93">
        <f t="shared" si="310"/>
        <v>0</v>
      </c>
      <c r="D1941" s="93">
        <f t="shared" si="311"/>
        <v>0</v>
      </c>
      <c r="E1941" s="93">
        <f t="shared" si="312"/>
        <v>0</v>
      </c>
      <c r="F1941" s="93" t="str">
        <f t="shared" si="304"/>
        <v/>
      </c>
      <c r="G1941" s="93" t="str">
        <f t="shared" si="305"/>
        <v/>
      </c>
      <c r="H1941" s="93" t="str">
        <f t="shared" si="306"/>
        <v/>
      </c>
      <c r="I1941" s="93" t="str">
        <f t="shared" si="307"/>
        <v/>
      </c>
      <c r="J1941" s="93" t="str">
        <f t="shared" si="308"/>
        <v/>
      </c>
      <c r="K1941" s="93" t="str">
        <f t="shared" si="309"/>
        <v/>
      </c>
    </row>
    <row r="1942" spans="1:11" x14ac:dyDescent="0.25">
      <c r="A1942" s="93">
        <f t="shared" si="303"/>
        <v>2</v>
      </c>
      <c r="B1942" s="101">
        <v>482.75</v>
      </c>
      <c r="C1942" s="93">
        <f t="shared" si="310"/>
        <v>0</v>
      </c>
      <c r="D1942" s="93">
        <f t="shared" si="311"/>
        <v>0</v>
      </c>
      <c r="E1942" s="93">
        <f t="shared" si="312"/>
        <v>0</v>
      </c>
      <c r="F1942" s="93" t="str">
        <f t="shared" si="304"/>
        <v/>
      </c>
      <c r="G1942" s="93" t="str">
        <f t="shared" si="305"/>
        <v/>
      </c>
      <c r="H1942" s="93" t="str">
        <f t="shared" si="306"/>
        <v/>
      </c>
      <c r="I1942" s="93" t="str">
        <f t="shared" si="307"/>
        <v/>
      </c>
      <c r="J1942" s="93" t="str">
        <f t="shared" si="308"/>
        <v/>
      </c>
      <c r="K1942" s="93" t="str">
        <f t="shared" si="309"/>
        <v/>
      </c>
    </row>
    <row r="1943" spans="1:11" x14ac:dyDescent="0.25">
      <c r="A1943" s="93">
        <f t="shared" si="303"/>
        <v>2</v>
      </c>
      <c r="B1943" s="101">
        <v>483</v>
      </c>
      <c r="C1943" s="93">
        <f t="shared" si="310"/>
        <v>0</v>
      </c>
      <c r="D1943" s="93">
        <f t="shared" si="311"/>
        <v>0</v>
      </c>
      <c r="E1943" s="93">
        <f t="shared" si="312"/>
        <v>0</v>
      </c>
      <c r="F1943" s="93" t="str">
        <f t="shared" si="304"/>
        <v/>
      </c>
      <c r="G1943" s="93" t="str">
        <f t="shared" si="305"/>
        <v/>
      </c>
      <c r="H1943" s="93" t="str">
        <f t="shared" si="306"/>
        <v/>
      </c>
      <c r="I1943" s="93" t="str">
        <f t="shared" si="307"/>
        <v/>
      </c>
      <c r="J1943" s="93" t="str">
        <f t="shared" si="308"/>
        <v/>
      </c>
      <c r="K1943" s="93" t="str">
        <f t="shared" si="309"/>
        <v/>
      </c>
    </row>
    <row r="1944" spans="1:11" x14ac:dyDescent="0.25">
      <c r="A1944" s="93">
        <f t="shared" si="303"/>
        <v>2</v>
      </c>
      <c r="B1944" s="101">
        <v>483.25</v>
      </c>
      <c r="C1944" s="93">
        <f t="shared" si="310"/>
        <v>0</v>
      </c>
      <c r="D1944" s="93">
        <f t="shared" si="311"/>
        <v>0</v>
      </c>
      <c r="E1944" s="93">
        <f t="shared" si="312"/>
        <v>0</v>
      </c>
      <c r="F1944" s="93" t="str">
        <f t="shared" si="304"/>
        <v/>
      </c>
      <c r="G1944" s="93" t="str">
        <f t="shared" si="305"/>
        <v/>
      </c>
      <c r="H1944" s="93" t="str">
        <f t="shared" si="306"/>
        <v/>
      </c>
      <c r="I1944" s="93" t="str">
        <f t="shared" si="307"/>
        <v/>
      </c>
      <c r="J1944" s="93" t="str">
        <f t="shared" si="308"/>
        <v/>
      </c>
      <c r="K1944" s="93" t="str">
        <f t="shared" si="309"/>
        <v/>
      </c>
    </row>
    <row r="1945" spans="1:11" x14ac:dyDescent="0.25">
      <c r="A1945" s="93">
        <f t="shared" si="303"/>
        <v>2</v>
      </c>
      <c r="B1945" s="101">
        <v>483.5</v>
      </c>
      <c r="C1945" s="93">
        <f t="shared" si="310"/>
        <v>0</v>
      </c>
      <c r="D1945" s="93">
        <f t="shared" si="311"/>
        <v>0</v>
      </c>
      <c r="E1945" s="93">
        <f t="shared" si="312"/>
        <v>0</v>
      </c>
      <c r="F1945" s="93" t="str">
        <f t="shared" si="304"/>
        <v/>
      </c>
      <c r="G1945" s="93" t="str">
        <f t="shared" si="305"/>
        <v/>
      </c>
      <c r="H1945" s="93" t="str">
        <f t="shared" si="306"/>
        <v/>
      </c>
      <c r="I1945" s="93" t="str">
        <f t="shared" si="307"/>
        <v/>
      </c>
      <c r="J1945" s="93" t="str">
        <f t="shared" si="308"/>
        <v/>
      </c>
      <c r="K1945" s="93" t="str">
        <f t="shared" si="309"/>
        <v/>
      </c>
    </row>
    <row r="1946" spans="1:11" x14ac:dyDescent="0.25">
      <c r="A1946" s="93">
        <f t="shared" si="303"/>
        <v>2</v>
      </c>
      <c r="B1946" s="101">
        <v>483.75</v>
      </c>
      <c r="C1946" s="93">
        <f t="shared" si="310"/>
        <v>0</v>
      </c>
      <c r="D1946" s="93">
        <f t="shared" si="311"/>
        <v>0</v>
      </c>
      <c r="E1946" s="93">
        <f t="shared" si="312"/>
        <v>0</v>
      </c>
      <c r="F1946" s="93" t="str">
        <f t="shared" si="304"/>
        <v/>
      </c>
      <c r="G1946" s="93" t="str">
        <f t="shared" si="305"/>
        <v/>
      </c>
      <c r="H1946" s="93" t="str">
        <f t="shared" si="306"/>
        <v/>
      </c>
      <c r="I1946" s="93" t="str">
        <f t="shared" si="307"/>
        <v/>
      </c>
      <c r="J1946" s="93" t="str">
        <f t="shared" si="308"/>
        <v/>
      </c>
      <c r="K1946" s="93" t="str">
        <f t="shared" si="309"/>
        <v/>
      </c>
    </row>
    <row r="1947" spans="1:11" x14ac:dyDescent="0.25">
      <c r="A1947" s="93">
        <f t="shared" si="303"/>
        <v>2</v>
      </c>
      <c r="B1947" s="101">
        <v>484</v>
      </c>
      <c r="C1947" s="93">
        <f t="shared" si="310"/>
        <v>0</v>
      </c>
      <c r="D1947" s="93">
        <f t="shared" si="311"/>
        <v>0</v>
      </c>
      <c r="E1947" s="93">
        <f t="shared" si="312"/>
        <v>0</v>
      </c>
      <c r="F1947" s="93" t="str">
        <f t="shared" si="304"/>
        <v/>
      </c>
      <c r="G1947" s="93" t="str">
        <f t="shared" si="305"/>
        <v/>
      </c>
      <c r="H1947" s="93" t="str">
        <f t="shared" si="306"/>
        <v/>
      </c>
      <c r="I1947" s="93" t="str">
        <f t="shared" si="307"/>
        <v/>
      </c>
      <c r="J1947" s="93" t="str">
        <f t="shared" si="308"/>
        <v/>
      </c>
      <c r="K1947" s="93" t="str">
        <f t="shared" si="309"/>
        <v/>
      </c>
    </row>
    <row r="1948" spans="1:11" x14ac:dyDescent="0.25">
      <c r="A1948" s="93">
        <f t="shared" si="303"/>
        <v>2</v>
      </c>
      <c r="B1948" s="101">
        <v>484.25</v>
      </c>
      <c r="C1948" s="93">
        <f t="shared" si="310"/>
        <v>0</v>
      </c>
      <c r="D1948" s="93">
        <f t="shared" si="311"/>
        <v>0</v>
      </c>
      <c r="E1948" s="93">
        <f t="shared" si="312"/>
        <v>0</v>
      </c>
      <c r="F1948" s="93" t="str">
        <f t="shared" si="304"/>
        <v/>
      </c>
      <c r="G1948" s="93" t="str">
        <f t="shared" si="305"/>
        <v/>
      </c>
      <c r="H1948" s="93" t="str">
        <f t="shared" si="306"/>
        <v/>
      </c>
      <c r="I1948" s="93" t="str">
        <f t="shared" si="307"/>
        <v/>
      </c>
      <c r="J1948" s="93" t="str">
        <f t="shared" si="308"/>
        <v/>
      </c>
      <c r="K1948" s="93" t="str">
        <f t="shared" si="309"/>
        <v/>
      </c>
    </row>
    <row r="1949" spans="1:11" x14ac:dyDescent="0.25">
      <c r="A1949" s="93">
        <f t="shared" si="303"/>
        <v>2</v>
      </c>
      <c r="B1949" s="101">
        <v>484.5</v>
      </c>
      <c r="C1949" s="93">
        <f t="shared" si="310"/>
        <v>0</v>
      </c>
      <c r="D1949" s="93">
        <f t="shared" si="311"/>
        <v>0</v>
      </c>
      <c r="E1949" s="93">
        <f t="shared" si="312"/>
        <v>0</v>
      </c>
      <c r="F1949" s="93" t="str">
        <f t="shared" si="304"/>
        <v/>
      </c>
      <c r="G1949" s="93" t="str">
        <f t="shared" si="305"/>
        <v/>
      </c>
      <c r="H1949" s="93" t="str">
        <f t="shared" si="306"/>
        <v/>
      </c>
      <c r="I1949" s="93" t="str">
        <f t="shared" si="307"/>
        <v/>
      </c>
      <c r="J1949" s="93" t="str">
        <f t="shared" si="308"/>
        <v/>
      </c>
      <c r="K1949" s="93" t="str">
        <f t="shared" si="309"/>
        <v/>
      </c>
    </row>
    <row r="1950" spans="1:11" x14ac:dyDescent="0.25">
      <c r="A1950" s="93">
        <f t="shared" si="303"/>
        <v>2</v>
      </c>
      <c r="B1950" s="101">
        <v>484.75</v>
      </c>
      <c r="C1950" s="93">
        <f t="shared" si="310"/>
        <v>0</v>
      </c>
      <c r="D1950" s="93">
        <f t="shared" si="311"/>
        <v>0</v>
      </c>
      <c r="E1950" s="93">
        <f t="shared" si="312"/>
        <v>0</v>
      </c>
      <c r="F1950" s="93" t="str">
        <f t="shared" si="304"/>
        <v/>
      </c>
      <c r="G1950" s="93" t="str">
        <f t="shared" si="305"/>
        <v/>
      </c>
      <c r="H1950" s="93" t="str">
        <f t="shared" si="306"/>
        <v/>
      </c>
      <c r="I1950" s="93" t="str">
        <f t="shared" si="307"/>
        <v/>
      </c>
      <c r="J1950" s="93" t="str">
        <f t="shared" si="308"/>
        <v/>
      </c>
      <c r="K1950" s="93" t="str">
        <f t="shared" si="309"/>
        <v/>
      </c>
    </row>
    <row r="1951" spans="1:11" x14ac:dyDescent="0.25">
      <c r="A1951" s="93">
        <f t="shared" si="303"/>
        <v>2</v>
      </c>
      <c r="B1951" s="101">
        <v>485</v>
      </c>
      <c r="C1951" s="93">
        <f t="shared" si="310"/>
        <v>0</v>
      </c>
      <c r="D1951" s="93">
        <f t="shared" si="311"/>
        <v>0</v>
      </c>
      <c r="E1951" s="93">
        <f t="shared" si="312"/>
        <v>0</v>
      </c>
      <c r="F1951" s="93" t="str">
        <f t="shared" si="304"/>
        <v/>
      </c>
      <c r="G1951" s="93" t="str">
        <f t="shared" si="305"/>
        <v/>
      </c>
      <c r="H1951" s="93" t="str">
        <f t="shared" si="306"/>
        <v/>
      </c>
      <c r="I1951" s="93" t="str">
        <f t="shared" si="307"/>
        <v/>
      </c>
      <c r="J1951" s="93" t="str">
        <f t="shared" si="308"/>
        <v/>
      </c>
      <c r="K1951" s="93" t="str">
        <f t="shared" si="309"/>
        <v/>
      </c>
    </row>
    <row r="1952" spans="1:11" x14ac:dyDescent="0.25">
      <c r="A1952" s="93">
        <f t="shared" si="303"/>
        <v>2</v>
      </c>
      <c r="B1952" s="101">
        <v>485.25</v>
      </c>
      <c r="C1952" s="93">
        <f t="shared" si="310"/>
        <v>0</v>
      </c>
      <c r="D1952" s="93">
        <f t="shared" si="311"/>
        <v>0</v>
      </c>
      <c r="E1952" s="93">
        <f t="shared" si="312"/>
        <v>0</v>
      </c>
      <c r="F1952" s="93" t="str">
        <f t="shared" si="304"/>
        <v/>
      </c>
      <c r="G1952" s="93" t="str">
        <f t="shared" si="305"/>
        <v/>
      </c>
      <c r="H1952" s="93" t="str">
        <f t="shared" si="306"/>
        <v/>
      </c>
      <c r="I1952" s="93" t="str">
        <f t="shared" si="307"/>
        <v/>
      </c>
      <c r="J1952" s="93" t="str">
        <f t="shared" si="308"/>
        <v/>
      </c>
      <c r="K1952" s="93" t="str">
        <f t="shared" si="309"/>
        <v/>
      </c>
    </row>
    <row r="1953" spans="1:11" x14ac:dyDescent="0.25">
      <c r="A1953" s="93">
        <f t="shared" si="303"/>
        <v>2</v>
      </c>
      <c r="B1953" s="101">
        <v>485.5</v>
      </c>
      <c r="C1953" s="93">
        <f t="shared" si="310"/>
        <v>0</v>
      </c>
      <c r="D1953" s="93">
        <f t="shared" si="311"/>
        <v>0</v>
      </c>
      <c r="E1953" s="93">
        <f t="shared" si="312"/>
        <v>0</v>
      </c>
      <c r="F1953" s="93" t="str">
        <f t="shared" si="304"/>
        <v/>
      </c>
      <c r="G1953" s="93" t="str">
        <f t="shared" si="305"/>
        <v/>
      </c>
      <c r="H1953" s="93" t="str">
        <f t="shared" si="306"/>
        <v/>
      </c>
      <c r="I1953" s="93" t="str">
        <f t="shared" si="307"/>
        <v/>
      </c>
      <c r="J1953" s="93" t="str">
        <f t="shared" si="308"/>
        <v/>
      </c>
      <c r="K1953" s="93" t="str">
        <f t="shared" si="309"/>
        <v/>
      </c>
    </row>
    <row r="1954" spans="1:11" x14ac:dyDescent="0.25">
      <c r="A1954" s="93">
        <f t="shared" si="303"/>
        <v>2</v>
      </c>
      <c r="B1954" s="101">
        <v>485.75</v>
      </c>
      <c r="C1954" s="93">
        <f t="shared" si="310"/>
        <v>0</v>
      </c>
      <c r="D1954" s="93">
        <f t="shared" si="311"/>
        <v>0</v>
      </c>
      <c r="E1954" s="93">
        <f t="shared" si="312"/>
        <v>0</v>
      </c>
      <c r="F1954" s="93" t="str">
        <f t="shared" si="304"/>
        <v/>
      </c>
      <c r="G1954" s="93" t="str">
        <f t="shared" si="305"/>
        <v/>
      </c>
      <c r="H1954" s="93" t="str">
        <f t="shared" si="306"/>
        <v/>
      </c>
      <c r="I1954" s="93" t="str">
        <f t="shared" si="307"/>
        <v/>
      </c>
      <c r="J1954" s="93" t="str">
        <f t="shared" si="308"/>
        <v/>
      </c>
      <c r="K1954" s="93" t="str">
        <f t="shared" si="309"/>
        <v/>
      </c>
    </row>
    <row r="1955" spans="1:11" x14ac:dyDescent="0.25">
      <c r="A1955" s="93">
        <f t="shared" si="303"/>
        <v>2</v>
      </c>
      <c r="B1955" s="101">
        <v>486</v>
      </c>
      <c r="C1955" s="93">
        <f t="shared" si="310"/>
        <v>0</v>
      </c>
      <c r="D1955" s="93">
        <f t="shared" si="311"/>
        <v>0</v>
      </c>
      <c r="E1955" s="93">
        <f t="shared" si="312"/>
        <v>0</v>
      </c>
      <c r="F1955" s="93" t="str">
        <f t="shared" si="304"/>
        <v/>
      </c>
      <c r="G1955" s="93" t="str">
        <f t="shared" si="305"/>
        <v/>
      </c>
      <c r="H1955" s="93" t="str">
        <f t="shared" si="306"/>
        <v/>
      </c>
      <c r="I1955" s="93" t="str">
        <f t="shared" si="307"/>
        <v/>
      </c>
      <c r="J1955" s="93" t="str">
        <f t="shared" si="308"/>
        <v/>
      </c>
      <c r="K1955" s="93" t="str">
        <f t="shared" si="309"/>
        <v/>
      </c>
    </row>
    <row r="1956" spans="1:11" x14ac:dyDescent="0.25">
      <c r="A1956" s="93">
        <f t="shared" si="303"/>
        <v>2</v>
      </c>
      <c r="B1956" s="101">
        <v>486.25</v>
      </c>
      <c r="C1956" s="93">
        <f t="shared" si="310"/>
        <v>0</v>
      </c>
      <c r="D1956" s="93">
        <f t="shared" si="311"/>
        <v>0</v>
      </c>
      <c r="E1956" s="93">
        <f t="shared" si="312"/>
        <v>0</v>
      </c>
      <c r="F1956" s="93" t="str">
        <f t="shared" si="304"/>
        <v/>
      </c>
      <c r="G1956" s="93" t="str">
        <f t="shared" si="305"/>
        <v/>
      </c>
      <c r="H1956" s="93" t="str">
        <f t="shared" si="306"/>
        <v/>
      </c>
      <c r="I1956" s="93" t="str">
        <f t="shared" si="307"/>
        <v/>
      </c>
      <c r="J1956" s="93" t="str">
        <f t="shared" si="308"/>
        <v/>
      </c>
      <c r="K1956" s="93" t="str">
        <f t="shared" si="309"/>
        <v/>
      </c>
    </row>
    <row r="1957" spans="1:11" x14ac:dyDescent="0.25">
      <c r="A1957" s="93">
        <f t="shared" si="303"/>
        <v>2</v>
      </c>
      <c r="B1957" s="101">
        <v>486.5</v>
      </c>
      <c r="C1957" s="93">
        <f t="shared" si="310"/>
        <v>0</v>
      </c>
      <c r="D1957" s="93">
        <f t="shared" si="311"/>
        <v>0</v>
      </c>
      <c r="E1957" s="93">
        <f t="shared" si="312"/>
        <v>0</v>
      </c>
      <c r="F1957" s="93" t="str">
        <f t="shared" si="304"/>
        <v/>
      </c>
      <c r="G1957" s="93" t="str">
        <f t="shared" si="305"/>
        <v/>
      </c>
      <c r="H1957" s="93" t="str">
        <f t="shared" si="306"/>
        <v/>
      </c>
      <c r="I1957" s="93" t="str">
        <f t="shared" si="307"/>
        <v/>
      </c>
      <c r="J1957" s="93" t="str">
        <f t="shared" si="308"/>
        <v/>
      </c>
      <c r="K1957" s="93" t="str">
        <f t="shared" si="309"/>
        <v/>
      </c>
    </row>
    <row r="1958" spans="1:11" x14ac:dyDescent="0.25">
      <c r="A1958" s="93">
        <f t="shared" si="303"/>
        <v>2</v>
      </c>
      <c r="B1958" s="101">
        <v>486.75</v>
      </c>
      <c r="C1958" s="93">
        <f t="shared" si="310"/>
        <v>0</v>
      </c>
      <c r="D1958" s="93">
        <f t="shared" si="311"/>
        <v>0</v>
      </c>
      <c r="E1958" s="93">
        <f t="shared" si="312"/>
        <v>0</v>
      </c>
      <c r="F1958" s="93" t="str">
        <f t="shared" si="304"/>
        <v/>
      </c>
      <c r="G1958" s="93" t="str">
        <f t="shared" si="305"/>
        <v/>
      </c>
      <c r="H1958" s="93" t="str">
        <f t="shared" si="306"/>
        <v/>
      </c>
      <c r="I1958" s="93" t="str">
        <f t="shared" si="307"/>
        <v/>
      </c>
      <c r="J1958" s="93" t="str">
        <f t="shared" si="308"/>
        <v/>
      </c>
      <c r="K1958" s="93" t="str">
        <f t="shared" si="309"/>
        <v/>
      </c>
    </row>
    <row r="1959" spans="1:11" x14ac:dyDescent="0.25">
      <c r="A1959" s="93">
        <f t="shared" si="303"/>
        <v>2</v>
      </c>
      <c r="B1959" s="101">
        <v>487</v>
      </c>
      <c r="C1959" s="93">
        <f t="shared" si="310"/>
        <v>0</v>
      </c>
      <c r="D1959" s="93">
        <f t="shared" si="311"/>
        <v>0</v>
      </c>
      <c r="E1959" s="93">
        <f t="shared" si="312"/>
        <v>0</v>
      </c>
      <c r="F1959" s="93" t="str">
        <f t="shared" si="304"/>
        <v/>
      </c>
      <c r="G1959" s="93" t="str">
        <f t="shared" si="305"/>
        <v/>
      </c>
      <c r="H1959" s="93" t="str">
        <f t="shared" si="306"/>
        <v/>
      </c>
      <c r="I1959" s="93" t="str">
        <f t="shared" si="307"/>
        <v/>
      </c>
      <c r="J1959" s="93" t="str">
        <f t="shared" si="308"/>
        <v/>
      </c>
      <c r="K1959" s="93" t="str">
        <f t="shared" si="309"/>
        <v/>
      </c>
    </row>
    <row r="1960" spans="1:11" x14ac:dyDescent="0.25">
      <c r="A1960" s="93">
        <f t="shared" si="303"/>
        <v>2</v>
      </c>
      <c r="B1960" s="101">
        <v>487.25</v>
      </c>
      <c r="C1960" s="93">
        <f t="shared" si="310"/>
        <v>0</v>
      </c>
      <c r="D1960" s="93">
        <f t="shared" si="311"/>
        <v>0</v>
      </c>
      <c r="E1960" s="93">
        <f t="shared" si="312"/>
        <v>0</v>
      </c>
      <c r="F1960" s="93" t="str">
        <f t="shared" si="304"/>
        <v/>
      </c>
      <c r="G1960" s="93" t="str">
        <f t="shared" si="305"/>
        <v/>
      </c>
      <c r="H1960" s="93" t="str">
        <f t="shared" si="306"/>
        <v/>
      </c>
      <c r="I1960" s="93" t="str">
        <f t="shared" si="307"/>
        <v/>
      </c>
      <c r="J1960" s="93" t="str">
        <f t="shared" si="308"/>
        <v/>
      </c>
      <c r="K1960" s="93" t="str">
        <f t="shared" si="309"/>
        <v/>
      </c>
    </row>
    <row r="1961" spans="1:11" x14ac:dyDescent="0.25">
      <c r="A1961" s="93">
        <f t="shared" si="303"/>
        <v>2</v>
      </c>
      <c r="B1961" s="101">
        <v>487.5</v>
      </c>
      <c r="C1961" s="93">
        <f t="shared" si="310"/>
        <v>0</v>
      </c>
      <c r="D1961" s="93">
        <f t="shared" si="311"/>
        <v>0</v>
      </c>
      <c r="E1961" s="93">
        <f t="shared" si="312"/>
        <v>0</v>
      </c>
      <c r="F1961" s="93" t="str">
        <f t="shared" si="304"/>
        <v/>
      </c>
      <c r="G1961" s="93" t="str">
        <f t="shared" si="305"/>
        <v/>
      </c>
      <c r="H1961" s="93" t="str">
        <f t="shared" si="306"/>
        <v/>
      </c>
      <c r="I1961" s="93" t="str">
        <f t="shared" si="307"/>
        <v/>
      </c>
      <c r="J1961" s="93" t="str">
        <f t="shared" si="308"/>
        <v/>
      </c>
      <c r="K1961" s="93" t="str">
        <f t="shared" si="309"/>
        <v/>
      </c>
    </row>
    <row r="1962" spans="1:11" x14ac:dyDescent="0.25">
      <c r="A1962" s="93">
        <f t="shared" si="303"/>
        <v>2</v>
      </c>
      <c r="B1962" s="101">
        <v>487.75</v>
      </c>
      <c r="C1962" s="93">
        <f t="shared" si="310"/>
        <v>0</v>
      </c>
      <c r="D1962" s="93">
        <f t="shared" si="311"/>
        <v>0</v>
      </c>
      <c r="E1962" s="93">
        <f t="shared" si="312"/>
        <v>0</v>
      </c>
      <c r="F1962" s="93" t="str">
        <f t="shared" si="304"/>
        <v/>
      </c>
      <c r="G1962" s="93" t="str">
        <f t="shared" si="305"/>
        <v/>
      </c>
      <c r="H1962" s="93" t="str">
        <f t="shared" si="306"/>
        <v/>
      </c>
      <c r="I1962" s="93" t="str">
        <f t="shared" si="307"/>
        <v/>
      </c>
      <c r="J1962" s="93" t="str">
        <f t="shared" si="308"/>
        <v/>
      </c>
      <c r="K1962" s="93" t="str">
        <f t="shared" si="309"/>
        <v/>
      </c>
    </row>
    <row r="1963" spans="1:11" x14ac:dyDescent="0.25">
      <c r="A1963" s="93">
        <f t="shared" si="303"/>
        <v>2</v>
      </c>
      <c r="B1963" s="101">
        <v>488</v>
      </c>
      <c r="C1963" s="93">
        <f t="shared" si="310"/>
        <v>0</v>
      </c>
      <c r="D1963" s="93">
        <f t="shared" si="311"/>
        <v>0</v>
      </c>
      <c r="E1963" s="93">
        <f t="shared" si="312"/>
        <v>0</v>
      </c>
      <c r="F1963" s="93" t="str">
        <f t="shared" si="304"/>
        <v/>
      </c>
      <c r="G1963" s="93" t="str">
        <f t="shared" si="305"/>
        <v/>
      </c>
      <c r="H1963" s="93" t="str">
        <f t="shared" si="306"/>
        <v/>
      </c>
      <c r="I1963" s="93" t="str">
        <f t="shared" si="307"/>
        <v/>
      </c>
      <c r="J1963" s="93" t="str">
        <f t="shared" si="308"/>
        <v/>
      </c>
      <c r="K1963" s="93" t="str">
        <f t="shared" si="309"/>
        <v/>
      </c>
    </row>
    <row r="1964" spans="1:11" x14ac:dyDescent="0.25">
      <c r="A1964" s="93">
        <f t="shared" si="303"/>
        <v>2</v>
      </c>
      <c r="B1964" s="101">
        <v>488.25</v>
      </c>
      <c r="C1964" s="93">
        <f t="shared" si="310"/>
        <v>0</v>
      </c>
      <c r="D1964" s="93">
        <f t="shared" si="311"/>
        <v>0</v>
      </c>
      <c r="E1964" s="93">
        <f t="shared" si="312"/>
        <v>0</v>
      </c>
      <c r="F1964" s="93" t="str">
        <f t="shared" si="304"/>
        <v/>
      </c>
      <c r="G1964" s="93" t="str">
        <f t="shared" si="305"/>
        <v/>
      </c>
      <c r="H1964" s="93" t="str">
        <f t="shared" si="306"/>
        <v/>
      </c>
      <c r="I1964" s="93" t="str">
        <f t="shared" si="307"/>
        <v/>
      </c>
      <c r="J1964" s="93" t="str">
        <f t="shared" si="308"/>
        <v/>
      </c>
      <c r="K1964" s="93" t="str">
        <f t="shared" si="309"/>
        <v/>
      </c>
    </row>
    <row r="1965" spans="1:11" x14ac:dyDescent="0.25">
      <c r="A1965" s="93">
        <f t="shared" si="303"/>
        <v>2</v>
      </c>
      <c r="B1965" s="101">
        <v>488.5</v>
      </c>
      <c r="C1965" s="93">
        <f t="shared" si="310"/>
        <v>0</v>
      </c>
      <c r="D1965" s="93">
        <f t="shared" si="311"/>
        <v>0</v>
      </c>
      <c r="E1965" s="93">
        <f t="shared" si="312"/>
        <v>0</v>
      </c>
      <c r="F1965" s="93" t="str">
        <f t="shared" si="304"/>
        <v/>
      </c>
      <c r="G1965" s="93" t="str">
        <f t="shared" si="305"/>
        <v/>
      </c>
      <c r="H1965" s="93" t="str">
        <f t="shared" si="306"/>
        <v/>
      </c>
      <c r="I1965" s="93" t="str">
        <f t="shared" si="307"/>
        <v/>
      </c>
      <c r="J1965" s="93" t="str">
        <f t="shared" si="308"/>
        <v/>
      </c>
      <c r="K1965" s="93" t="str">
        <f t="shared" si="309"/>
        <v/>
      </c>
    </row>
    <row r="1966" spans="1:11" x14ac:dyDescent="0.25">
      <c r="A1966" s="93">
        <f t="shared" si="303"/>
        <v>2</v>
      </c>
      <c r="B1966" s="101">
        <v>488.75</v>
      </c>
      <c r="C1966" s="93">
        <f t="shared" si="310"/>
        <v>0</v>
      </c>
      <c r="D1966" s="93">
        <f t="shared" si="311"/>
        <v>0</v>
      </c>
      <c r="E1966" s="93">
        <f t="shared" si="312"/>
        <v>0</v>
      </c>
      <c r="F1966" s="93" t="str">
        <f t="shared" si="304"/>
        <v/>
      </c>
      <c r="G1966" s="93" t="str">
        <f t="shared" si="305"/>
        <v/>
      </c>
      <c r="H1966" s="93" t="str">
        <f t="shared" si="306"/>
        <v/>
      </c>
      <c r="I1966" s="93" t="str">
        <f t="shared" si="307"/>
        <v/>
      </c>
      <c r="J1966" s="93" t="str">
        <f t="shared" si="308"/>
        <v/>
      </c>
      <c r="K1966" s="93" t="str">
        <f t="shared" si="309"/>
        <v/>
      </c>
    </row>
    <row r="1967" spans="1:11" x14ac:dyDescent="0.25">
      <c r="A1967" s="93">
        <f t="shared" si="303"/>
        <v>2</v>
      </c>
      <c r="B1967" s="101">
        <v>489</v>
      </c>
      <c r="C1967" s="93">
        <f t="shared" si="310"/>
        <v>0</v>
      </c>
      <c r="D1967" s="93">
        <f t="shared" si="311"/>
        <v>0</v>
      </c>
      <c r="E1967" s="93">
        <f t="shared" si="312"/>
        <v>0</v>
      </c>
      <c r="F1967" s="93" t="str">
        <f t="shared" si="304"/>
        <v/>
      </c>
      <c r="G1967" s="93" t="str">
        <f t="shared" si="305"/>
        <v/>
      </c>
      <c r="H1967" s="93" t="str">
        <f t="shared" si="306"/>
        <v/>
      </c>
      <c r="I1967" s="93" t="str">
        <f t="shared" si="307"/>
        <v/>
      </c>
      <c r="J1967" s="93" t="str">
        <f t="shared" si="308"/>
        <v/>
      </c>
      <c r="K1967" s="93" t="str">
        <f t="shared" si="309"/>
        <v/>
      </c>
    </row>
    <row r="1968" spans="1:11" x14ac:dyDescent="0.25">
      <c r="A1968" s="93">
        <f t="shared" si="303"/>
        <v>2</v>
      </c>
      <c r="B1968" s="101">
        <v>489.25</v>
      </c>
      <c r="C1968" s="93">
        <f t="shared" si="310"/>
        <v>0</v>
      </c>
      <c r="D1968" s="93">
        <f t="shared" si="311"/>
        <v>0</v>
      </c>
      <c r="E1968" s="93">
        <f t="shared" si="312"/>
        <v>0</v>
      </c>
      <c r="F1968" s="93" t="str">
        <f t="shared" si="304"/>
        <v/>
      </c>
      <c r="G1968" s="93" t="str">
        <f t="shared" si="305"/>
        <v/>
      </c>
      <c r="H1968" s="93" t="str">
        <f t="shared" si="306"/>
        <v/>
      </c>
      <c r="I1968" s="93" t="str">
        <f t="shared" si="307"/>
        <v/>
      </c>
      <c r="J1968" s="93" t="str">
        <f t="shared" si="308"/>
        <v/>
      </c>
      <c r="K1968" s="93" t="str">
        <f t="shared" si="309"/>
        <v/>
      </c>
    </row>
    <row r="1969" spans="1:11" x14ac:dyDescent="0.25">
      <c r="A1969" s="93">
        <f t="shared" si="303"/>
        <v>2</v>
      </c>
      <c r="B1969" s="101">
        <v>489.5</v>
      </c>
      <c r="C1969" s="93">
        <f t="shared" si="310"/>
        <v>0</v>
      </c>
      <c r="D1969" s="93">
        <f t="shared" si="311"/>
        <v>0</v>
      </c>
      <c r="E1969" s="93">
        <f t="shared" si="312"/>
        <v>0</v>
      </c>
      <c r="F1969" s="93" t="str">
        <f t="shared" si="304"/>
        <v/>
      </c>
      <c r="G1969" s="93" t="str">
        <f t="shared" si="305"/>
        <v/>
      </c>
      <c r="H1969" s="93" t="str">
        <f t="shared" si="306"/>
        <v/>
      </c>
      <c r="I1969" s="93" t="str">
        <f t="shared" si="307"/>
        <v/>
      </c>
      <c r="J1969" s="93" t="str">
        <f t="shared" si="308"/>
        <v/>
      </c>
      <c r="K1969" s="93" t="str">
        <f t="shared" si="309"/>
        <v/>
      </c>
    </row>
    <row r="1970" spans="1:11" x14ac:dyDescent="0.25">
      <c r="A1970" s="93">
        <f t="shared" si="303"/>
        <v>2</v>
      </c>
      <c r="B1970" s="101">
        <v>489.75</v>
      </c>
      <c r="C1970" s="93">
        <f t="shared" si="310"/>
        <v>0</v>
      </c>
      <c r="D1970" s="93">
        <f t="shared" si="311"/>
        <v>0</v>
      </c>
      <c r="E1970" s="93">
        <f t="shared" si="312"/>
        <v>0</v>
      </c>
      <c r="F1970" s="93" t="str">
        <f t="shared" si="304"/>
        <v/>
      </c>
      <c r="G1970" s="93" t="str">
        <f t="shared" si="305"/>
        <v/>
      </c>
      <c r="H1970" s="93" t="str">
        <f t="shared" si="306"/>
        <v/>
      </c>
      <c r="I1970" s="93" t="str">
        <f t="shared" si="307"/>
        <v/>
      </c>
      <c r="J1970" s="93" t="str">
        <f t="shared" si="308"/>
        <v/>
      </c>
      <c r="K1970" s="93" t="str">
        <f t="shared" si="309"/>
        <v/>
      </c>
    </row>
    <row r="1971" spans="1:11" x14ac:dyDescent="0.25">
      <c r="A1971" s="93">
        <f t="shared" si="303"/>
        <v>2</v>
      </c>
      <c r="B1971" s="101">
        <v>490</v>
      </c>
      <c r="C1971" s="93">
        <f t="shared" si="310"/>
        <v>0</v>
      </c>
      <c r="D1971" s="93">
        <f t="shared" si="311"/>
        <v>0</v>
      </c>
      <c r="E1971" s="93">
        <f t="shared" si="312"/>
        <v>0</v>
      </c>
      <c r="F1971" s="93" t="str">
        <f t="shared" si="304"/>
        <v/>
      </c>
      <c r="G1971" s="93" t="str">
        <f t="shared" si="305"/>
        <v/>
      </c>
      <c r="H1971" s="93" t="str">
        <f t="shared" si="306"/>
        <v/>
      </c>
      <c r="I1971" s="93" t="str">
        <f t="shared" si="307"/>
        <v/>
      </c>
      <c r="J1971" s="93" t="str">
        <f t="shared" si="308"/>
        <v/>
      </c>
      <c r="K1971" s="93" t="str">
        <f t="shared" si="309"/>
        <v/>
      </c>
    </row>
    <row r="1972" spans="1:11" x14ac:dyDescent="0.25">
      <c r="A1972" s="93">
        <f t="shared" si="303"/>
        <v>2</v>
      </c>
      <c r="B1972" s="101">
        <v>490.25</v>
      </c>
      <c r="C1972" s="93">
        <f t="shared" si="310"/>
        <v>0</v>
      </c>
      <c r="D1972" s="93">
        <f t="shared" si="311"/>
        <v>0</v>
      </c>
      <c r="E1972" s="93">
        <f t="shared" si="312"/>
        <v>0</v>
      </c>
      <c r="F1972" s="93" t="str">
        <f t="shared" si="304"/>
        <v/>
      </c>
      <c r="G1972" s="93" t="str">
        <f t="shared" si="305"/>
        <v/>
      </c>
      <c r="H1972" s="93" t="str">
        <f t="shared" si="306"/>
        <v/>
      </c>
      <c r="I1972" s="93" t="str">
        <f t="shared" si="307"/>
        <v/>
      </c>
      <c r="J1972" s="93" t="str">
        <f t="shared" si="308"/>
        <v/>
      </c>
      <c r="K1972" s="93" t="str">
        <f t="shared" si="309"/>
        <v/>
      </c>
    </row>
    <row r="1973" spans="1:11" x14ac:dyDescent="0.25">
      <c r="A1973" s="93">
        <f t="shared" si="303"/>
        <v>2</v>
      </c>
      <c r="B1973" s="101">
        <v>490.5</v>
      </c>
      <c r="C1973" s="93">
        <f t="shared" si="310"/>
        <v>0</v>
      </c>
      <c r="D1973" s="93">
        <f t="shared" si="311"/>
        <v>0</v>
      </c>
      <c r="E1973" s="93">
        <f t="shared" si="312"/>
        <v>0</v>
      </c>
      <c r="F1973" s="93" t="str">
        <f t="shared" si="304"/>
        <v/>
      </c>
      <c r="G1973" s="93" t="str">
        <f t="shared" si="305"/>
        <v/>
      </c>
      <c r="H1973" s="93" t="str">
        <f t="shared" si="306"/>
        <v/>
      </c>
      <c r="I1973" s="93" t="str">
        <f t="shared" si="307"/>
        <v/>
      </c>
      <c r="J1973" s="93" t="str">
        <f t="shared" si="308"/>
        <v/>
      </c>
      <c r="K1973" s="93" t="str">
        <f t="shared" si="309"/>
        <v/>
      </c>
    </row>
    <row r="1974" spans="1:11" x14ac:dyDescent="0.25">
      <c r="A1974" s="93">
        <f t="shared" si="303"/>
        <v>2</v>
      </c>
      <c r="B1974" s="101">
        <v>490.75</v>
      </c>
      <c r="C1974" s="93">
        <f t="shared" si="310"/>
        <v>0</v>
      </c>
      <c r="D1974" s="93">
        <f t="shared" si="311"/>
        <v>0</v>
      </c>
      <c r="E1974" s="93">
        <f t="shared" si="312"/>
        <v>0</v>
      </c>
      <c r="F1974" s="93" t="str">
        <f t="shared" si="304"/>
        <v/>
      </c>
      <c r="G1974" s="93" t="str">
        <f t="shared" si="305"/>
        <v/>
      </c>
      <c r="H1974" s="93" t="str">
        <f t="shared" si="306"/>
        <v/>
      </c>
      <c r="I1974" s="93" t="str">
        <f t="shared" si="307"/>
        <v/>
      </c>
      <c r="J1974" s="93" t="str">
        <f t="shared" si="308"/>
        <v/>
      </c>
      <c r="K1974" s="93" t="str">
        <f t="shared" si="309"/>
        <v/>
      </c>
    </row>
    <row r="1975" spans="1:11" x14ac:dyDescent="0.25">
      <c r="A1975" s="93">
        <f t="shared" si="303"/>
        <v>2</v>
      </c>
      <c r="B1975" s="101">
        <v>491</v>
      </c>
      <c r="C1975" s="93">
        <f t="shared" si="310"/>
        <v>0</v>
      </c>
      <c r="D1975" s="93">
        <f t="shared" si="311"/>
        <v>0</v>
      </c>
      <c r="E1975" s="93">
        <f t="shared" si="312"/>
        <v>0</v>
      </c>
      <c r="F1975" s="93" t="str">
        <f t="shared" si="304"/>
        <v/>
      </c>
      <c r="G1975" s="93" t="str">
        <f t="shared" si="305"/>
        <v/>
      </c>
      <c r="H1975" s="93" t="str">
        <f t="shared" si="306"/>
        <v/>
      </c>
      <c r="I1975" s="93" t="str">
        <f t="shared" si="307"/>
        <v/>
      </c>
      <c r="J1975" s="93" t="str">
        <f t="shared" si="308"/>
        <v/>
      </c>
      <c r="K1975" s="93" t="str">
        <f t="shared" si="309"/>
        <v/>
      </c>
    </row>
    <row r="1976" spans="1:11" x14ac:dyDescent="0.25">
      <c r="A1976" s="93">
        <f t="shared" si="303"/>
        <v>2</v>
      </c>
      <c r="B1976" s="101">
        <v>491.25</v>
      </c>
      <c r="C1976" s="93">
        <f t="shared" si="310"/>
        <v>0</v>
      </c>
      <c r="D1976" s="93">
        <f t="shared" si="311"/>
        <v>0</v>
      </c>
      <c r="E1976" s="93">
        <f t="shared" si="312"/>
        <v>0</v>
      </c>
      <c r="F1976" s="93" t="str">
        <f t="shared" si="304"/>
        <v/>
      </c>
      <c r="G1976" s="93" t="str">
        <f t="shared" si="305"/>
        <v/>
      </c>
      <c r="H1976" s="93" t="str">
        <f t="shared" si="306"/>
        <v/>
      </c>
      <c r="I1976" s="93" t="str">
        <f t="shared" si="307"/>
        <v/>
      </c>
      <c r="J1976" s="93" t="str">
        <f t="shared" si="308"/>
        <v/>
      </c>
      <c r="K1976" s="93" t="str">
        <f t="shared" si="309"/>
        <v/>
      </c>
    </row>
    <row r="1977" spans="1:11" x14ac:dyDescent="0.25">
      <c r="A1977" s="93">
        <f t="shared" si="303"/>
        <v>2</v>
      </c>
      <c r="B1977" s="101">
        <v>491.5</v>
      </c>
      <c r="C1977" s="93">
        <f t="shared" si="310"/>
        <v>0</v>
      </c>
      <c r="D1977" s="93">
        <f t="shared" si="311"/>
        <v>0</v>
      </c>
      <c r="E1977" s="93">
        <f t="shared" si="312"/>
        <v>0</v>
      </c>
      <c r="F1977" s="93" t="str">
        <f t="shared" si="304"/>
        <v/>
      </c>
      <c r="G1977" s="93" t="str">
        <f t="shared" si="305"/>
        <v/>
      </c>
      <c r="H1977" s="93" t="str">
        <f t="shared" si="306"/>
        <v/>
      </c>
      <c r="I1977" s="93" t="str">
        <f t="shared" si="307"/>
        <v/>
      </c>
      <c r="J1977" s="93" t="str">
        <f t="shared" si="308"/>
        <v/>
      </c>
      <c r="K1977" s="93" t="str">
        <f t="shared" si="309"/>
        <v/>
      </c>
    </row>
    <row r="1978" spans="1:11" x14ac:dyDescent="0.25">
      <c r="A1978" s="93">
        <f t="shared" si="303"/>
        <v>2</v>
      </c>
      <c r="B1978" s="101">
        <v>491.75</v>
      </c>
      <c r="C1978" s="93">
        <f t="shared" si="310"/>
        <v>0</v>
      </c>
      <c r="D1978" s="93">
        <f t="shared" si="311"/>
        <v>0</v>
      </c>
      <c r="E1978" s="93">
        <f t="shared" si="312"/>
        <v>0</v>
      </c>
      <c r="F1978" s="93" t="str">
        <f t="shared" si="304"/>
        <v/>
      </c>
      <c r="G1978" s="93" t="str">
        <f t="shared" si="305"/>
        <v/>
      </c>
      <c r="H1978" s="93" t="str">
        <f t="shared" si="306"/>
        <v/>
      </c>
      <c r="I1978" s="93" t="str">
        <f t="shared" si="307"/>
        <v/>
      </c>
      <c r="J1978" s="93" t="str">
        <f t="shared" si="308"/>
        <v/>
      </c>
      <c r="K1978" s="93" t="str">
        <f t="shared" si="309"/>
        <v/>
      </c>
    </row>
    <row r="1979" spans="1:11" x14ac:dyDescent="0.25">
      <c r="A1979" s="93">
        <f t="shared" si="303"/>
        <v>2</v>
      </c>
      <c r="B1979" s="101">
        <v>492</v>
      </c>
      <c r="C1979" s="93">
        <f t="shared" si="310"/>
        <v>0</v>
      </c>
      <c r="D1979" s="93">
        <f t="shared" si="311"/>
        <v>0</v>
      </c>
      <c r="E1979" s="93">
        <f t="shared" si="312"/>
        <v>0</v>
      </c>
      <c r="F1979" s="93" t="str">
        <f t="shared" si="304"/>
        <v/>
      </c>
      <c r="G1979" s="93" t="str">
        <f t="shared" si="305"/>
        <v/>
      </c>
      <c r="H1979" s="93" t="str">
        <f t="shared" si="306"/>
        <v/>
      </c>
      <c r="I1979" s="93" t="str">
        <f t="shared" si="307"/>
        <v/>
      </c>
      <c r="J1979" s="93" t="str">
        <f t="shared" si="308"/>
        <v/>
      </c>
      <c r="K1979" s="93" t="str">
        <f t="shared" si="309"/>
        <v/>
      </c>
    </row>
    <row r="1980" spans="1:11" x14ac:dyDescent="0.25">
      <c r="A1980" s="93">
        <f t="shared" si="303"/>
        <v>2</v>
      </c>
      <c r="B1980" s="101">
        <v>492.25</v>
      </c>
      <c r="C1980" s="93">
        <f t="shared" si="310"/>
        <v>0</v>
      </c>
      <c r="D1980" s="93">
        <f t="shared" si="311"/>
        <v>0</v>
      </c>
      <c r="E1980" s="93">
        <f t="shared" si="312"/>
        <v>0</v>
      </c>
      <c r="F1980" s="93" t="str">
        <f t="shared" si="304"/>
        <v/>
      </c>
      <c r="G1980" s="93" t="str">
        <f t="shared" si="305"/>
        <v/>
      </c>
      <c r="H1980" s="93" t="str">
        <f t="shared" si="306"/>
        <v/>
      </c>
      <c r="I1980" s="93" t="str">
        <f t="shared" si="307"/>
        <v/>
      </c>
      <c r="J1980" s="93" t="str">
        <f t="shared" si="308"/>
        <v/>
      </c>
      <c r="K1980" s="93" t="str">
        <f t="shared" si="309"/>
        <v/>
      </c>
    </row>
    <row r="1981" spans="1:11" x14ac:dyDescent="0.25">
      <c r="A1981" s="93">
        <f t="shared" si="303"/>
        <v>2</v>
      </c>
      <c r="B1981" s="101">
        <v>492.5</v>
      </c>
      <c r="C1981" s="93">
        <f t="shared" si="310"/>
        <v>0</v>
      </c>
      <c r="D1981" s="93">
        <f t="shared" si="311"/>
        <v>0</v>
      </c>
      <c r="E1981" s="93">
        <f t="shared" si="312"/>
        <v>0</v>
      </c>
      <c r="F1981" s="93" t="str">
        <f t="shared" si="304"/>
        <v/>
      </c>
      <c r="G1981" s="93" t="str">
        <f t="shared" si="305"/>
        <v/>
      </c>
      <c r="H1981" s="93" t="str">
        <f t="shared" si="306"/>
        <v/>
      </c>
      <c r="I1981" s="93" t="str">
        <f t="shared" si="307"/>
        <v/>
      </c>
      <c r="J1981" s="93" t="str">
        <f t="shared" si="308"/>
        <v/>
      </c>
      <c r="K1981" s="93" t="str">
        <f t="shared" si="309"/>
        <v/>
      </c>
    </row>
    <row r="1982" spans="1:11" x14ac:dyDescent="0.25">
      <c r="A1982" s="93">
        <f t="shared" si="303"/>
        <v>2</v>
      </c>
      <c r="B1982" s="101">
        <v>492.75</v>
      </c>
      <c r="C1982" s="93">
        <f t="shared" si="310"/>
        <v>0</v>
      </c>
      <c r="D1982" s="93">
        <f t="shared" si="311"/>
        <v>0</v>
      </c>
      <c r="E1982" s="93">
        <f t="shared" si="312"/>
        <v>0</v>
      </c>
      <c r="F1982" s="93" t="str">
        <f t="shared" si="304"/>
        <v/>
      </c>
      <c r="G1982" s="93" t="str">
        <f t="shared" si="305"/>
        <v/>
      </c>
      <c r="H1982" s="93" t="str">
        <f t="shared" si="306"/>
        <v/>
      </c>
      <c r="I1982" s="93" t="str">
        <f t="shared" si="307"/>
        <v/>
      </c>
      <c r="J1982" s="93" t="str">
        <f t="shared" si="308"/>
        <v/>
      </c>
      <c r="K1982" s="93" t="str">
        <f t="shared" si="309"/>
        <v/>
      </c>
    </row>
    <row r="1983" spans="1:11" x14ac:dyDescent="0.25">
      <c r="A1983" s="93">
        <f t="shared" si="303"/>
        <v>2</v>
      </c>
      <c r="B1983" s="101">
        <v>493</v>
      </c>
      <c r="C1983" s="93">
        <f t="shared" si="310"/>
        <v>0</v>
      </c>
      <c r="D1983" s="93">
        <f t="shared" si="311"/>
        <v>0</v>
      </c>
      <c r="E1983" s="93">
        <f t="shared" si="312"/>
        <v>0</v>
      </c>
      <c r="F1983" s="93" t="str">
        <f t="shared" si="304"/>
        <v/>
      </c>
      <c r="G1983" s="93" t="str">
        <f t="shared" si="305"/>
        <v/>
      </c>
      <c r="H1983" s="93" t="str">
        <f t="shared" si="306"/>
        <v/>
      </c>
      <c r="I1983" s="93" t="str">
        <f t="shared" si="307"/>
        <v/>
      </c>
      <c r="J1983" s="93" t="str">
        <f t="shared" si="308"/>
        <v/>
      </c>
      <c r="K1983" s="93" t="str">
        <f t="shared" si="309"/>
        <v/>
      </c>
    </row>
    <row r="1984" spans="1:11" x14ac:dyDescent="0.25">
      <c r="A1984" s="93">
        <f t="shared" si="303"/>
        <v>2</v>
      </c>
      <c r="B1984" s="101">
        <v>493.25</v>
      </c>
      <c r="C1984" s="93">
        <f t="shared" si="310"/>
        <v>0</v>
      </c>
      <c r="D1984" s="93">
        <f t="shared" si="311"/>
        <v>0</v>
      </c>
      <c r="E1984" s="93">
        <f t="shared" si="312"/>
        <v>0</v>
      </c>
      <c r="F1984" s="93" t="str">
        <f t="shared" si="304"/>
        <v/>
      </c>
      <c r="G1984" s="93" t="str">
        <f t="shared" si="305"/>
        <v/>
      </c>
      <c r="H1984" s="93" t="str">
        <f t="shared" si="306"/>
        <v/>
      </c>
      <c r="I1984" s="93" t="str">
        <f t="shared" si="307"/>
        <v/>
      </c>
      <c r="J1984" s="93" t="str">
        <f t="shared" si="308"/>
        <v/>
      </c>
      <c r="K1984" s="93" t="str">
        <f t="shared" si="309"/>
        <v/>
      </c>
    </row>
    <row r="1985" spans="1:11" x14ac:dyDescent="0.25">
      <c r="A1985" s="93">
        <f t="shared" si="303"/>
        <v>2</v>
      </c>
      <c r="B1985" s="101">
        <v>493.5</v>
      </c>
      <c r="C1985" s="93">
        <f t="shared" si="310"/>
        <v>0</v>
      </c>
      <c r="D1985" s="93">
        <f t="shared" si="311"/>
        <v>0</v>
      </c>
      <c r="E1985" s="93">
        <f t="shared" si="312"/>
        <v>0</v>
      </c>
      <c r="F1985" s="93" t="str">
        <f t="shared" si="304"/>
        <v/>
      </c>
      <c r="G1985" s="93" t="str">
        <f t="shared" si="305"/>
        <v/>
      </c>
      <c r="H1985" s="93" t="str">
        <f t="shared" si="306"/>
        <v/>
      </c>
      <c r="I1985" s="93" t="str">
        <f t="shared" si="307"/>
        <v/>
      </c>
      <c r="J1985" s="93" t="str">
        <f t="shared" si="308"/>
        <v/>
      </c>
      <c r="K1985" s="93" t="str">
        <f t="shared" si="309"/>
        <v/>
      </c>
    </row>
    <row r="1986" spans="1:11" x14ac:dyDescent="0.25">
      <c r="A1986" s="93">
        <f t="shared" si="303"/>
        <v>2</v>
      </c>
      <c r="B1986" s="101">
        <v>493.75</v>
      </c>
      <c r="C1986" s="93">
        <f t="shared" si="310"/>
        <v>0</v>
      </c>
      <c r="D1986" s="93">
        <f t="shared" si="311"/>
        <v>0</v>
      </c>
      <c r="E1986" s="93">
        <f t="shared" si="312"/>
        <v>0</v>
      </c>
      <c r="F1986" s="93" t="str">
        <f t="shared" si="304"/>
        <v/>
      </c>
      <c r="G1986" s="93" t="str">
        <f t="shared" si="305"/>
        <v/>
      </c>
      <c r="H1986" s="93" t="str">
        <f t="shared" si="306"/>
        <v/>
      </c>
      <c r="I1986" s="93" t="str">
        <f t="shared" si="307"/>
        <v/>
      </c>
      <c r="J1986" s="93" t="str">
        <f t="shared" si="308"/>
        <v/>
      </c>
      <c r="K1986" s="93" t="str">
        <f t="shared" si="309"/>
        <v/>
      </c>
    </row>
    <row r="1987" spans="1:11" x14ac:dyDescent="0.25">
      <c r="A1987" s="93">
        <f t="shared" si="303"/>
        <v>2</v>
      </c>
      <c r="B1987" s="101">
        <v>494</v>
      </c>
      <c r="C1987" s="93">
        <f t="shared" si="310"/>
        <v>0</v>
      </c>
      <c r="D1987" s="93">
        <f t="shared" si="311"/>
        <v>0</v>
      </c>
      <c r="E1987" s="93">
        <f t="shared" si="312"/>
        <v>0</v>
      </c>
      <c r="F1987" s="93" t="str">
        <f t="shared" si="304"/>
        <v/>
      </c>
      <c r="G1987" s="93" t="str">
        <f t="shared" si="305"/>
        <v/>
      </c>
      <c r="H1987" s="93" t="str">
        <f t="shared" si="306"/>
        <v/>
      </c>
      <c r="I1987" s="93" t="str">
        <f t="shared" si="307"/>
        <v/>
      </c>
      <c r="J1987" s="93" t="str">
        <f t="shared" si="308"/>
        <v/>
      </c>
      <c r="K1987" s="93" t="str">
        <f t="shared" si="309"/>
        <v/>
      </c>
    </row>
    <row r="1988" spans="1:11" x14ac:dyDescent="0.25">
      <c r="A1988" s="93">
        <f t="shared" si="303"/>
        <v>2</v>
      </c>
      <c r="B1988" s="101">
        <v>494.25</v>
      </c>
      <c r="C1988" s="93">
        <f t="shared" si="310"/>
        <v>0</v>
      </c>
      <c r="D1988" s="93">
        <f t="shared" si="311"/>
        <v>0</v>
      </c>
      <c r="E1988" s="93">
        <f t="shared" si="312"/>
        <v>0</v>
      </c>
      <c r="F1988" s="93" t="str">
        <f t="shared" si="304"/>
        <v/>
      </c>
      <c r="G1988" s="93" t="str">
        <f t="shared" si="305"/>
        <v/>
      </c>
      <c r="H1988" s="93" t="str">
        <f t="shared" si="306"/>
        <v/>
      </c>
      <c r="I1988" s="93" t="str">
        <f t="shared" si="307"/>
        <v/>
      </c>
      <c r="J1988" s="93" t="str">
        <f t="shared" si="308"/>
        <v/>
      </c>
      <c r="K1988" s="93" t="str">
        <f t="shared" si="309"/>
        <v/>
      </c>
    </row>
    <row r="1989" spans="1:11" x14ac:dyDescent="0.25">
      <c r="A1989" s="93">
        <f t="shared" si="303"/>
        <v>2</v>
      </c>
      <c r="B1989" s="101">
        <v>494.5</v>
      </c>
      <c r="C1989" s="93">
        <f t="shared" si="310"/>
        <v>0</v>
      </c>
      <c r="D1989" s="93">
        <f t="shared" si="311"/>
        <v>0</v>
      </c>
      <c r="E1989" s="93">
        <f t="shared" si="312"/>
        <v>0</v>
      </c>
      <c r="F1989" s="93" t="str">
        <f t="shared" si="304"/>
        <v/>
      </c>
      <c r="G1989" s="93" t="str">
        <f t="shared" si="305"/>
        <v/>
      </c>
      <c r="H1989" s="93" t="str">
        <f t="shared" si="306"/>
        <v/>
      </c>
      <c r="I1989" s="93" t="str">
        <f t="shared" si="307"/>
        <v/>
      </c>
      <c r="J1989" s="93" t="str">
        <f t="shared" si="308"/>
        <v/>
      </c>
      <c r="K1989" s="93" t="str">
        <f t="shared" si="309"/>
        <v/>
      </c>
    </row>
    <row r="1990" spans="1:11" x14ac:dyDescent="0.25">
      <c r="A1990" s="93">
        <f t="shared" si="303"/>
        <v>2</v>
      </c>
      <c r="B1990" s="101">
        <v>494.75</v>
      </c>
      <c r="C1990" s="93">
        <f t="shared" si="310"/>
        <v>0</v>
      </c>
      <c r="D1990" s="93">
        <f t="shared" si="311"/>
        <v>0</v>
      </c>
      <c r="E1990" s="93">
        <f t="shared" si="312"/>
        <v>0</v>
      </c>
      <c r="F1990" s="93" t="str">
        <f t="shared" si="304"/>
        <v/>
      </c>
      <c r="G1990" s="93" t="str">
        <f t="shared" si="305"/>
        <v/>
      </c>
      <c r="H1990" s="93" t="str">
        <f t="shared" si="306"/>
        <v/>
      </c>
      <c r="I1990" s="93" t="str">
        <f t="shared" si="307"/>
        <v/>
      </c>
      <c r="J1990" s="93" t="str">
        <f t="shared" si="308"/>
        <v/>
      </c>
      <c r="K1990" s="93" t="str">
        <f t="shared" si="309"/>
        <v/>
      </c>
    </row>
    <row r="1991" spans="1:11" x14ac:dyDescent="0.25">
      <c r="A1991" s="93">
        <f t="shared" si="303"/>
        <v>2</v>
      </c>
      <c r="B1991" s="101">
        <v>495</v>
      </c>
      <c r="C1991" s="93">
        <f t="shared" si="310"/>
        <v>0</v>
      </c>
      <c r="D1991" s="93">
        <f t="shared" si="311"/>
        <v>0</v>
      </c>
      <c r="E1991" s="93">
        <f t="shared" si="312"/>
        <v>0</v>
      </c>
      <c r="F1991" s="93" t="str">
        <f t="shared" si="304"/>
        <v/>
      </c>
      <c r="G1991" s="93" t="str">
        <f t="shared" si="305"/>
        <v/>
      </c>
      <c r="H1991" s="93" t="str">
        <f t="shared" si="306"/>
        <v/>
      </c>
      <c r="I1991" s="93" t="str">
        <f t="shared" si="307"/>
        <v/>
      </c>
      <c r="J1991" s="93" t="str">
        <f t="shared" si="308"/>
        <v/>
      </c>
      <c r="K1991" s="93" t="str">
        <f t="shared" si="309"/>
        <v/>
      </c>
    </row>
    <row r="1992" spans="1:11" x14ac:dyDescent="0.25">
      <c r="A1992" s="93">
        <f t="shared" si="303"/>
        <v>2</v>
      </c>
      <c r="B1992" s="101">
        <v>495.25</v>
      </c>
      <c r="C1992" s="93">
        <f t="shared" si="310"/>
        <v>0</v>
      </c>
      <c r="D1992" s="93">
        <f t="shared" si="311"/>
        <v>0</v>
      </c>
      <c r="E1992" s="93">
        <f t="shared" si="312"/>
        <v>0</v>
      </c>
      <c r="F1992" s="93" t="str">
        <f t="shared" si="304"/>
        <v/>
      </c>
      <c r="G1992" s="93" t="str">
        <f t="shared" si="305"/>
        <v/>
      </c>
      <c r="H1992" s="93" t="str">
        <f t="shared" si="306"/>
        <v/>
      </c>
      <c r="I1992" s="93" t="str">
        <f t="shared" si="307"/>
        <v/>
      </c>
      <c r="J1992" s="93" t="str">
        <f t="shared" si="308"/>
        <v/>
      </c>
      <c r="K1992" s="93" t="str">
        <f t="shared" si="309"/>
        <v/>
      </c>
    </row>
    <row r="1993" spans="1:11" x14ac:dyDescent="0.25">
      <c r="A1993" s="93">
        <f t="shared" si="303"/>
        <v>2</v>
      </c>
      <c r="B1993" s="101">
        <v>495.5</v>
      </c>
      <c r="C1993" s="93">
        <f t="shared" si="310"/>
        <v>0</v>
      </c>
      <c r="D1993" s="93">
        <f t="shared" si="311"/>
        <v>0</v>
      </c>
      <c r="E1993" s="93">
        <f t="shared" si="312"/>
        <v>0</v>
      </c>
      <c r="F1993" s="93" t="str">
        <f t="shared" si="304"/>
        <v/>
      </c>
      <c r="G1993" s="93" t="str">
        <f t="shared" si="305"/>
        <v/>
      </c>
      <c r="H1993" s="93" t="str">
        <f t="shared" si="306"/>
        <v/>
      </c>
      <c r="I1993" s="93" t="str">
        <f t="shared" si="307"/>
        <v/>
      </c>
      <c r="J1993" s="93" t="str">
        <f t="shared" si="308"/>
        <v/>
      </c>
      <c r="K1993" s="93" t="str">
        <f t="shared" si="309"/>
        <v/>
      </c>
    </row>
    <row r="1994" spans="1:11" x14ac:dyDescent="0.25">
      <c r="A1994" s="93">
        <f t="shared" si="303"/>
        <v>2</v>
      </c>
      <c r="B1994" s="101">
        <v>495.75</v>
      </c>
      <c r="C1994" s="93">
        <f t="shared" si="310"/>
        <v>0</v>
      </c>
      <c r="D1994" s="93">
        <f t="shared" si="311"/>
        <v>0</v>
      </c>
      <c r="E1994" s="93">
        <f t="shared" si="312"/>
        <v>0</v>
      </c>
      <c r="F1994" s="93" t="str">
        <f t="shared" si="304"/>
        <v/>
      </c>
      <c r="G1994" s="93" t="str">
        <f t="shared" si="305"/>
        <v/>
      </c>
      <c r="H1994" s="93" t="str">
        <f t="shared" si="306"/>
        <v/>
      </c>
      <c r="I1994" s="93" t="str">
        <f t="shared" si="307"/>
        <v/>
      </c>
      <c r="J1994" s="93" t="str">
        <f t="shared" si="308"/>
        <v/>
      </c>
      <c r="K1994" s="93" t="str">
        <f t="shared" si="309"/>
        <v/>
      </c>
    </row>
    <row r="1995" spans="1:11" x14ac:dyDescent="0.25">
      <c r="A1995" s="93">
        <f t="shared" si="303"/>
        <v>2</v>
      </c>
      <c r="B1995" s="101">
        <v>496</v>
      </c>
      <c r="C1995" s="93">
        <f t="shared" si="310"/>
        <v>0</v>
      </c>
      <c r="D1995" s="93">
        <f t="shared" si="311"/>
        <v>0</v>
      </c>
      <c r="E1995" s="93">
        <f t="shared" si="312"/>
        <v>0</v>
      </c>
      <c r="F1995" s="93" t="str">
        <f t="shared" si="304"/>
        <v/>
      </c>
      <c r="G1995" s="93" t="str">
        <f t="shared" si="305"/>
        <v/>
      </c>
      <c r="H1995" s="93" t="str">
        <f t="shared" si="306"/>
        <v/>
      </c>
      <c r="I1995" s="93" t="str">
        <f t="shared" si="307"/>
        <v/>
      </c>
      <c r="J1995" s="93" t="str">
        <f t="shared" si="308"/>
        <v/>
      </c>
      <c r="K1995" s="93" t="str">
        <f t="shared" si="309"/>
        <v/>
      </c>
    </row>
    <row r="1996" spans="1:11" x14ac:dyDescent="0.25">
      <c r="A1996" s="93">
        <f t="shared" ref="A1996:A2059" si="313">IF(E1996&lt;0.075,2,IF(AND(E1996&gt;=0.075,E1996&lt;=0.75),1,IF(E1996&gt;0.75,0,"Error")))</f>
        <v>2</v>
      </c>
      <c r="B1996" s="101">
        <v>496.25</v>
      </c>
      <c r="C1996" s="93">
        <f t="shared" si="310"/>
        <v>0</v>
      </c>
      <c r="D1996" s="93">
        <f t="shared" si="311"/>
        <v>0</v>
      </c>
      <c r="E1996" s="93">
        <f t="shared" si="312"/>
        <v>0</v>
      </c>
      <c r="F1996" s="93" t="str">
        <f t="shared" ref="F1996:F2059" si="314">IF(AND(A1996=2,B1996&lt;$J$4014),C1996,"")</f>
        <v/>
      </c>
      <c r="G1996" s="93" t="str">
        <f t="shared" ref="G1996:G2059" si="315">IF(AND(A1996=2,B1996&lt;$J$4014),D1996,"")</f>
        <v/>
      </c>
      <c r="H1996" s="93" t="str">
        <f t="shared" ref="H1996:H2059" si="316">IF(AND(A1996=1,B1996&lt;$J$4014),C1996,"")</f>
        <v/>
      </c>
      <c r="I1996" s="93" t="str">
        <f t="shared" ref="I1996:I2059" si="317">IF(AND(A1996=1,B1996&lt;$J$4014),D1996,"")</f>
        <v/>
      </c>
      <c r="J1996" s="93" t="str">
        <f t="shared" ref="J1996:J2059" si="318">IF(AND(A1996=2,B1996&lt;$J$4014),B1996,"")</f>
        <v/>
      </c>
      <c r="K1996" s="93" t="str">
        <f t="shared" ref="K1996:K2059" si="319">IF(AND(A1996=1,B1996&lt;$J$4014),B1996,"")</f>
        <v/>
      </c>
    </row>
    <row r="1997" spans="1:11" x14ac:dyDescent="0.25">
      <c r="A1997" s="93">
        <f t="shared" si="313"/>
        <v>2</v>
      </c>
      <c r="B1997" s="101">
        <v>496.5</v>
      </c>
      <c r="C1997" s="93">
        <f t="shared" si="310"/>
        <v>0</v>
      </c>
      <c r="D1997" s="93">
        <f t="shared" si="311"/>
        <v>0</v>
      </c>
      <c r="E1997" s="93">
        <f t="shared" si="312"/>
        <v>0</v>
      </c>
      <c r="F1997" s="93" t="str">
        <f t="shared" si="314"/>
        <v/>
      </c>
      <c r="G1997" s="93" t="str">
        <f t="shared" si="315"/>
        <v/>
      </c>
      <c r="H1997" s="93" t="str">
        <f t="shared" si="316"/>
        <v/>
      </c>
      <c r="I1997" s="93" t="str">
        <f t="shared" si="317"/>
        <v/>
      </c>
      <c r="J1997" s="93" t="str">
        <f t="shared" si="318"/>
        <v/>
      </c>
      <c r="K1997" s="93" t="str">
        <f t="shared" si="319"/>
        <v/>
      </c>
    </row>
    <row r="1998" spans="1:11" x14ac:dyDescent="0.25">
      <c r="A1998" s="93">
        <f t="shared" si="313"/>
        <v>2</v>
      </c>
      <c r="B1998" s="101">
        <v>496.75</v>
      </c>
      <c r="C1998" s="93">
        <f t="shared" si="310"/>
        <v>0</v>
      </c>
      <c r="D1998" s="93">
        <f t="shared" si="311"/>
        <v>0</v>
      </c>
      <c r="E1998" s="93">
        <f t="shared" si="312"/>
        <v>0</v>
      </c>
      <c r="F1998" s="93" t="str">
        <f t="shared" si="314"/>
        <v/>
      </c>
      <c r="G1998" s="93" t="str">
        <f t="shared" si="315"/>
        <v/>
      </c>
      <c r="H1998" s="93" t="str">
        <f t="shared" si="316"/>
        <v/>
      </c>
      <c r="I1998" s="93" t="str">
        <f t="shared" si="317"/>
        <v/>
      </c>
      <c r="J1998" s="93" t="str">
        <f t="shared" si="318"/>
        <v/>
      </c>
      <c r="K1998" s="93" t="str">
        <f t="shared" si="319"/>
        <v/>
      </c>
    </row>
    <row r="1999" spans="1:11" x14ac:dyDescent="0.25">
      <c r="A1999" s="93">
        <f t="shared" si="313"/>
        <v>2</v>
      </c>
      <c r="B1999" s="101">
        <v>497</v>
      </c>
      <c r="C1999" s="93">
        <f t="shared" si="310"/>
        <v>0</v>
      </c>
      <c r="D1999" s="93">
        <f t="shared" si="311"/>
        <v>0</v>
      </c>
      <c r="E1999" s="93">
        <f t="shared" si="312"/>
        <v>0</v>
      </c>
      <c r="F1999" s="93" t="str">
        <f t="shared" si="314"/>
        <v/>
      </c>
      <c r="G1999" s="93" t="str">
        <f t="shared" si="315"/>
        <v/>
      </c>
      <c r="H1999" s="93" t="str">
        <f t="shared" si="316"/>
        <v/>
      </c>
      <c r="I1999" s="93" t="str">
        <f t="shared" si="317"/>
        <v/>
      </c>
      <c r="J1999" s="93" t="str">
        <f t="shared" si="318"/>
        <v/>
      </c>
      <c r="K1999" s="93" t="str">
        <f t="shared" si="319"/>
        <v/>
      </c>
    </row>
    <row r="2000" spans="1:11" x14ac:dyDescent="0.25">
      <c r="A2000" s="93">
        <f t="shared" si="313"/>
        <v>2</v>
      </c>
      <c r="B2000" s="101">
        <v>497.25</v>
      </c>
      <c r="C2000" s="93">
        <f t="shared" si="310"/>
        <v>0</v>
      </c>
      <c r="D2000" s="93">
        <f t="shared" si="311"/>
        <v>0</v>
      </c>
      <c r="E2000" s="93">
        <f t="shared" si="312"/>
        <v>0</v>
      </c>
      <c r="F2000" s="93" t="str">
        <f t="shared" si="314"/>
        <v/>
      </c>
      <c r="G2000" s="93" t="str">
        <f t="shared" si="315"/>
        <v/>
      </c>
      <c r="H2000" s="93" t="str">
        <f t="shared" si="316"/>
        <v/>
      </c>
      <c r="I2000" s="93" t="str">
        <f t="shared" si="317"/>
        <v/>
      </c>
      <c r="J2000" s="93" t="str">
        <f t="shared" si="318"/>
        <v/>
      </c>
      <c r="K2000" s="93" t="str">
        <f t="shared" si="319"/>
        <v/>
      </c>
    </row>
    <row r="2001" spans="1:11" x14ac:dyDescent="0.25">
      <c r="A2001" s="93">
        <f t="shared" si="313"/>
        <v>2</v>
      </c>
      <c r="B2001" s="101">
        <v>497.5</v>
      </c>
      <c r="C2001" s="93">
        <f t="shared" si="310"/>
        <v>0</v>
      </c>
      <c r="D2001" s="93">
        <f t="shared" si="311"/>
        <v>0</v>
      </c>
      <c r="E2001" s="93">
        <f t="shared" si="312"/>
        <v>0</v>
      </c>
      <c r="F2001" s="93" t="str">
        <f t="shared" si="314"/>
        <v/>
      </c>
      <c r="G2001" s="93" t="str">
        <f t="shared" si="315"/>
        <v/>
      </c>
      <c r="H2001" s="93" t="str">
        <f t="shared" si="316"/>
        <v/>
      </c>
      <c r="I2001" s="93" t="str">
        <f t="shared" si="317"/>
        <v/>
      </c>
      <c r="J2001" s="93" t="str">
        <f t="shared" si="318"/>
        <v/>
      </c>
      <c r="K2001" s="93" t="str">
        <f t="shared" si="319"/>
        <v/>
      </c>
    </row>
    <row r="2002" spans="1:11" x14ac:dyDescent="0.25">
      <c r="A2002" s="93">
        <f t="shared" si="313"/>
        <v>2</v>
      </c>
      <c r="B2002" s="101">
        <v>497.75</v>
      </c>
      <c r="C2002" s="93">
        <f t="shared" si="310"/>
        <v>0</v>
      </c>
      <c r="D2002" s="93">
        <f t="shared" si="311"/>
        <v>0</v>
      </c>
      <c r="E2002" s="93">
        <f t="shared" si="312"/>
        <v>0</v>
      </c>
      <c r="F2002" s="93" t="str">
        <f t="shared" si="314"/>
        <v/>
      </c>
      <c r="G2002" s="93" t="str">
        <f t="shared" si="315"/>
        <v/>
      </c>
      <c r="H2002" s="93" t="str">
        <f t="shared" si="316"/>
        <v/>
      </c>
      <c r="I2002" s="93" t="str">
        <f t="shared" si="317"/>
        <v/>
      </c>
      <c r="J2002" s="93" t="str">
        <f t="shared" si="318"/>
        <v/>
      </c>
      <c r="K2002" s="93" t="str">
        <f t="shared" si="319"/>
        <v/>
      </c>
    </row>
    <row r="2003" spans="1:11" x14ac:dyDescent="0.25">
      <c r="A2003" s="93">
        <f t="shared" si="313"/>
        <v>2</v>
      </c>
      <c r="B2003" s="101">
        <v>498</v>
      </c>
      <c r="C2003" s="93">
        <f t="shared" si="310"/>
        <v>0</v>
      </c>
      <c r="D2003" s="93">
        <f t="shared" si="311"/>
        <v>0</v>
      </c>
      <c r="E2003" s="93">
        <f t="shared" si="312"/>
        <v>0</v>
      </c>
      <c r="F2003" s="93" t="str">
        <f t="shared" si="314"/>
        <v/>
      </c>
      <c r="G2003" s="93" t="str">
        <f t="shared" si="315"/>
        <v/>
      </c>
      <c r="H2003" s="93" t="str">
        <f t="shared" si="316"/>
        <v/>
      </c>
      <c r="I2003" s="93" t="str">
        <f t="shared" si="317"/>
        <v/>
      </c>
      <c r="J2003" s="93" t="str">
        <f t="shared" si="318"/>
        <v/>
      </c>
      <c r="K2003" s="93" t="str">
        <f t="shared" si="319"/>
        <v/>
      </c>
    </row>
    <row r="2004" spans="1:11" x14ac:dyDescent="0.25">
      <c r="A2004" s="93">
        <f t="shared" si="313"/>
        <v>2</v>
      </c>
      <c r="B2004" s="101">
        <v>498.25</v>
      </c>
      <c r="C2004" s="93">
        <f t="shared" ref="C2004:C2067" si="320">($H$7*(B2004^5))+($J$7*(B2004^4))+($L$7*(B2004^3))+($N$7*(B2004^2))+($P$7*B2004)+$R$7</f>
        <v>0</v>
      </c>
      <c r="D2004" s="93">
        <f t="shared" ref="D2004:D2067" si="321">$H$8+($J$8*(B2004^1.85))</f>
        <v>0</v>
      </c>
      <c r="E2004" s="93">
        <f t="shared" ref="E2004:E2067" si="322">ABS(C2004-D2004)</f>
        <v>0</v>
      </c>
      <c r="F2004" s="93" t="str">
        <f t="shared" si="314"/>
        <v/>
      </c>
      <c r="G2004" s="93" t="str">
        <f t="shared" si="315"/>
        <v/>
      </c>
      <c r="H2004" s="93" t="str">
        <f t="shared" si="316"/>
        <v/>
      </c>
      <c r="I2004" s="93" t="str">
        <f t="shared" si="317"/>
        <v/>
      </c>
      <c r="J2004" s="93" t="str">
        <f t="shared" si="318"/>
        <v/>
      </c>
      <c r="K2004" s="93" t="str">
        <f t="shared" si="319"/>
        <v/>
      </c>
    </row>
    <row r="2005" spans="1:11" x14ac:dyDescent="0.25">
      <c r="A2005" s="93">
        <f t="shared" si="313"/>
        <v>2</v>
      </c>
      <c r="B2005" s="101">
        <v>498.5</v>
      </c>
      <c r="C2005" s="93">
        <f t="shared" si="320"/>
        <v>0</v>
      </c>
      <c r="D2005" s="93">
        <f t="shared" si="321"/>
        <v>0</v>
      </c>
      <c r="E2005" s="93">
        <f t="shared" si="322"/>
        <v>0</v>
      </c>
      <c r="F2005" s="93" t="str">
        <f t="shared" si="314"/>
        <v/>
      </c>
      <c r="G2005" s="93" t="str">
        <f t="shared" si="315"/>
        <v/>
      </c>
      <c r="H2005" s="93" t="str">
        <f t="shared" si="316"/>
        <v/>
      </c>
      <c r="I2005" s="93" t="str">
        <f t="shared" si="317"/>
        <v/>
      </c>
      <c r="J2005" s="93" t="str">
        <f t="shared" si="318"/>
        <v/>
      </c>
      <c r="K2005" s="93" t="str">
        <f t="shared" si="319"/>
        <v/>
      </c>
    </row>
    <row r="2006" spans="1:11" x14ac:dyDescent="0.25">
      <c r="A2006" s="93">
        <f t="shared" si="313"/>
        <v>2</v>
      </c>
      <c r="B2006" s="101">
        <v>498.75</v>
      </c>
      <c r="C2006" s="93">
        <f t="shared" si="320"/>
        <v>0</v>
      </c>
      <c r="D2006" s="93">
        <f t="shared" si="321"/>
        <v>0</v>
      </c>
      <c r="E2006" s="93">
        <f t="shared" si="322"/>
        <v>0</v>
      </c>
      <c r="F2006" s="93" t="str">
        <f t="shared" si="314"/>
        <v/>
      </c>
      <c r="G2006" s="93" t="str">
        <f t="shared" si="315"/>
        <v/>
      </c>
      <c r="H2006" s="93" t="str">
        <f t="shared" si="316"/>
        <v/>
      </c>
      <c r="I2006" s="93" t="str">
        <f t="shared" si="317"/>
        <v/>
      </c>
      <c r="J2006" s="93" t="str">
        <f t="shared" si="318"/>
        <v/>
      </c>
      <c r="K2006" s="93" t="str">
        <f t="shared" si="319"/>
        <v/>
      </c>
    </row>
    <row r="2007" spans="1:11" x14ac:dyDescent="0.25">
      <c r="A2007" s="93">
        <f t="shared" si="313"/>
        <v>2</v>
      </c>
      <c r="B2007" s="101">
        <v>499</v>
      </c>
      <c r="C2007" s="93">
        <f t="shared" si="320"/>
        <v>0</v>
      </c>
      <c r="D2007" s="93">
        <f t="shared" si="321"/>
        <v>0</v>
      </c>
      <c r="E2007" s="93">
        <f t="shared" si="322"/>
        <v>0</v>
      </c>
      <c r="F2007" s="93" t="str">
        <f t="shared" si="314"/>
        <v/>
      </c>
      <c r="G2007" s="93" t="str">
        <f t="shared" si="315"/>
        <v/>
      </c>
      <c r="H2007" s="93" t="str">
        <f t="shared" si="316"/>
        <v/>
      </c>
      <c r="I2007" s="93" t="str">
        <f t="shared" si="317"/>
        <v/>
      </c>
      <c r="J2007" s="93" t="str">
        <f t="shared" si="318"/>
        <v/>
      </c>
      <c r="K2007" s="93" t="str">
        <f t="shared" si="319"/>
        <v/>
      </c>
    </row>
    <row r="2008" spans="1:11" x14ac:dyDescent="0.25">
      <c r="A2008" s="93">
        <f t="shared" si="313"/>
        <v>2</v>
      </c>
      <c r="B2008" s="101">
        <v>499.25</v>
      </c>
      <c r="C2008" s="93">
        <f t="shared" si="320"/>
        <v>0</v>
      </c>
      <c r="D2008" s="93">
        <f t="shared" si="321"/>
        <v>0</v>
      </c>
      <c r="E2008" s="93">
        <f t="shared" si="322"/>
        <v>0</v>
      </c>
      <c r="F2008" s="93" t="str">
        <f t="shared" si="314"/>
        <v/>
      </c>
      <c r="G2008" s="93" t="str">
        <f t="shared" si="315"/>
        <v/>
      </c>
      <c r="H2008" s="93" t="str">
        <f t="shared" si="316"/>
        <v/>
      </c>
      <c r="I2008" s="93" t="str">
        <f t="shared" si="317"/>
        <v/>
      </c>
      <c r="J2008" s="93" t="str">
        <f t="shared" si="318"/>
        <v/>
      </c>
      <c r="K2008" s="93" t="str">
        <f t="shared" si="319"/>
        <v/>
      </c>
    </row>
    <row r="2009" spans="1:11" x14ac:dyDescent="0.25">
      <c r="A2009" s="93">
        <f t="shared" si="313"/>
        <v>2</v>
      </c>
      <c r="B2009" s="101">
        <v>499.5</v>
      </c>
      <c r="C2009" s="93">
        <f t="shared" si="320"/>
        <v>0</v>
      </c>
      <c r="D2009" s="93">
        <f t="shared" si="321"/>
        <v>0</v>
      </c>
      <c r="E2009" s="93">
        <f t="shared" si="322"/>
        <v>0</v>
      </c>
      <c r="F2009" s="93" t="str">
        <f t="shared" si="314"/>
        <v/>
      </c>
      <c r="G2009" s="93" t="str">
        <f t="shared" si="315"/>
        <v/>
      </c>
      <c r="H2009" s="93" t="str">
        <f t="shared" si="316"/>
        <v/>
      </c>
      <c r="I2009" s="93" t="str">
        <f t="shared" si="317"/>
        <v/>
      </c>
      <c r="J2009" s="93" t="str">
        <f t="shared" si="318"/>
        <v/>
      </c>
      <c r="K2009" s="93" t="str">
        <f t="shared" si="319"/>
        <v/>
      </c>
    </row>
    <row r="2010" spans="1:11" x14ac:dyDescent="0.25">
      <c r="A2010" s="93">
        <f t="shared" si="313"/>
        <v>2</v>
      </c>
      <c r="B2010" s="101">
        <v>499.75</v>
      </c>
      <c r="C2010" s="93">
        <f t="shared" si="320"/>
        <v>0</v>
      </c>
      <c r="D2010" s="93">
        <f t="shared" si="321"/>
        <v>0</v>
      </c>
      <c r="E2010" s="93">
        <f t="shared" si="322"/>
        <v>0</v>
      </c>
      <c r="F2010" s="93" t="str">
        <f t="shared" si="314"/>
        <v/>
      </c>
      <c r="G2010" s="93" t="str">
        <f t="shared" si="315"/>
        <v/>
      </c>
      <c r="H2010" s="93" t="str">
        <f t="shared" si="316"/>
        <v/>
      </c>
      <c r="I2010" s="93" t="str">
        <f t="shared" si="317"/>
        <v/>
      </c>
      <c r="J2010" s="93" t="str">
        <f t="shared" si="318"/>
        <v/>
      </c>
      <c r="K2010" s="93" t="str">
        <f t="shared" si="319"/>
        <v/>
      </c>
    </row>
    <row r="2011" spans="1:11" x14ac:dyDescent="0.25">
      <c r="A2011" s="93">
        <f t="shared" si="313"/>
        <v>2</v>
      </c>
      <c r="B2011" s="101">
        <v>500</v>
      </c>
      <c r="C2011" s="93">
        <f t="shared" si="320"/>
        <v>0</v>
      </c>
      <c r="D2011" s="93">
        <f t="shared" si="321"/>
        <v>0</v>
      </c>
      <c r="E2011" s="93">
        <f t="shared" si="322"/>
        <v>0</v>
      </c>
      <c r="F2011" s="93" t="str">
        <f t="shared" si="314"/>
        <v/>
      </c>
      <c r="G2011" s="93" t="str">
        <f t="shared" si="315"/>
        <v/>
      </c>
      <c r="H2011" s="93" t="str">
        <f t="shared" si="316"/>
        <v/>
      </c>
      <c r="I2011" s="93" t="str">
        <f t="shared" si="317"/>
        <v/>
      </c>
      <c r="J2011" s="93" t="str">
        <f t="shared" si="318"/>
        <v/>
      </c>
      <c r="K2011" s="93" t="str">
        <f t="shared" si="319"/>
        <v/>
      </c>
    </row>
    <row r="2012" spans="1:11" x14ac:dyDescent="0.25">
      <c r="A2012" s="93">
        <f t="shared" si="313"/>
        <v>2</v>
      </c>
      <c r="B2012" s="101">
        <v>500.25</v>
      </c>
      <c r="C2012" s="93">
        <f t="shared" si="320"/>
        <v>0</v>
      </c>
      <c r="D2012" s="93">
        <f t="shared" si="321"/>
        <v>0</v>
      </c>
      <c r="E2012" s="93">
        <f t="shared" si="322"/>
        <v>0</v>
      </c>
      <c r="F2012" s="93" t="str">
        <f t="shared" si="314"/>
        <v/>
      </c>
      <c r="G2012" s="93" t="str">
        <f t="shared" si="315"/>
        <v/>
      </c>
      <c r="H2012" s="93" t="str">
        <f t="shared" si="316"/>
        <v/>
      </c>
      <c r="I2012" s="93" t="str">
        <f t="shared" si="317"/>
        <v/>
      </c>
      <c r="J2012" s="93" t="str">
        <f t="shared" si="318"/>
        <v/>
      </c>
      <c r="K2012" s="93" t="str">
        <f t="shared" si="319"/>
        <v/>
      </c>
    </row>
    <row r="2013" spans="1:11" x14ac:dyDescent="0.25">
      <c r="A2013" s="93">
        <f t="shared" si="313"/>
        <v>2</v>
      </c>
      <c r="B2013" s="101">
        <v>500.5</v>
      </c>
      <c r="C2013" s="93">
        <f t="shared" si="320"/>
        <v>0</v>
      </c>
      <c r="D2013" s="93">
        <f t="shared" si="321"/>
        <v>0</v>
      </c>
      <c r="E2013" s="93">
        <f t="shared" si="322"/>
        <v>0</v>
      </c>
      <c r="F2013" s="93" t="str">
        <f t="shared" si="314"/>
        <v/>
      </c>
      <c r="G2013" s="93" t="str">
        <f t="shared" si="315"/>
        <v/>
      </c>
      <c r="H2013" s="93" t="str">
        <f t="shared" si="316"/>
        <v/>
      </c>
      <c r="I2013" s="93" t="str">
        <f t="shared" si="317"/>
        <v/>
      </c>
      <c r="J2013" s="93" t="str">
        <f t="shared" si="318"/>
        <v/>
      </c>
      <c r="K2013" s="93" t="str">
        <f t="shared" si="319"/>
        <v/>
      </c>
    </row>
    <row r="2014" spans="1:11" x14ac:dyDescent="0.25">
      <c r="A2014" s="93">
        <f t="shared" si="313"/>
        <v>2</v>
      </c>
      <c r="B2014" s="101">
        <v>500.75</v>
      </c>
      <c r="C2014" s="93">
        <f t="shared" si="320"/>
        <v>0</v>
      </c>
      <c r="D2014" s="93">
        <f t="shared" si="321"/>
        <v>0</v>
      </c>
      <c r="E2014" s="93">
        <f t="shared" si="322"/>
        <v>0</v>
      </c>
      <c r="F2014" s="93" t="str">
        <f t="shared" si="314"/>
        <v/>
      </c>
      <c r="G2014" s="93" t="str">
        <f t="shared" si="315"/>
        <v/>
      </c>
      <c r="H2014" s="93" t="str">
        <f t="shared" si="316"/>
        <v/>
      </c>
      <c r="I2014" s="93" t="str">
        <f t="shared" si="317"/>
        <v/>
      </c>
      <c r="J2014" s="93" t="str">
        <f t="shared" si="318"/>
        <v/>
      </c>
      <c r="K2014" s="93" t="str">
        <f t="shared" si="319"/>
        <v/>
      </c>
    </row>
    <row r="2015" spans="1:11" x14ac:dyDescent="0.25">
      <c r="A2015" s="93">
        <f t="shared" si="313"/>
        <v>2</v>
      </c>
      <c r="B2015" s="101">
        <v>501</v>
      </c>
      <c r="C2015" s="93">
        <f t="shared" si="320"/>
        <v>0</v>
      </c>
      <c r="D2015" s="93">
        <f t="shared" si="321"/>
        <v>0</v>
      </c>
      <c r="E2015" s="93">
        <f t="shared" si="322"/>
        <v>0</v>
      </c>
      <c r="F2015" s="93" t="str">
        <f t="shared" si="314"/>
        <v/>
      </c>
      <c r="G2015" s="93" t="str">
        <f t="shared" si="315"/>
        <v/>
      </c>
      <c r="H2015" s="93" t="str">
        <f t="shared" si="316"/>
        <v/>
      </c>
      <c r="I2015" s="93" t="str">
        <f t="shared" si="317"/>
        <v/>
      </c>
      <c r="J2015" s="93" t="str">
        <f t="shared" si="318"/>
        <v/>
      </c>
      <c r="K2015" s="93" t="str">
        <f t="shared" si="319"/>
        <v/>
      </c>
    </row>
    <row r="2016" spans="1:11" x14ac:dyDescent="0.25">
      <c r="A2016" s="93">
        <f t="shared" si="313"/>
        <v>2</v>
      </c>
      <c r="B2016" s="101">
        <v>501.25</v>
      </c>
      <c r="C2016" s="93">
        <f t="shared" si="320"/>
        <v>0</v>
      </c>
      <c r="D2016" s="93">
        <f t="shared" si="321"/>
        <v>0</v>
      </c>
      <c r="E2016" s="93">
        <f t="shared" si="322"/>
        <v>0</v>
      </c>
      <c r="F2016" s="93" t="str">
        <f t="shared" si="314"/>
        <v/>
      </c>
      <c r="G2016" s="93" t="str">
        <f t="shared" si="315"/>
        <v/>
      </c>
      <c r="H2016" s="93" t="str">
        <f t="shared" si="316"/>
        <v/>
      </c>
      <c r="I2016" s="93" t="str">
        <f t="shared" si="317"/>
        <v/>
      </c>
      <c r="J2016" s="93" t="str">
        <f t="shared" si="318"/>
        <v/>
      </c>
      <c r="K2016" s="93" t="str">
        <f t="shared" si="319"/>
        <v/>
      </c>
    </row>
    <row r="2017" spans="1:11" x14ac:dyDescent="0.25">
      <c r="A2017" s="93">
        <f t="shared" si="313"/>
        <v>2</v>
      </c>
      <c r="B2017" s="101">
        <v>501.5</v>
      </c>
      <c r="C2017" s="93">
        <f t="shared" si="320"/>
        <v>0</v>
      </c>
      <c r="D2017" s="93">
        <f t="shared" si="321"/>
        <v>0</v>
      </c>
      <c r="E2017" s="93">
        <f t="shared" si="322"/>
        <v>0</v>
      </c>
      <c r="F2017" s="93" t="str">
        <f t="shared" si="314"/>
        <v/>
      </c>
      <c r="G2017" s="93" t="str">
        <f t="shared" si="315"/>
        <v/>
      </c>
      <c r="H2017" s="93" t="str">
        <f t="shared" si="316"/>
        <v/>
      </c>
      <c r="I2017" s="93" t="str">
        <f t="shared" si="317"/>
        <v/>
      </c>
      <c r="J2017" s="93" t="str">
        <f t="shared" si="318"/>
        <v/>
      </c>
      <c r="K2017" s="93" t="str">
        <f t="shared" si="319"/>
        <v/>
      </c>
    </row>
    <row r="2018" spans="1:11" x14ac:dyDescent="0.25">
      <c r="A2018" s="93">
        <f t="shared" si="313"/>
        <v>2</v>
      </c>
      <c r="B2018" s="101">
        <v>501.75</v>
      </c>
      <c r="C2018" s="93">
        <f t="shared" si="320"/>
        <v>0</v>
      </c>
      <c r="D2018" s="93">
        <f t="shared" si="321"/>
        <v>0</v>
      </c>
      <c r="E2018" s="93">
        <f t="shared" si="322"/>
        <v>0</v>
      </c>
      <c r="F2018" s="93" t="str">
        <f t="shared" si="314"/>
        <v/>
      </c>
      <c r="G2018" s="93" t="str">
        <f t="shared" si="315"/>
        <v/>
      </c>
      <c r="H2018" s="93" t="str">
        <f t="shared" si="316"/>
        <v/>
      </c>
      <c r="I2018" s="93" t="str">
        <f t="shared" si="317"/>
        <v/>
      </c>
      <c r="J2018" s="93" t="str">
        <f t="shared" si="318"/>
        <v/>
      </c>
      <c r="K2018" s="93" t="str">
        <f t="shared" si="319"/>
        <v/>
      </c>
    </row>
    <row r="2019" spans="1:11" x14ac:dyDescent="0.25">
      <c r="A2019" s="93">
        <f t="shared" si="313"/>
        <v>2</v>
      </c>
      <c r="B2019" s="101">
        <v>502</v>
      </c>
      <c r="C2019" s="93">
        <f t="shared" si="320"/>
        <v>0</v>
      </c>
      <c r="D2019" s="93">
        <f t="shared" si="321"/>
        <v>0</v>
      </c>
      <c r="E2019" s="93">
        <f t="shared" si="322"/>
        <v>0</v>
      </c>
      <c r="F2019" s="93" t="str">
        <f t="shared" si="314"/>
        <v/>
      </c>
      <c r="G2019" s="93" t="str">
        <f t="shared" si="315"/>
        <v/>
      </c>
      <c r="H2019" s="93" t="str">
        <f t="shared" si="316"/>
        <v/>
      </c>
      <c r="I2019" s="93" t="str">
        <f t="shared" si="317"/>
        <v/>
      </c>
      <c r="J2019" s="93" t="str">
        <f t="shared" si="318"/>
        <v/>
      </c>
      <c r="K2019" s="93" t="str">
        <f t="shared" si="319"/>
        <v/>
      </c>
    </row>
    <row r="2020" spans="1:11" x14ac:dyDescent="0.25">
      <c r="A2020" s="93">
        <f t="shared" si="313"/>
        <v>2</v>
      </c>
      <c r="B2020" s="101">
        <v>502.25</v>
      </c>
      <c r="C2020" s="93">
        <f t="shared" si="320"/>
        <v>0</v>
      </c>
      <c r="D2020" s="93">
        <f t="shared" si="321"/>
        <v>0</v>
      </c>
      <c r="E2020" s="93">
        <f t="shared" si="322"/>
        <v>0</v>
      </c>
      <c r="F2020" s="93" t="str">
        <f t="shared" si="314"/>
        <v/>
      </c>
      <c r="G2020" s="93" t="str">
        <f t="shared" si="315"/>
        <v/>
      </c>
      <c r="H2020" s="93" t="str">
        <f t="shared" si="316"/>
        <v/>
      </c>
      <c r="I2020" s="93" t="str">
        <f t="shared" si="317"/>
        <v/>
      </c>
      <c r="J2020" s="93" t="str">
        <f t="shared" si="318"/>
        <v/>
      </c>
      <c r="K2020" s="93" t="str">
        <f t="shared" si="319"/>
        <v/>
      </c>
    </row>
    <row r="2021" spans="1:11" x14ac:dyDescent="0.25">
      <c r="A2021" s="93">
        <f t="shared" si="313"/>
        <v>2</v>
      </c>
      <c r="B2021" s="101">
        <v>502.5</v>
      </c>
      <c r="C2021" s="93">
        <f t="shared" si="320"/>
        <v>0</v>
      </c>
      <c r="D2021" s="93">
        <f t="shared" si="321"/>
        <v>0</v>
      </c>
      <c r="E2021" s="93">
        <f t="shared" si="322"/>
        <v>0</v>
      </c>
      <c r="F2021" s="93" t="str">
        <f t="shared" si="314"/>
        <v/>
      </c>
      <c r="G2021" s="93" t="str">
        <f t="shared" si="315"/>
        <v/>
      </c>
      <c r="H2021" s="93" t="str">
        <f t="shared" si="316"/>
        <v/>
      </c>
      <c r="I2021" s="93" t="str">
        <f t="shared" si="317"/>
        <v/>
      </c>
      <c r="J2021" s="93" t="str">
        <f t="shared" si="318"/>
        <v/>
      </c>
      <c r="K2021" s="93" t="str">
        <f t="shared" si="319"/>
        <v/>
      </c>
    </row>
    <row r="2022" spans="1:11" x14ac:dyDescent="0.25">
      <c r="A2022" s="93">
        <f t="shared" si="313"/>
        <v>2</v>
      </c>
      <c r="B2022" s="101">
        <v>502.75</v>
      </c>
      <c r="C2022" s="93">
        <f t="shared" si="320"/>
        <v>0</v>
      </c>
      <c r="D2022" s="93">
        <f t="shared" si="321"/>
        <v>0</v>
      </c>
      <c r="E2022" s="93">
        <f t="shared" si="322"/>
        <v>0</v>
      </c>
      <c r="F2022" s="93" t="str">
        <f t="shared" si="314"/>
        <v/>
      </c>
      <c r="G2022" s="93" t="str">
        <f t="shared" si="315"/>
        <v/>
      </c>
      <c r="H2022" s="93" t="str">
        <f t="shared" si="316"/>
        <v/>
      </c>
      <c r="I2022" s="93" t="str">
        <f t="shared" si="317"/>
        <v/>
      </c>
      <c r="J2022" s="93" t="str">
        <f t="shared" si="318"/>
        <v/>
      </c>
      <c r="K2022" s="93" t="str">
        <f t="shared" si="319"/>
        <v/>
      </c>
    </row>
    <row r="2023" spans="1:11" x14ac:dyDescent="0.25">
      <c r="A2023" s="93">
        <f t="shared" si="313"/>
        <v>2</v>
      </c>
      <c r="B2023" s="101">
        <v>503</v>
      </c>
      <c r="C2023" s="93">
        <f t="shared" si="320"/>
        <v>0</v>
      </c>
      <c r="D2023" s="93">
        <f t="shared" si="321"/>
        <v>0</v>
      </c>
      <c r="E2023" s="93">
        <f t="shared" si="322"/>
        <v>0</v>
      </c>
      <c r="F2023" s="93" t="str">
        <f t="shared" si="314"/>
        <v/>
      </c>
      <c r="G2023" s="93" t="str">
        <f t="shared" si="315"/>
        <v/>
      </c>
      <c r="H2023" s="93" t="str">
        <f t="shared" si="316"/>
        <v/>
      </c>
      <c r="I2023" s="93" t="str">
        <f t="shared" si="317"/>
        <v/>
      </c>
      <c r="J2023" s="93" t="str">
        <f t="shared" si="318"/>
        <v/>
      </c>
      <c r="K2023" s="93" t="str">
        <f t="shared" si="319"/>
        <v/>
      </c>
    </row>
    <row r="2024" spans="1:11" x14ac:dyDescent="0.25">
      <c r="A2024" s="93">
        <f t="shared" si="313"/>
        <v>2</v>
      </c>
      <c r="B2024" s="101">
        <v>503.25</v>
      </c>
      <c r="C2024" s="93">
        <f t="shared" si="320"/>
        <v>0</v>
      </c>
      <c r="D2024" s="93">
        <f t="shared" si="321"/>
        <v>0</v>
      </c>
      <c r="E2024" s="93">
        <f t="shared" si="322"/>
        <v>0</v>
      </c>
      <c r="F2024" s="93" t="str">
        <f t="shared" si="314"/>
        <v/>
      </c>
      <c r="G2024" s="93" t="str">
        <f t="shared" si="315"/>
        <v/>
      </c>
      <c r="H2024" s="93" t="str">
        <f t="shared" si="316"/>
        <v/>
      </c>
      <c r="I2024" s="93" t="str">
        <f t="shared" si="317"/>
        <v/>
      </c>
      <c r="J2024" s="93" t="str">
        <f t="shared" si="318"/>
        <v/>
      </c>
      <c r="K2024" s="93" t="str">
        <f t="shared" si="319"/>
        <v/>
      </c>
    </row>
    <row r="2025" spans="1:11" x14ac:dyDescent="0.25">
      <c r="A2025" s="93">
        <f t="shared" si="313"/>
        <v>2</v>
      </c>
      <c r="B2025" s="101">
        <v>503.5</v>
      </c>
      <c r="C2025" s="93">
        <f t="shared" si="320"/>
        <v>0</v>
      </c>
      <c r="D2025" s="93">
        <f t="shared" si="321"/>
        <v>0</v>
      </c>
      <c r="E2025" s="93">
        <f t="shared" si="322"/>
        <v>0</v>
      </c>
      <c r="F2025" s="93" t="str">
        <f t="shared" si="314"/>
        <v/>
      </c>
      <c r="G2025" s="93" t="str">
        <f t="shared" si="315"/>
        <v/>
      </c>
      <c r="H2025" s="93" t="str">
        <f t="shared" si="316"/>
        <v/>
      </c>
      <c r="I2025" s="93" t="str">
        <f t="shared" si="317"/>
        <v/>
      </c>
      <c r="J2025" s="93" t="str">
        <f t="shared" si="318"/>
        <v/>
      </c>
      <c r="K2025" s="93" t="str">
        <f t="shared" si="319"/>
        <v/>
      </c>
    </row>
    <row r="2026" spans="1:11" x14ac:dyDescent="0.25">
      <c r="A2026" s="93">
        <f t="shared" si="313"/>
        <v>2</v>
      </c>
      <c r="B2026" s="101">
        <v>503.75</v>
      </c>
      <c r="C2026" s="93">
        <f t="shared" si="320"/>
        <v>0</v>
      </c>
      <c r="D2026" s="93">
        <f t="shared" si="321"/>
        <v>0</v>
      </c>
      <c r="E2026" s="93">
        <f t="shared" si="322"/>
        <v>0</v>
      </c>
      <c r="F2026" s="93" t="str">
        <f t="shared" si="314"/>
        <v/>
      </c>
      <c r="G2026" s="93" t="str">
        <f t="shared" si="315"/>
        <v/>
      </c>
      <c r="H2026" s="93" t="str">
        <f t="shared" si="316"/>
        <v/>
      </c>
      <c r="I2026" s="93" t="str">
        <f t="shared" si="317"/>
        <v/>
      </c>
      <c r="J2026" s="93" t="str">
        <f t="shared" si="318"/>
        <v/>
      </c>
      <c r="K2026" s="93" t="str">
        <f t="shared" si="319"/>
        <v/>
      </c>
    </row>
    <row r="2027" spans="1:11" x14ac:dyDescent="0.25">
      <c r="A2027" s="93">
        <f t="shared" si="313"/>
        <v>2</v>
      </c>
      <c r="B2027" s="101">
        <v>504</v>
      </c>
      <c r="C2027" s="93">
        <f t="shared" si="320"/>
        <v>0</v>
      </c>
      <c r="D2027" s="93">
        <f t="shared" si="321"/>
        <v>0</v>
      </c>
      <c r="E2027" s="93">
        <f t="shared" si="322"/>
        <v>0</v>
      </c>
      <c r="F2027" s="93" t="str">
        <f t="shared" si="314"/>
        <v/>
      </c>
      <c r="G2027" s="93" t="str">
        <f t="shared" si="315"/>
        <v/>
      </c>
      <c r="H2027" s="93" t="str">
        <f t="shared" si="316"/>
        <v/>
      </c>
      <c r="I2027" s="93" t="str">
        <f t="shared" si="317"/>
        <v/>
      </c>
      <c r="J2027" s="93" t="str">
        <f t="shared" si="318"/>
        <v/>
      </c>
      <c r="K2027" s="93" t="str">
        <f t="shared" si="319"/>
        <v/>
      </c>
    </row>
    <row r="2028" spans="1:11" x14ac:dyDescent="0.25">
      <c r="A2028" s="93">
        <f t="shared" si="313"/>
        <v>2</v>
      </c>
      <c r="B2028" s="101">
        <v>504.25</v>
      </c>
      <c r="C2028" s="93">
        <f t="shared" si="320"/>
        <v>0</v>
      </c>
      <c r="D2028" s="93">
        <f t="shared" si="321"/>
        <v>0</v>
      </c>
      <c r="E2028" s="93">
        <f t="shared" si="322"/>
        <v>0</v>
      </c>
      <c r="F2028" s="93" t="str">
        <f t="shared" si="314"/>
        <v/>
      </c>
      <c r="G2028" s="93" t="str">
        <f t="shared" si="315"/>
        <v/>
      </c>
      <c r="H2028" s="93" t="str">
        <f t="shared" si="316"/>
        <v/>
      </c>
      <c r="I2028" s="93" t="str">
        <f t="shared" si="317"/>
        <v/>
      </c>
      <c r="J2028" s="93" t="str">
        <f t="shared" si="318"/>
        <v/>
      </c>
      <c r="K2028" s="93" t="str">
        <f t="shared" si="319"/>
        <v/>
      </c>
    </row>
    <row r="2029" spans="1:11" x14ac:dyDescent="0.25">
      <c r="A2029" s="93">
        <f t="shared" si="313"/>
        <v>2</v>
      </c>
      <c r="B2029" s="101">
        <v>504.5</v>
      </c>
      <c r="C2029" s="93">
        <f t="shared" si="320"/>
        <v>0</v>
      </c>
      <c r="D2029" s="93">
        <f t="shared" si="321"/>
        <v>0</v>
      </c>
      <c r="E2029" s="93">
        <f t="shared" si="322"/>
        <v>0</v>
      </c>
      <c r="F2029" s="93" t="str">
        <f t="shared" si="314"/>
        <v/>
      </c>
      <c r="G2029" s="93" t="str">
        <f t="shared" si="315"/>
        <v/>
      </c>
      <c r="H2029" s="93" t="str">
        <f t="shared" si="316"/>
        <v/>
      </c>
      <c r="I2029" s="93" t="str">
        <f t="shared" si="317"/>
        <v/>
      </c>
      <c r="J2029" s="93" t="str">
        <f t="shared" si="318"/>
        <v/>
      </c>
      <c r="K2029" s="93" t="str">
        <f t="shared" si="319"/>
        <v/>
      </c>
    </row>
    <row r="2030" spans="1:11" x14ac:dyDescent="0.25">
      <c r="A2030" s="93">
        <f t="shared" si="313"/>
        <v>2</v>
      </c>
      <c r="B2030" s="101">
        <v>504.75</v>
      </c>
      <c r="C2030" s="93">
        <f t="shared" si="320"/>
        <v>0</v>
      </c>
      <c r="D2030" s="93">
        <f t="shared" si="321"/>
        <v>0</v>
      </c>
      <c r="E2030" s="93">
        <f t="shared" si="322"/>
        <v>0</v>
      </c>
      <c r="F2030" s="93" t="str">
        <f t="shared" si="314"/>
        <v/>
      </c>
      <c r="G2030" s="93" t="str">
        <f t="shared" si="315"/>
        <v/>
      </c>
      <c r="H2030" s="93" t="str">
        <f t="shared" si="316"/>
        <v/>
      </c>
      <c r="I2030" s="93" t="str">
        <f t="shared" si="317"/>
        <v/>
      </c>
      <c r="J2030" s="93" t="str">
        <f t="shared" si="318"/>
        <v/>
      </c>
      <c r="K2030" s="93" t="str">
        <f t="shared" si="319"/>
        <v/>
      </c>
    </row>
    <row r="2031" spans="1:11" x14ac:dyDescent="0.25">
      <c r="A2031" s="93">
        <f t="shared" si="313"/>
        <v>2</v>
      </c>
      <c r="B2031" s="101">
        <v>505</v>
      </c>
      <c r="C2031" s="93">
        <f t="shared" si="320"/>
        <v>0</v>
      </c>
      <c r="D2031" s="93">
        <f t="shared" si="321"/>
        <v>0</v>
      </c>
      <c r="E2031" s="93">
        <f t="shared" si="322"/>
        <v>0</v>
      </c>
      <c r="F2031" s="93" t="str">
        <f t="shared" si="314"/>
        <v/>
      </c>
      <c r="G2031" s="93" t="str">
        <f t="shared" si="315"/>
        <v/>
      </c>
      <c r="H2031" s="93" t="str">
        <f t="shared" si="316"/>
        <v/>
      </c>
      <c r="I2031" s="93" t="str">
        <f t="shared" si="317"/>
        <v/>
      </c>
      <c r="J2031" s="93" t="str">
        <f t="shared" si="318"/>
        <v/>
      </c>
      <c r="K2031" s="93" t="str">
        <f t="shared" si="319"/>
        <v/>
      </c>
    </row>
    <row r="2032" spans="1:11" x14ac:dyDescent="0.25">
      <c r="A2032" s="93">
        <f t="shared" si="313"/>
        <v>2</v>
      </c>
      <c r="B2032" s="101">
        <v>505.25</v>
      </c>
      <c r="C2032" s="93">
        <f t="shared" si="320"/>
        <v>0</v>
      </c>
      <c r="D2032" s="93">
        <f t="shared" si="321"/>
        <v>0</v>
      </c>
      <c r="E2032" s="93">
        <f t="shared" si="322"/>
        <v>0</v>
      </c>
      <c r="F2032" s="93" t="str">
        <f t="shared" si="314"/>
        <v/>
      </c>
      <c r="G2032" s="93" t="str">
        <f t="shared" si="315"/>
        <v/>
      </c>
      <c r="H2032" s="93" t="str">
        <f t="shared" si="316"/>
        <v/>
      </c>
      <c r="I2032" s="93" t="str">
        <f t="shared" si="317"/>
        <v/>
      </c>
      <c r="J2032" s="93" t="str">
        <f t="shared" si="318"/>
        <v/>
      </c>
      <c r="K2032" s="93" t="str">
        <f t="shared" si="319"/>
        <v/>
      </c>
    </row>
    <row r="2033" spans="1:11" x14ac:dyDescent="0.25">
      <c r="A2033" s="93">
        <f t="shared" si="313"/>
        <v>2</v>
      </c>
      <c r="B2033" s="101">
        <v>505.5</v>
      </c>
      <c r="C2033" s="93">
        <f t="shared" si="320"/>
        <v>0</v>
      </c>
      <c r="D2033" s="93">
        <f t="shared" si="321"/>
        <v>0</v>
      </c>
      <c r="E2033" s="93">
        <f t="shared" si="322"/>
        <v>0</v>
      </c>
      <c r="F2033" s="93" t="str">
        <f t="shared" si="314"/>
        <v/>
      </c>
      <c r="G2033" s="93" t="str">
        <f t="shared" si="315"/>
        <v/>
      </c>
      <c r="H2033" s="93" t="str">
        <f t="shared" si="316"/>
        <v/>
      </c>
      <c r="I2033" s="93" t="str">
        <f t="shared" si="317"/>
        <v/>
      </c>
      <c r="J2033" s="93" t="str">
        <f t="shared" si="318"/>
        <v/>
      </c>
      <c r="K2033" s="93" t="str">
        <f t="shared" si="319"/>
        <v/>
      </c>
    </row>
    <row r="2034" spans="1:11" x14ac:dyDescent="0.25">
      <c r="A2034" s="93">
        <f t="shared" si="313"/>
        <v>2</v>
      </c>
      <c r="B2034" s="101">
        <v>505.75</v>
      </c>
      <c r="C2034" s="93">
        <f t="shared" si="320"/>
        <v>0</v>
      </c>
      <c r="D2034" s="93">
        <f t="shared" si="321"/>
        <v>0</v>
      </c>
      <c r="E2034" s="93">
        <f t="shared" si="322"/>
        <v>0</v>
      </c>
      <c r="F2034" s="93" t="str">
        <f t="shared" si="314"/>
        <v/>
      </c>
      <c r="G2034" s="93" t="str">
        <f t="shared" si="315"/>
        <v/>
      </c>
      <c r="H2034" s="93" t="str">
        <f t="shared" si="316"/>
        <v/>
      </c>
      <c r="I2034" s="93" t="str">
        <f t="shared" si="317"/>
        <v/>
      </c>
      <c r="J2034" s="93" t="str">
        <f t="shared" si="318"/>
        <v/>
      </c>
      <c r="K2034" s="93" t="str">
        <f t="shared" si="319"/>
        <v/>
      </c>
    </row>
    <row r="2035" spans="1:11" x14ac:dyDescent="0.25">
      <c r="A2035" s="93">
        <f t="shared" si="313"/>
        <v>2</v>
      </c>
      <c r="B2035" s="101">
        <v>506</v>
      </c>
      <c r="C2035" s="93">
        <f t="shared" si="320"/>
        <v>0</v>
      </c>
      <c r="D2035" s="93">
        <f t="shared" si="321"/>
        <v>0</v>
      </c>
      <c r="E2035" s="93">
        <f t="shared" si="322"/>
        <v>0</v>
      </c>
      <c r="F2035" s="93" t="str">
        <f t="shared" si="314"/>
        <v/>
      </c>
      <c r="G2035" s="93" t="str">
        <f t="shared" si="315"/>
        <v/>
      </c>
      <c r="H2035" s="93" t="str">
        <f t="shared" si="316"/>
        <v/>
      </c>
      <c r="I2035" s="93" t="str">
        <f t="shared" si="317"/>
        <v/>
      </c>
      <c r="J2035" s="93" t="str">
        <f t="shared" si="318"/>
        <v/>
      </c>
      <c r="K2035" s="93" t="str">
        <f t="shared" si="319"/>
        <v/>
      </c>
    </row>
    <row r="2036" spans="1:11" x14ac:dyDescent="0.25">
      <c r="A2036" s="93">
        <f t="shared" si="313"/>
        <v>2</v>
      </c>
      <c r="B2036" s="101">
        <v>506.25</v>
      </c>
      <c r="C2036" s="93">
        <f t="shared" si="320"/>
        <v>0</v>
      </c>
      <c r="D2036" s="93">
        <f t="shared" si="321"/>
        <v>0</v>
      </c>
      <c r="E2036" s="93">
        <f t="shared" si="322"/>
        <v>0</v>
      </c>
      <c r="F2036" s="93" t="str">
        <f t="shared" si="314"/>
        <v/>
      </c>
      <c r="G2036" s="93" t="str">
        <f t="shared" si="315"/>
        <v/>
      </c>
      <c r="H2036" s="93" t="str">
        <f t="shared" si="316"/>
        <v/>
      </c>
      <c r="I2036" s="93" t="str">
        <f t="shared" si="317"/>
        <v/>
      </c>
      <c r="J2036" s="93" t="str">
        <f t="shared" si="318"/>
        <v/>
      </c>
      <c r="K2036" s="93" t="str">
        <f t="shared" si="319"/>
        <v/>
      </c>
    </row>
    <row r="2037" spans="1:11" x14ac:dyDescent="0.25">
      <c r="A2037" s="93">
        <f t="shared" si="313"/>
        <v>2</v>
      </c>
      <c r="B2037" s="101">
        <v>506.5</v>
      </c>
      <c r="C2037" s="93">
        <f t="shared" si="320"/>
        <v>0</v>
      </c>
      <c r="D2037" s="93">
        <f t="shared" si="321"/>
        <v>0</v>
      </c>
      <c r="E2037" s="93">
        <f t="shared" si="322"/>
        <v>0</v>
      </c>
      <c r="F2037" s="93" t="str">
        <f t="shared" si="314"/>
        <v/>
      </c>
      <c r="G2037" s="93" t="str">
        <f t="shared" si="315"/>
        <v/>
      </c>
      <c r="H2037" s="93" t="str">
        <f t="shared" si="316"/>
        <v/>
      </c>
      <c r="I2037" s="93" t="str">
        <f t="shared" si="317"/>
        <v/>
      </c>
      <c r="J2037" s="93" t="str">
        <f t="shared" si="318"/>
        <v/>
      </c>
      <c r="K2037" s="93" t="str">
        <f t="shared" si="319"/>
        <v/>
      </c>
    </row>
    <row r="2038" spans="1:11" x14ac:dyDescent="0.25">
      <c r="A2038" s="93">
        <f t="shared" si="313"/>
        <v>2</v>
      </c>
      <c r="B2038" s="101">
        <v>506.75</v>
      </c>
      <c r="C2038" s="93">
        <f t="shared" si="320"/>
        <v>0</v>
      </c>
      <c r="D2038" s="93">
        <f t="shared" si="321"/>
        <v>0</v>
      </c>
      <c r="E2038" s="93">
        <f t="shared" si="322"/>
        <v>0</v>
      </c>
      <c r="F2038" s="93" t="str">
        <f t="shared" si="314"/>
        <v/>
      </c>
      <c r="G2038" s="93" t="str">
        <f t="shared" si="315"/>
        <v/>
      </c>
      <c r="H2038" s="93" t="str">
        <f t="shared" si="316"/>
        <v/>
      </c>
      <c r="I2038" s="93" t="str">
        <f t="shared" si="317"/>
        <v/>
      </c>
      <c r="J2038" s="93" t="str">
        <f t="shared" si="318"/>
        <v/>
      </c>
      <c r="K2038" s="93" t="str">
        <f t="shared" si="319"/>
        <v/>
      </c>
    </row>
    <row r="2039" spans="1:11" x14ac:dyDescent="0.25">
      <c r="A2039" s="93">
        <f t="shared" si="313"/>
        <v>2</v>
      </c>
      <c r="B2039" s="101">
        <v>507</v>
      </c>
      <c r="C2039" s="93">
        <f t="shared" si="320"/>
        <v>0</v>
      </c>
      <c r="D2039" s="93">
        <f t="shared" si="321"/>
        <v>0</v>
      </c>
      <c r="E2039" s="93">
        <f t="shared" si="322"/>
        <v>0</v>
      </c>
      <c r="F2039" s="93" t="str">
        <f t="shared" si="314"/>
        <v/>
      </c>
      <c r="G2039" s="93" t="str">
        <f t="shared" si="315"/>
        <v/>
      </c>
      <c r="H2039" s="93" t="str">
        <f t="shared" si="316"/>
        <v/>
      </c>
      <c r="I2039" s="93" t="str">
        <f t="shared" si="317"/>
        <v/>
      </c>
      <c r="J2039" s="93" t="str">
        <f t="shared" si="318"/>
        <v/>
      </c>
      <c r="K2039" s="93" t="str">
        <f t="shared" si="319"/>
        <v/>
      </c>
    </row>
    <row r="2040" spans="1:11" x14ac:dyDescent="0.25">
      <c r="A2040" s="93">
        <f t="shared" si="313"/>
        <v>2</v>
      </c>
      <c r="B2040" s="101">
        <v>507.25</v>
      </c>
      <c r="C2040" s="93">
        <f t="shared" si="320"/>
        <v>0</v>
      </c>
      <c r="D2040" s="93">
        <f t="shared" si="321"/>
        <v>0</v>
      </c>
      <c r="E2040" s="93">
        <f t="shared" si="322"/>
        <v>0</v>
      </c>
      <c r="F2040" s="93" t="str">
        <f t="shared" si="314"/>
        <v/>
      </c>
      <c r="G2040" s="93" t="str">
        <f t="shared" si="315"/>
        <v/>
      </c>
      <c r="H2040" s="93" t="str">
        <f t="shared" si="316"/>
        <v/>
      </c>
      <c r="I2040" s="93" t="str">
        <f t="shared" si="317"/>
        <v/>
      </c>
      <c r="J2040" s="93" t="str">
        <f t="shared" si="318"/>
        <v/>
      </c>
      <c r="K2040" s="93" t="str">
        <f t="shared" si="319"/>
        <v/>
      </c>
    </row>
    <row r="2041" spans="1:11" x14ac:dyDescent="0.25">
      <c r="A2041" s="93">
        <f t="shared" si="313"/>
        <v>2</v>
      </c>
      <c r="B2041" s="101">
        <v>507.5</v>
      </c>
      <c r="C2041" s="93">
        <f t="shared" si="320"/>
        <v>0</v>
      </c>
      <c r="D2041" s="93">
        <f t="shared" si="321"/>
        <v>0</v>
      </c>
      <c r="E2041" s="93">
        <f t="shared" si="322"/>
        <v>0</v>
      </c>
      <c r="F2041" s="93" t="str">
        <f t="shared" si="314"/>
        <v/>
      </c>
      <c r="G2041" s="93" t="str">
        <f t="shared" si="315"/>
        <v/>
      </c>
      <c r="H2041" s="93" t="str">
        <f t="shared" si="316"/>
        <v/>
      </c>
      <c r="I2041" s="93" t="str">
        <f t="shared" si="317"/>
        <v/>
      </c>
      <c r="J2041" s="93" t="str">
        <f t="shared" si="318"/>
        <v/>
      </c>
      <c r="K2041" s="93" t="str">
        <f t="shared" si="319"/>
        <v/>
      </c>
    </row>
    <row r="2042" spans="1:11" x14ac:dyDescent="0.25">
      <c r="A2042" s="93">
        <f t="shared" si="313"/>
        <v>2</v>
      </c>
      <c r="B2042" s="101">
        <v>507.75</v>
      </c>
      <c r="C2042" s="93">
        <f t="shared" si="320"/>
        <v>0</v>
      </c>
      <c r="D2042" s="93">
        <f t="shared" si="321"/>
        <v>0</v>
      </c>
      <c r="E2042" s="93">
        <f t="shared" si="322"/>
        <v>0</v>
      </c>
      <c r="F2042" s="93" t="str">
        <f t="shared" si="314"/>
        <v/>
      </c>
      <c r="G2042" s="93" t="str">
        <f t="shared" si="315"/>
        <v/>
      </c>
      <c r="H2042" s="93" t="str">
        <f t="shared" si="316"/>
        <v/>
      </c>
      <c r="I2042" s="93" t="str">
        <f t="shared" si="317"/>
        <v/>
      </c>
      <c r="J2042" s="93" t="str">
        <f t="shared" si="318"/>
        <v/>
      </c>
      <c r="K2042" s="93" t="str">
        <f t="shared" si="319"/>
        <v/>
      </c>
    </row>
    <row r="2043" spans="1:11" x14ac:dyDescent="0.25">
      <c r="A2043" s="93">
        <f t="shared" si="313"/>
        <v>2</v>
      </c>
      <c r="B2043" s="101">
        <v>508</v>
      </c>
      <c r="C2043" s="93">
        <f t="shared" si="320"/>
        <v>0</v>
      </c>
      <c r="D2043" s="93">
        <f t="shared" si="321"/>
        <v>0</v>
      </c>
      <c r="E2043" s="93">
        <f t="shared" si="322"/>
        <v>0</v>
      </c>
      <c r="F2043" s="93" t="str">
        <f t="shared" si="314"/>
        <v/>
      </c>
      <c r="G2043" s="93" t="str">
        <f t="shared" si="315"/>
        <v/>
      </c>
      <c r="H2043" s="93" t="str">
        <f t="shared" si="316"/>
        <v/>
      </c>
      <c r="I2043" s="93" t="str">
        <f t="shared" si="317"/>
        <v/>
      </c>
      <c r="J2043" s="93" t="str">
        <f t="shared" si="318"/>
        <v/>
      </c>
      <c r="K2043" s="93" t="str">
        <f t="shared" si="319"/>
        <v/>
      </c>
    </row>
    <row r="2044" spans="1:11" x14ac:dyDescent="0.25">
      <c r="A2044" s="93">
        <f t="shared" si="313"/>
        <v>2</v>
      </c>
      <c r="B2044" s="101">
        <v>508.25</v>
      </c>
      <c r="C2044" s="93">
        <f t="shared" si="320"/>
        <v>0</v>
      </c>
      <c r="D2044" s="93">
        <f t="shared" si="321"/>
        <v>0</v>
      </c>
      <c r="E2044" s="93">
        <f t="shared" si="322"/>
        <v>0</v>
      </c>
      <c r="F2044" s="93" t="str">
        <f t="shared" si="314"/>
        <v/>
      </c>
      <c r="G2044" s="93" t="str">
        <f t="shared" si="315"/>
        <v/>
      </c>
      <c r="H2044" s="93" t="str">
        <f t="shared" si="316"/>
        <v/>
      </c>
      <c r="I2044" s="93" t="str">
        <f t="shared" si="317"/>
        <v/>
      </c>
      <c r="J2044" s="93" t="str">
        <f t="shared" si="318"/>
        <v/>
      </c>
      <c r="K2044" s="93" t="str">
        <f t="shared" si="319"/>
        <v/>
      </c>
    </row>
    <row r="2045" spans="1:11" x14ac:dyDescent="0.25">
      <c r="A2045" s="93">
        <f t="shared" si="313"/>
        <v>2</v>
      </c>
      <c r="B2045" s="101">
        <v>508.5</v>
      </c>
      <c r="C2045" s="93">
        <f t="shared" si="320"/>
        <v>0</v>
      </c>
      <c r="D2045" s="93">
        <f t="shared" si="321"/>
        <v>0</v>
      </c>
      <c r="E2045" s="93">
        <f t="shared" si="322"/>
        <v>0</v>
      </c>
      <c r="F2045" s="93" t="str">
        <f t="shared" si="314"/>
        <v/>
      </c>
      <c r="G2045" s="93" t="str">
        <f t="shared" si="315"/>
        <v/>
      </c>
      <c r="H2045" s="93" t="str">
        <f t="shared" si="316"/>
        <v/>
      </c>
      <c r="I2045" s="93" t="str">
        <f t="shared" si="317"/>
        <v/>
      </c>
      <c r="J2045" s="93" t="str">
        <f t="shared" si="318"/>
        <v/>
      </c>
      <c r="K2045" s="93" t="str">
        <f t="shared" si="319"/>
        <v/>
      </c>
    </row>
    <row r="2046" spans="1:11" x14ac:dyDescent="0.25">
      <c r="A2046" s="93">
        <f t="shared" si="313"/>
        <v>2</v>
      </c>
      <c r="B2046" s="101">
        <v>508.75</v>
      </c>
      <c r="C2046" s="93">
        <f t="shared" si="320"/>
        <v>0</v>
      </c>
      <c r="D2046" s="93">
        <f t="shared" si="321"/>
        <v>0</v>
      </c>
      <c r="E2046" s="93">
        <f t="shared" si="322"/>
        <v>0</v>
      </c>
      <c r="F2046" s="93" t="str">
        <f t="shared" si="314"/>
        <v/>
      </c>
      <c r="G2046" s="93" t="str">
        <f t="shared" si="315"/>
        <v/>
      </c>
      <c r="H2046" s="93" t="str">
        <f t="shared" si="316"/>
        <v/>
      </c>
      <c r="I2046" s="93" t="str">
        <f t="shared" si="317"/>
        <v/>
      </c>
      <c r="J2046" s="93" t="str">
        <f t="shared" si="318"/>
        <v/>
      </c>
      <c r="K2046" s="93" t="str">
        <f t="shared" si="319"/>
        <v/>
      </c>
    </row>
    <row r="2047" spans="1:11" x14ac:dyDescent="0.25">
      <c r="A2047" s="93">
        <f t="shared" si="313"/>
        <v>2</v>
      </c>
      <c r="B2047" s="101">
        <v>509</v>
      </c>
      <c r="C2047" s="93">
        <f t="shared" si="320"/>
        <v>0</v>
      </c>
      <c r="D2047" s="93">
        <f t="shared" si="321"/>
        <v>0</v>
      </c>
      <c r="E2047" s="93">
        <f t="shared" si="322"/>
        <v>0</v>
      </c>
      <c r="F2047" s="93" t="str">
        <f t="shared" si="314"/>
        <v/>
      </c>
      <c r="G2047" s="93" t="str">
        <f t="shared" si="315"/>
        <v/>
      </c>
      <c r="H2047" s="93" t="str">
        <f t="shared" si="316"/>
        <v/>
      </c>
      <c r="I2047" s="93" t="str">
        <f t="shared" si="317"/>
        <v/>
      </c>
      <c r="J2047" s="93" t="str">
        <f t="shared" si="318"/>
        <v/>
      </c>
      <c r="K2047" s="93" t="str">
        <f t="shared" si="319"/>
        <v/>
      </c>
    </row>
    <row r="2048" spans="1:11" x14ac:dyDescent="0.25">
      <c r="A2048" s="93">
        <f t="shared" si="313"/>
        <v>2</v>
      </c>
      <c r="B2048" s="101">
        <v>509.25</v>
      </c>
      <c r="C2048" s="93">
        <f t="shared" si="320"/>
        <v>0</v>
      </c>
      <c r="D2048" s="93">
        <f t="shared" si="321"/>
        <v>0</v>
      </c>
      <c r="E2048" s="93">
        <f t="shared" si="322"/>
        <v>0</v>
      </c>
      <c r="F2048" s="93" t="str">
        <f t="shared" si="314"/>
        <v/>
      </c>
      <c r="G2048" s="93" t="str">
        <f t="shared" si="315"/>
        <v/>
      </c>
      <c r="H2048" s="93" t="str">
        <f t="shared" si="316"/>
        <v/>
      </c>
      <c r="I2048" s="93" t="str">
        <f t="shared" si="317"/>
        <v/>
      </c>
      <c r="J2048" s="93" t="str">
        <f t="shared" si="318"/>
        <v/>
      </c>
      <c r="K2048" s="93" t="str">
        <f t="shared" si="319"/>
        <v/>
      </c>
    </row>
    <row r="2049" spans="1:11" x14ac:dyDescent="0.25">
      <c r="A2049" s="93">
        <f t="shared" si="313"/>
        <v>2</v>
      </c>
      <c r="B2049" s="101">
        <v>509.5</v>
      </c>
      <c r="C2049" s="93">
        <f t="shared" si="320"/>
        <v>0</v>
      </c>
      <c r="D2049" s="93">
        <f t="shared" si="321"/>
        <v>0</v>
      </c>
      <c r="E2049" s="93">
        <f t="shared" si="322"/>
        <v>0</v>
      </c>
      <c r="F2049" s="93" t="str">
        <f t="shared" si="314"/>
        <v/>
      </c>
      <c r="G2049" s="93" t="str">
        <f t="shared" si="315"/>
        <v/>
      </c>
      <c r="H2049" s="93" t="str">
        <f t="shared" si="316"/>
        <v/>
      </c>
      <c r="I2049" s="93" t="str">
        <f t="shared" si="317"/>
        <v/>
      </c>
      <c r="J2049" s="93" t="str">
        <f t="shared" si="318"/>
        <v/>
      </c>
      <c r="K2049" s="93" t="str">
        <f t="shared" si="319"/>
        <v/>
      </c>
    </row>
    <row r="2050" spans="1:11" x14ac:dyDescent="0.25">
      <c r="A2050" s="93">
        <f t="shared" si="313"/>
        <v>2</v>
      </c>
      <c r="B2050" s="101">
        <v>509.75</v>
      </c>
      <c r="C2050" s="93">
        <f t="shared" si="320"/>
        <v>0</v>
      </c>
      <c r="D2050" s="93">
        <f t="shared" si="321"/>
        <v>0</v>
      </c>
      <c r="E2050" s="93">
        <f t="shared" si="322"/>
        <v>0</v>
      </c>
      <c r="F2050" s="93" t="str">
        <f t="shared" si="314"/>
        <v/>
      </c>
      <c r="G2050" s="93" t="str">
        <f t="shared" si="315"/>
        <v/>
      </c>
      <c r="H2050" s="93" t="str">
        <f t="shared" si="316"/>
        <v/>
      </c>
      <c r="I2050" s="93" t="str">
        <f t="shared" si="317"/>
        <v/>
      </c>
      <c r="J2050" s="93" t="str">
        <f t="shared" si="318"/>
        <v/>
      </c>
      <c r="K2050" s="93" t="str">
        <f t="shared" si="319"/>
        <v/>
      </c>
    </row>
    <row r="2051" spans="1:11" x14ac:dyDescent="0.25">
      <c r="A2051" s="93">
        <f t="shared" si="313"/>
        <v>2</v>
      </c>
      <c r="B2051" s="101">
        <v>510</v>
      </c>
      <c r="C2051" s="93">
        <f t="shared" si="320"/>
        <v>0</v>
      </c>
      <c r="D2051" s="93">
        <f t="shared" si="321"/>
        <v>0</v>
      </c>
      <c r="E2051" s="93">
        <f t="shared" si="322"/>
        <v>0</v>
      </c>
      <c r="F2051" s="93" t="str">
        <f t="shared" si="314"/>
        <v/>
      </c>
      <c r="G2051" s="93" t="str">
        <f t="shared" si="315"/>
        <v/>
      </c>
      <c r="H2051" s="93" t="str">
        <f t="shared" si="316"/>
        <v/>
      </c>
      <c r="I2051" s="93" t="str">
        <f t="shared" si="317"/>
        <v/>
      </c>
      <c r="J2051" s="93" t="str">
        <f t="shared" si="318"/>
        <v/>
      </c>
      <c r="K2051" s="93" t="str">
        <f t="shared" si="319"/>
        <v/>
      </c>
    </row>
    <row r="2052" spans="1:11" x14ac:dyDescent="0.25">
      <c r="A2052" s="93">
        <f t="shared" si="313"/>
        <v>2</v>
      </c>
      <c r="B2052" s="101">
        <v>510.25</v>
      </c>
      <c r="C2052" s="93">
        <f t="shared" si="320"/>
        <v>0</v>
      </c>
      <c r="D2052" s="93">
        <f t="shared" si="321"/>
        <v>0</v>
      </c>
      <c r="E2052" s="93">
        <f t="shared" si="322"/>
        <v>0</v>
      </c>
      <c r="F2052" s="93" t="str">
        <f t="shared" si="314"/>
        <v/>
      </c>
      <c r="G2052" s="93" t="str">
        <f t="shared" si="315"/>
        <v/>
      </c>
      <c r="H2052" s="93" t="str">
        <f t="shared" si="316"/>
        <v/>
      </c>
      <c r="I2052" s="93" t="str">
        <f t="shared" si="317"/>
        <v/>
      </c>
      <c r="J2052" s="93" t="str">
        <f t="shared" si="318"/>
        <v/>
      </c>
      <c r="K2052" s="93" t="str">
        <f t="shared" si="319"/>
        <v/>
      </c>
    </row>
    <row r="2053" spans="1:11" x14ac:dyDescent="0.25">
      <c r="A2053" s="93">
        <f t="shared" si="313"/>
        <v>2</v>
      </c>
      <c r="B2053" s="101">
        <v>510.5</v>
      </c>
      <c r="C2053" s="93">
        <f t="shared" si="320"/>
        <v>0</v>
      </c>
      <c r="D2053" s="93">
        <f t="shared" si="321"/>
        <v>0</v>
      </c>
      <c r="E2053" s="93">
        <f t="shared" si="322"/>
        <v>0</v>
      </c>
      <c r="F2053" s="93" t="str">
        <f t="shared" si="314"/>
        <v/>
      </c>
      <c r="G2053" s="93" t="str">
        <f t="shared" si="315"/>
        <v/>
      </c>
      <c r="H2053" s="93" t="str">
        <f t="shared" si="316"/>
        <v/>
      </c>
      <c r="I2053" s="93" t="str">
        <f t="shared" si="317"/>
        <v/>
      </c>
      <c r="J2053" s="93" t="str">
        <f t="shared" si="318"/>
        <v/>
      </c>
      <c r="K2053" s="93" t="str">
        <f t="shared" si="319"/>
        <v/>
      </c>
    </row>
    <row r="2054" spans="1:11" x14ac:dyDescent="0.25">
      <c r="A2054" s="93">
        <f t="shared" si="313"/>
        <v>2</v>
      </c>
      <c r="B2054" s="101">
        <v>510.75</v>
      </c>
      <c r="C2054" s="93">
        <f t="shared" si="320"/>
        <v>0</v>
      </c>
      <c r="D2054" s="93">
        <f t="shared" si="321"/>
        <v>0</v>
      </c>
      <c r="E2054" s="93">
        <f t="shared" si="322"/>
        <v>0</v>
      </c>
      <c r="F2054" s="93" t="str">
        <f t="shared" si="314"/>
        <v/>
      </c>
      <c r="G2054" s="93" t="str">
        <f t="shared" si="315"/>
        <v/>
      </c>
      <c r="H2054" s="93" t="str">
        <f t="shared" si="316"/>
        <v/>
      </c>
      <c r="I2054" s="93" t="str">
        <f t="shared" si="317"/>
        <v/>
      </c>
      <c r="J2054" s="93" t="str">
        <f t="shared" si="318"/>
        <v/>
      </c>
      <c r="K2054" s="93" t="str">
        <f t="shared" si="319"/>
        <v/>
      </c>
    </row>
    <row r="2055" spans="1:11" x14ac:dyDescent="0.25">
      <c r="A2055" s="93">
        <f t="shared" si="313"/>
        <v>2</v>
      </c>
      <c r="B2055" s="101">
        <v>511</v>
      </c>
      <c r="C2055" s="93">
        <f t="shared" si="320"/>
        <v>0</v>
      </c>
      <c r="D2055" s="93">
        <f t="shared" si="321"/>
        <v>0</v>
      </c>
      <c r="E2055" s="93">
        <f t="shared" si="322"/>
        <v>0</v>
      </c>
      <c r="F2055" s="93" t="str">
        <f t="shared" si="314"/>
        <v/>
      </c>
      <c r="G2055" s="93" t="str">
        <f t="shared" si="315"/>
        <v/>
      </c>
      <c r="H2055" s="93" t="str">
        <f t="shared" si="316"/>
        <v/>
      </c>
      <c r="I2055" s="93" t="str">
        <f t="shared" si="317"/>
        <v/>
      </c>
      <c r="J2055" s="93" t="str">
        <f t="shared" si="318"/>
        <v/>
      </c>
      <c r="K2055" s="93" t="str">
        <f t="shared" si="319"/>
        <v/>
      </c>
    </row>
    <row r="2056" spans="1:11" x14ac:dyDescent="0.25">
      <c r="A2056" s="93">
        <f t="shared" si="313"/>
        <v>2</v>
      </c>
      <c r="B2056" s="101">
        <v>511.25</v>
      </c>
      <c r="C2056" s="93">
        <f t="shared" si="320"/>
        <v>0</v>
      </c>
      <c r="D2056" s="93">
        <f t="shared" si="321"/>
        <v>0</v>
      </c>
      <c r="E2056" s="93">
        <f t="shared" si="322"/>
        <v>0</v>
      </c>
      <c r="F2056" s="93" t="str">
        <f t="shared" si="314"/>
        <v/>
      </c>
      <c r="G2056" s="93" t="str">
        <f t="shared" si="315"/>
        <v/>
      </c>
      <c r="H2056" s="93" t="str">
        <f t="shared" si="316"/>
        <v/>
      </c>
      <c r="I2056" s="93" t="str">
        <f t="shared" si="317"/>
        <v/>
      </c>
      <c r="J2056" s="93" t="str">
        <f t="shared" si="318"/>
        <v/>
      </c>
      <c r="K2056" s="93" t="str">
        <f t="shared" si="319"/>
        <v/>
      </c>
    </row>
    <row r="2057" spans="1:11" x14ac:dyDescent="0.25">
      <c r="A2057" s="93">
        <f t="shared" si="313"/>
        <v>2</v>
      </c>
      <c r="B2057" s="101">
        <v>511.5</v>
      </c>
      <c r="C2057" s="93">
        <f t="shared" si="320"/>
        <v>0</v>
      </c>
      <c r="D2057" s="93">
        <f t="shared" si="321"/>
        <v>0</v>
      </c>
      <c r="E2057" s="93">
        <f t="shared" si="322"/>
        <v>0</v>
      </c>
      <c r="F2057" s="93" t="str">
        <f t="shared" si="314"/>
        <v/>
      </c>
      <c r="G2057" s="93" t="str">
        <f t="shared" si="315"/>
        <v/>
      </c>
      <c r="H2057" s="93" t="str">
        <f t="shared" si="316"/>
        <v/>
      </c>
      <c r="I2057" s="93" t="str">
        <f t="shared" si="317"/>
        <v/>
      </c>
      <c r="J2057" s="93" t="str">
        <f t="shared" si="318"/>
        <v/>
      </c>
      <c r="K2057" s="93" t="str">
        <f t="shared" si="319"/>
        <v/>
      </c>
    </row>
    <row r="2058" spans="1:11" x14ac:dyDescent="0.25">
      <c r="A2058" s="93">
        <f t="shared" si="313"/>
        <v>2</v>
      </c>
      <c r="B2058" s="101">
        <v>511.75</v>
      </c>
      <c r="C2058" s="93">
        <f t="shared" si="320"/>
        <v>0</v>
      </c>
      <c r="D2058" s="93">
        <f t="shared" si="321"/>
        <v>0</v>
      </c>
      <c r="E2058" s="93">
        <f t="shared" si="322"/>
        <v>0</v>
      </c>
      <c r="F2058" s="93" t="str">
        <f t="shared" si="314"/>
        <v/>
      </c>
      <c r="G2058" s="93" t="str">
        <f t="shared" si="315"/>
        <v/>
      </c>
      <c r="H2058" s="93" t="str">
        <f t="shared" si="316"/>
        <v/>
      </c>
      <c r="I2058" s="93" t="str">
        <f t="shared" si="317"/>
        <v/>
      </c>
      <c r="J2058" s="93" t="str">
        <f t="shared" si="318"/>
        <v/>
      </c>
      <c r="K2058" s="93" t="str">
        <f t="shared" si="319"/>
        <v/>
      </c>
    </row>
    <row r="2059" spans="1:11" x14ac:dyDescent="0.25">
      <c r="A2059" s="93">
        <f t="shared" si="313"/>
        <v>2</v>
      </c>
      <c r="B2059" s="101">
        <v>512</v>
      </c>
      <c r="C2059" s="93">
        <f t="shared" si="320"/>
        <v>0</v>
      </c>
      <c r="D2059" s="93">
        <f t="shared" si="321"/>
        <v>0</v>
      </c>
      <c r="E2059" s="93">
        <f t="shared" si="322"/>
        <v>0</v>
      </c>
      <c r="F2059" s="93" t="str">
        <f t="shared" si="314"/>
        <v/>
      </c>
      <c r="G2059" s="93" t="str">
        <f t="shared" si="315"/>
        <v/>
      </c>
      <c r="H2059" s="93" t="str">
        <f t="shared" si="316"/>
        <v/>
      </c>
      <c r="I2059" s="93" t="str">
        <f t="shared" si="317"/>
        <v/>
      </c>
      <c r="J2059" s="93" t="str">
        <f t="shared" si="318"/>
        <v/>
      </c>
      <c r="K2059" s="93" t="str">
        <f t="shared" si="319"/>
        <v/>
      </c>
    </row>
    <row r="2060" spans="1:11" x14ac:dyDescent="0.25">
      <c r="A2060" s="93">
        <f t="shared" ref="A2060:A2123" si="323">IF(E2060&lt;0.075,2,IF(AND(E2060&gt;=0.075,E2060&lt;=0.75),1,IF(E2060&gt;0.75,0,"Error")))</f>
        <v>2</v>
      </c>
      <c r="B2060" s="101">
        <v>512.25</v>
      </c>
      <c r="C2060" s="93">
        <f t="shared" si="320"/>
        <v>0</v>
      </c>
      <c r="D2060" s="93">
        <f t="shared" si="321"/>
        <v>0</v>
      </c>
      <c r="E2060" s="93">
        <f t="shared" si="322"/>
        <v>0</v>
      </c>
      <c r="F2060" s="93" t="str">
        <f t="shared" ref="F2060:F2123" si="324">IF(AND(A2060=2,B2060&lt;$J$4014),C2060,"")</f>
        <v/>
      </c>
      <c r="G2060" s="93" t="str">
        <f t="shared" ref="G2060:G2123" si="325">IF(AND(A2060=2,B2060&lt;$J$4014),D2060,"")</f>
        <v/>
      </c>
      <c r="H2060" s="93" t="str">
        <f t="shared" ref="H2060:H2123" si="326">IF(AND(A2060=1,B2060&lt;$J$4014),C2060,"")</f>
        <v/>
      </c>
      <c r="I2060" s="93" t="str">
        <f t="shared" ref="I2060:I2123" si="327">IF(AND(A2060=1,B2060&lt;$J$4014),D2060,"")</f>
        <v/>
      </c>
      <c r="J2060" s="93" t="str">
        <f t="shared" ref="J2060:J2123" si="328">IF(AND(A2060=2,B2060&lt;$J$4014),B2060,"")</f>
        <v/>
      </c>
      <c r="K2060" s="93" t="str">
        <f t="shared" ref="K2060:K2123" si="329">IF(AND(A2060=1,B2060&lt;$J$4014),B2060,"")</f>
        <v/>
      </c>
    </row>
    <row r="2061" spans="1:11" x14ac:dyDescent="0.25">
      <c r="A2061" s="93">
        <f t="shared" si="323"/>
        <v>2</v>
      </c>
      <c r="B2061" s="101">
        <v>512.5</v>
      </c>
      <c r="C2061" s="93">
        <f t="shared" si="320"/>
        <v>0</v>
      </c>
      <c r="D2061" s="93">
        <f t="shared" si="321"/>
        <v>0</v>
      </c>
      <c r="E2061" s="93">
        <f t="shared" si="322"/>
        <v>0</v>
      </c>
      <c r="F2061" s="93" t="str">
        <f t="shared" si="324"/>
        <v/>
      </c>
      <c r="G2061" s="93" t="str">
        <f t="shared" si="325"/>
        <v/>
      </c>
      <c r="H2061" s="93" t="str">
        <f t="shared" si="326"/>
        <v/>
      </c>
      <c r="I2061" s="93" t="str">
        <f t="shared" si="327"/>
        <v/>
      </c>
      <c r="J2061" s="93" t="str">
        <f t="shared" si="328"/>
        <v/>
      </c>
      <c r="K2061" s="93" t="str">
        <f t="shared" si="329"/>
        <v/>
      </c>
    </row>
    <row r="2062" spans="1:11" x14ac:dyDescent="0.25">
      <c r="A2062" s="93">
        <f t="shared" si="323"/>
        <v>2</v>
      </c>
      <c r="B2062" s="101">
        <v>512.75</v>
      </c>
      <c r="C2062" s="93">
        <f t="shared" si="320"/>
        <v>0</v>
      </c>
      <c r="D2062" s="93">
        <f t="shared" si="321"/>
        <v>0</v>
      </c>
      <c r="E2062" s="93">
        <f t="shared" si="322"/>
        <v>0</v>
      </c>
      <c r="F2062" s="93" t="str">
        <f t="shared" si="324"/>
        <v/>
      </c>
      <c r="G2062" s="93" t="str">
        <f t="shared" si="325"/>
        <v/>
      </c>
      <c r="H2062" s="93" t="str">
        <f t="shared" si="326"/>
        <v/>
      </c>
      <c r="I2062" s="93" t="str">
        <f t="shared" si="327"/>
        <v/>
      </c>
      <c r="J2062" s="93" t="str">
        <f t="shared" si="328"/>
        <v/>
      </c>
      <c r="K2062" s="93" t="str">
        <f t="shared" si="329"/>
        <v/>
      </c>
    </row>
    <row r="2063" spans="1:11" x14ac:dyDescent="0.25">
      <c r="A2063" s="93">
        <f t="shared" si="323"/>
        <v>2</v>
      </c>
      <c r="B2063" s="101">
        <v>513</v>
      </c>
      <c r="C2063" s="93">
        <f t="shared" si="320"/>
        <v>0</v>
      </c>
      <c r="D2063" s="93">
        <f t="shared" si="321"/>
        <v>0</v>
      </c>
      <c r="E2063" s="93">
        <f t="shared" si="322"/>
        <v>0</v>
      </c>
      <c r="F2063" s="93" t="str">
        <f t="shared" si="324"/>
        <v/>
      </c>
      <c r="G2063" s="93" t="str">
        <f t="shared" si="325"/>
        <v/>
      </c>
      <c r="H2063" s="93" t="str">
        <f t="shared" si="326"/>
        <v/>
      </c>
      <c r="I2063" s="93" t="str">
        <f t="shared" si="327"/>
        <v/>
      </c>
      <c r="J2063" s="93" t="str">
        <f t="shared" si="328"/>
        <v/>
      </c>
      <c r="K2063" s="93" t="str">
        <f t="shared" si="329"/>
        <v/>
      </c>
    </row>
    <row r="2064" spans="1:11" x14ac:dyDescent="0.25">
      <c r="A2064" s="93">
        <f t="shared" si="323"/>
        <v>2</v>
      </c>
      <c r="B2064" s="101">
        <v>513.25</v>
      </c>
      <c r="C2064" s="93">
        <f t="shared" si="320"/>
        <v>0</v>
      </c>
      <c r="D2064" s="93">
        <f t="shared" si="321"/>
        <v>0</v>
      </c>
      <c r="E2064" s="93">
        <f t="shared" si="322"/>
        <v>0</v>
      </c>
      <c r="F2064" s="93" t="str">
        <f t="shared" si="324"/>
        <v/>
      </c>
      <c r="G2064" s="93" t="str">
        <f t="shared" si="325"/>
        <v/>
      </c>
      <c r="H2064" s="93" t="str">
        <f t="shared" si="326"/>
        <v/>
      </c>
      <c r="I2064" s="93" t="str">
        <f t="shared" si="327"/>
        <v/>
      </c>
      <c r="J2064" s="93" t="str">
        <f t="shared" si="328"/>
        <v/>
      </c>
      <c r="K2064" s="93" t="str">
        <f t="shared" si="329"/>
        <v/>
      </c>
    </row>
    <row r="2065" spans="1:11" x14ac:dyDescent="0.25">
      <c r="A2065" s="93">
        <f t="shared" si="323"/>
        <v>2</v>
      </c>
      <c r="B2065" s="101">
        <v>513.5</v>
      </c>
      <c r="C2065" s="93">
        <f t="shared" si="320"/>
        <v>0</v>
      </c>
      <c r="D2065" s="93">
        <f t="shared" si="321"/>
        <v>0</v>
      </c>
      <c r="E2065" s="93">
        <f t="shared" si="322"/>
        <v>0</v>
      </c>
      <c r="F2065" s="93" t="str">
        <f t="shared" si="324"/>
        <v/>
      </c>
      <c r="G2065" s="93" t="str">
        <f t="shared" si="325"/>
        <v/>
      </c>
      <c r="H2065" s="93" t="str">
        <f t="shared" si="326"/>
        <v/>
      </c>
      <c r="I2065" s="93" t="str">
        <f t="shared" si="327"/>
        <v/>
      </c>
      <c r="J2065" s="93" t="str">
        <f t="shared" si="328"/>
        <v/>
      </c>
      <c r="K2065" s="93" t="str">
        <f t="shared" si="329"/>
        <v/>
      </c>
    </row>
    <row r="2066" spans="1:11" x14ac:dyDescent="0.25">
      <c r="A2066" s="93">
        <f t="shared" si="323"/>
        <v>2</v>
      </c>
      <c r="B2066" s="101">
        <v>513.75</v>
      </c>
      <c r="C2066" s="93">
        <f t="shared" si="320"/>
        <v>0</v>
      </c>
      <c r="D2066" s="93">
        <f t="shared" si="321"/>
        <v>0</v>
      </c>
      <c r="E2066" s="93">
        <f t="shared" si="322"/>
        <v>0</v>
      </c>
      <c r="F2066" s="93" t="str">
        <f t="shared" si="324"/>
        <v/>
      </c>
      <c r="G2066" s="93" t="str">
        <f t="shared" si="325"/>
        <v/>
      </c>
      <c r="H2066" s="93" t="str">
        <f t="shared" si="326"/>
        <v/>
      </c>
      <c r="I2066" s="93" t="str">
        <f t="shared" si="327"/>
        <v/>
      </c>
      <c r="J2066" s="93" t="str">
        <f t="shared" si="328"/>
        <v/>
      </c>
      <c r="K2066" s="93" t="str">
        <f t="shared" si="329"/>
        <v/>
      </c>
    </row>
    <row r="2067" spans="1:11" x14ac:dyDescent="0.25">
      <c r="A2067" s="93">
        <f t="shared" si="323"/>
        <v>2</v>
      </c>
      <c r="B2067" s="101">
        <v>514</v>
      </c>
      <c r="C2067" s="93">
        <f t="shared" si="320"/>
        <v>0</v>
      </c>
      <c r="D2067" s="93">
        <f t="shared" si="321"/>
        <v>0</v>
      </c>
      <c r="E2067" s="93">
        <f t="shared" si="322"/>
        <v>0</v>
      </c>
      <c r="F2067" s="93" t="str">
        <f t="shared" si="324"/>
        <v/>
      </c>
      <c r="G2067" s="93" t="str">
        <f t="shared" si="325"/>
        <v/>
      </c>
      <c r="H2067" s="93" t="str">
        <f t="shared" si="326"/>
        <v/>
      </c>
      <c r="I2067" s="93" t="str">
        <f t="shared" si="327"/>
        <v/>
      </c>
      <c r="J2067" s="93" t="str">
        <f t="shared" si="328"/>
        <v/>
      </c>
      <c r="K2067" s="93" t="str">
        <f t="shared" si="329"/>
        <v/>
      </c>
    </row>
    <row r="2068" spans="1:11" x14ac:dyDescent="0.25">
      <c r="A2068" s="93">
        <f t="shared" si="323"/>
        <v>2</v>
      </c>
      <c r="B2068" s="101">
        <v>514.25</v>
      </c>
      <c r="C2068" s="93">
        <f t="shared" ref="C2068:C2131" si="330">($H$7*(B2068^5))+($J$7*(B2068^4))+($L$7*(B2068^3))+($N$7*(B2068^2))+($P$7*B2068)+$R$7</f>
        <v>0</v>
      </c>
      <c r="D2068" s="93">
        <f t="shared" ref="D2068:D2131" si="331">$H$8+($J$8*(B2068^1.85))</f>
        <v>0</v>
      </c>
      <c r="E2068" s="93">
        <f t="shared" ref="E2068:E2131" si="332">ABS(C2068-D2068)</f>
        <v>0</v>
      </c>
      <c r="F2068" s="93" t="str">
        <f t="shared" si="324"/>
        <v/>
      </c>
      <c r="G2068" s="93" t="str">
        <f t="shared" si="325"/>
        <v/>
      </c>
      <c r="H2068" s="93" t="str">
        <f t="shared" si="326"/>
        <v/>
      </c>
      <c r="I2068" s="93" t="str">
        <f t="shared" si="327"/>
        <v/>
      </c>
      <c r="J2068" s="93" t="str">
        <f t="shared" si="328"/>
        <v/>
      </c>
      <c r="K2068" s="93" t="str">
        <f t="shared" si="329"/>
        <v/>
      </c>
    </row>
    <row r="2069" spans="1:11" x14ac:dyDescent="0.25">
      <c r="A2069" s="93">
        <f t="shared" si="323"/>
        <v>2</v>
      </c>
      <c r="B2069" s="101">
        <v>514.5</v>
      </c>
      <c r="C2069" s="93">
        <f t="shared" si="330"/>
        <v>0</v>
      </c>
      <c r="D2069" s="93">
        <f t="shared" si="331"/>
        <v>0</v>
      </c>
      <c r="E2069" s="93">
        <f t="shared" si="332"/>
        <v>0</v>
      </c>
      <c r="F2069" s="93" t="str">
        <f t="shared" si="324"/>
        <v/>
      </c>
      <c r="G2069" s="93" t="str">
        <f t="shared" si="325"/>
        <v/>
      </c>
      <c r="H2069" s="93" t="str">
        <f t="shared" si="326"/>
        <v/>
      </c>
      <c r="I2069" s="93" t="str">
        <f t="shared" si="327"/>
        <v/>
      </c>
      <c r="J2069" s="93" t="str">
        <f t="shared" si="328"/>
        <v/>
      </c>
      <c r="K2069" s="93" t="str">
        <f t="shared" si="329"/>
        <v/>
      </c>
    </row>
    <row r="2070" spans="1:11" x14ac:dyDescent="0.25">
      <c r="A2070" s="93">
        <f t="shared" si="323"/>
        <v>2</v>
      </c>
      <c r="B2070" s="101">
        <v>514.75</v>
      </c>
      <c r="C2070" s="93">
        <f t="shared" si="330"/>
        <v>0</v>
      </c>
      <c r="D2070" s="93">
        <f t="shared" si="331"/>
        <v>0</v>
      </c>
      <c r="E2070" s="93">
        <f t="shared" si="332"/>
        <v>0</v>
      </c>
      <c r="F2070" s="93" t="str">
        <f t="shared" si="324"/>
        <v/>
      </c>
      <c r="G2070" s="93" t="str">
        <f t="shared" si="325"/>
        <v/>
      </c>
      <c r="H2070" s="93" t="str">
        <f t="shared" si="326"/>
        <v/>
      </c>
      <c r="I2070" s="93" t="str">
        <f t="shared" si="327"/>
        <v/>
      </c>
      <c r="J2070" s="93" t="str">
        <f t="shared" si="328"/>
        <v/>
      </c>
      <c r="K2070" s="93" t="str">
        <f t="shared" si="329"/>
        <v/>
      </c>
    </row>
    <row r="2071" spans="1:11" x14ac:dyDescent="0.25">
      <c r="A2071" s="93">
        <f t="shared" si="323"/>
        <v>2</v>
      </c>
      <c r="B2071" s="101">
        <v>515</v>
      </c>
      <c r="C2071" s="93">
        <f t="shared" si="330"/>
        <v>0</v>
      </c>
      <c r="D2071" s="93">
        <f t="shared" si="331"/>
        <v>0</v>
      </c>
      <c r="E2071" s="93">
        <f t="shared" si="332"/>
        <v>0</v>
      </c>
      <c r="F2071" s="93" t="str">
        <f t="shared" si="324"/>
        <v/>
      </c>
      <c r="G2071" s="93" t="str">
        <f t="shared" si="325"/>
        <v/>
      </c>
      <c r="H2071" s="93" t="str">
        <f t="shared" si="326"/>
        <v/>
      </c>
      <c r="I2071" s="93" t="str">
        <f t="shared" si="327"/>
        <v/>
      </c>
      <c r="J2071" s="93" t="str">
        <f t="shared" si="328"/>
        <v/>
      </c>
      <c r="K2071" s="93" t="str">
        <f t="shared" si="329"/>
        <v/>
      </c>
    </row>
    <row r="2072" spans="1:11" x14ac:dyDescent="0.25">
      <c r="A2072" s="93">
        <f t="shared" si="323"/>
        <v>2</v>
      </c>
      <c r="B2072" s="101">
        <v>515.25</v>
      </c>
      <c r="C2072" s="93">
        <f t="shared" si="330"/>
        <v>0</v>
      </c>
      <c r="D2072" s="93">
        <f t="shared" si="331"/>
        <v>0</v>
      </c>
      <c r="E2072" s="93">
        <f t="shared" si="332"/>
        <v>0</v>
      </c>
      <c r="F2072" s="93" t="str">
        <f t="shared" si="324"/>
        <v/>
      </c>
      <c r="G2072" s="93" t="str">
        <f t="shared" si="325"/>
        <v/>
      </c>
      <c r="H2072" s="93" t="str">
        <f t="shared" si="326"/>
        <v/>
      </c>
      <c r="I2072" s="93" t="str">
        <f t="shared" si="327"/>
        <v/>
      </c>
      <c r="J2072" s="93" t="str">
        <f t="shared" si="328"/>
        <v/>
      </c>
      <c r="K2072" s="93" t="str">
        <f t="shared" si="329"/>
        <v/>
      </c>
    </row>
    <row r="2073" spans="1:11" x14ac:dyDescent="0.25">
      <c r="A2073" s="93">
        <f t="shared" si="323"/>
        <v>2</v>
      </c>
      <c r="B2073" s="101">
        <v>515.5</v>
      </c>
      <c r="C2073" s="93">
        <f t="shared" si="330"/>
        <v>0</v>
      </c>
      <c r="D2073" s="93">
        <f t="shared" si="331"/>
        <v>0</v>
      </c>
      <c r="E2073" s="93">
        <f t="shared" si="332"/>
        <v>0</v>
      </c>
      <c r="F2073" s="93" t="str">
        <f t="shared" si="324"/>
        <v/>
      </c>
      <c r="G2073" s="93" t="str">
        <f t="shared" si="325"/>
        <v/>
      </c>
      <c r="H2073" s="93" t="str">
        <f t="shared" si="326"/>
        <v/>
      </c>
      <c r="I2073" s="93" t="str">
        <f t="shared" si="327"/>
        <v/>
      </c>
      <c r="J2073" s="93" t="str">
        <f t="shared" si="328"/>
        <v/>
      </c>
      <c r="K2073" s="93" t="str">
        <f t="shared" si="329"/>
        <v/>
      </c>
    </row>
    <row r="2074" spans="1:11" x14ac:dyDescent="0.25">
      <c r="A2074" s="93">
        <f t="shared" si="323"/>
        <v>2</v>
      </c>
      <c r="B2074" s="101">
        <v>515.75</v>
      </c>
      <c r="C2074" s="93">
        <f t="shared" si="330"/>
        <v>0</v>
      </c>
      <c r="D2074" s="93">
        <f t="shared" si="331"/>
        <v>0</v>
      </c>
      <c r="E2074" s="93">
        <f t="shared" si="332"/>
        <v>0</v>
      </c>
      <c r="F2074" s="93" t="str">
        <f t="shared" si="324"/>
        <v/>
      </c>
      <c r="G2074" s="93" t="str">
        <f t="shared" si="325"/>
        <v/>
      </c>
      <c r="H2074" s="93" t="str">
        <f t="shared" si="326"/>
        <v/>
      </c>
      <c r="I2074" s="93" t="str">
        <f t="shared" si="327"/>
        <v/>
      </c>
      <c r="J2074" s="93" t="str">
        <f t="shared" si="328"/>
        <v/>
      </c>
      <c r="K2074" s="93" t="str">
        <f t="shared" si="329"/>
        <v/>
      </c>
    </row>
    <row r="2075" spans="1:11" x14ac:dyDescent="0.25">
      <c r="A2075" s="93">
        <f t="shared" si="323"/>
        <v>2</v>
      </c>
      <c r="B2075" s="101">
        <v>516</v>
      </c>
      <c r="C2075" s="93">
        <f t="shared" si="330"/>
        <v>0</v>
      </c>
      <c r="D2075" s="93">
        <f t="shared" si="331"/>
        <v>0</v>
      </c>
      <c r="E2075" s="93">
        <f t="shared" si="332"/>
        <v>0</v>
      </c>
      <c r="F2075" s="93" t="str">
        <f t="shared" si="324"/>
        <v/>
      </c>
      <c r="G2075" s="93" t="str">
        <f t="shared" si="325"/>
        <v/>
      </c>
      <c r="H2075" s="93" t="str">
        <f t="shared" si="326"/>
        <v/>
      </c>
      <c r="I2075" s="93" t="str">
        <f t="shared" si="327"/>
        <v/>
      </c>
      <c r="J2075" s="93" t="str">
        <f t="shared" si="328"/>
        <v/>
      </c>
      <c r="K2075" s="93" t="str">
        <f t="shared" si="329"/>
        <v/>
      </c>
    </row>
    <row r="2076" spans="1:11" x14ac:dyDescent="0.25">
      <c r="A2076" s="93">
        <f t="shared" si="323"/>
        <v>2</v>
      </c>
      <c r="B2076" s="101">
        <v>516.25</v>
      </c>
      <c r="C2076" s="93">
        <f t="shared" si="330"/>
        <v>0</v>
      </c>
      <c r="D2076" s="93">
        <f t="shared" si="331"/>
        <v>0</v>
      </c>
      <c r="E2076" s="93">
        <f t="shared" si="332"/>
        <v>0</v>
      </c>
      <c r="F2076" s="93" t="str">
        <f t="shared" si="324"/>
        <v/>
      </c>
      <c r="G2076" s="93" t="str">
        <f t="shared" si="325"/>
        <v/>
      </c>
      <c r="H2076" s="93" t="str">
        <f t="shared" si="326"/>
        <v/>
      </c>
      <c r="I2076" s="93" t="str">
        <f t="shared" si="327"/>
        <v/>
      </c>
      <c r="J2076" s="93" t="str">
        <f t="shared" si="328"/>
        <v/>
      </c>
      <c r="K2076" s="93" t="str">
        <f t="shared" si="329"/>
        <v/>
      </c>
    </row>
    <row r="2077" spans="1:11" x14ac:dyDescent="0.25">
      <c r="A2077" s="93">
        <f t="shared" si="323"/>
        <v>2</v>
      </c>
      <c r="B2077" s="101">
        <v>516.5</v>
      </c>
      <c r="C2077" s="93">
        <f t="shared" si="330"/>
        <v>0</v>
      </c>
      <c r="D2077" s="93">
        <f t="shared" si="331"/>
        <v>0</v>
      </c>
      <c r="E2077" s="93">
        <f t="shared" si="332"/>
        <v>0</v>
      </c>
      <c r="F2077" s="93" t="str">
        <f t="shared" si="324"/>
        <v/>
      </c>
      <c r="G2077" s="93" t="str">
        <f t="shared" si="325"/>
        <v/>
      </c>
      <c r="H2077" s="93" t="str">
        <f t="shared" si="326"/>
        <v/>
      </c>
      <c r="I2077" s="93" t="str">
        <f t="shared" si="327"/>
        <v/>
      </c>
      <c r="J2077" s="93" t="str">
        <f t="shared" si="328"/>
        <v/>
      </c>
      <c r="K2077" s="93" t="str">
        <f t="shared" si="329"/>
        <v/>
      </c>
    </row>
    <row r="2078" spans="1:11" x14ac:dyDescent="0.25">
      <c r="A2078" s="93">
        <f t="shared" si="323"/>
        <v>2</v>
      </c>
      <c r="B2078" s="101">
        <v>516.75</v>
      </c>
      <c r="C2078" s="93">
        <f t="shared" si="330"/>
        <v>0</v>
      </c>
      <c r="D2078" s="93">
        <f t="shared" si="331"/>
        <v>0</v>
      </c>
      <c r="E2078" s="93">
        <f t="shared" si="332"/>
        <v>0</v>
      </c>
      <c r="F2078" s="93" t="str">
        <f t="shared" si="324"/>
        <v/>
      </c>
      <c r="G2078" s="93" t="str">
        <f t="shared" si="325"/>
        <v/>
      </c>
      <c r="H2078" s="93" t="str">
        <f t="shared" si="326"/>
        <v/>
      </c>
      <c r="I2078" s="93" t="str">
        <f t="shared" si="327"/>
        <v/>
      </c>
      <c r="J2078" s="93" t="str">
        <f t="shared" si="328"/>
        <v/>
      </c>
      <c r="K2078" s="93" t="str">
        <f t="shared" si="329"/>
        <v/>
      </c>
    </row>
    <row r="2079" spans="1:11" x14ac:dyDescent="0.25">
      <c r="A2079" s="93">
        <f t="shared" si="323"/>
        <v>2</v>
      </c>
      <c r="B2079" s="101">
        <v>517</v>
      </c>
      <c r="C2079" s="93">
        <f t="shared" si="330"/>
        <v>0</v>
      </c>
      <c r="D2079" s="93">
        <f t="shared" si="331"/>
        <v>0</v>
      </c>
      <c r="E2079" s="93">
        <f t="shared" si="332"/>
        <v>0</v>
      </c>
      <c r="F2079" s="93" t="str">
        <f t="shared" si="324"/>
        <v/>
      </c>
      <c r="G2079" s="93" t="str">
        <f t="shared" si="325"/>
        <v/>
      </c>
      <c r="H2079" s="93" t="str">
        <f t="shared" si="326"/>
        <v/>
      </c>
      <c r="I2079" s="93" t="str">
        <f t="shared" si="327"/>
        <v/>
      </c>
      <c r="J2079" s="93" t="str">
        <f t="shared" si="328"/>
        <v/>
      </c>
      <c r="K2079" s="93" t="str">
        <f t="shared" si="329"/>
        <v/>
      </c>
    </row>
    <row r="2080" spans="1:11" x14ac:dyDescent="0.25">
      <c r="A2080" s="93">
        <f t="shared" si="323"/>
        <v>2</v>
      </c>
      <c r="B2080" s="101">
        <v>517.25</v>
      </c>
      <c r="C2080" s="93">
        <f t="shared" si="330"/>
        <v>0</v>
      </c>
      <c r="D2080" s="93">
        <f t="shared" si="331"/>
        <v>0</v>
      </c>
      <c r="E2080" s="93">
        <f t="shared" si="332"/>
        <v>0</v>
      </c>
      <c r="F2080" s="93" t="str">
        <f t="shared" si="324"/>
        <v/>
      </c>
      <c r="G2080" s="93" t="str">
        <f t="shared" si="325"/>
        <v/>
      </c>
      <c r="H2080" s="93" t="str">
        <f t="shared" si="326"/>
        <v/>
      </c>
      <c r="I2080" s="93" t="str">
        <f t="shared" si="327"/>
        <v/>
      </c>
      <c r="J2080" s="93" t="str">
        <f t="shared" si="328"/>
        <v/>
      </c>
      <c r="K2080" s="93" t="str">
        <f t="shared" si="329"/>
        <v/>
      </c>
    </row>
    <row r="2081" spans="1:11" x14ac:dyDescent="0.25">
      <c r="A2081" s="93">
        <f t="shared" si="323"/>
        <v>2</v>
      </c>
      <c r="B2081" s="101">
        <v>517.5</v>
      </c>
      <c r="C2081" s="93">
        <f t="shared" si="330"/>
        <v>0</v>
      </c>
      <c r="D2081" s="93">
        <f t="shared" si="331"/>
        <v>0</v>
      </c>
      <c r="E2081" s="93">
        <f t="shared" si="332"/>
        <v>0</v>
      </c>
      <c r="F2081" s="93" t="str">
        <f t="shared" si="324"/>
        <v/>
      </c>
      <c r="G2081" s="93" t="str">
        <f t="shared" si="325"/>
        <v/>
      </c>
      <c r="H2081" s="93" t="str">
        <f t="shared" si="326"/>
        <v/>
      </c>
      <c r="I2081" s="93" t="str">
        <f t="shared" si="327"/>
        <v/>
      </c>
      <c r="J2081" s="93" t="str">
        <f t="shared" si="328"/>
        <v/>
      </c>
      <c r="K2081" s="93" t="str">
        <f t="shared" si="329"/>
        <v/>
      </c>
    </row>
    <row r="2082" spans="1:11" x14ac:dyDescent="0.25">
      <c r="A2082" s="93">
        <f t="shared" si="323"/>
        <v>2</v>
      </c>
      <c r="B2082" s="101">
        <v>517.75</v>
      </c>
      <c r="C2082" s="93">
        <f t="shared" si="330"/>
        <v>0</v>
      </c>
      <c r="D2082" s="93">
        <f t="shared" si="331"/>
        <v>0</v>
      </c>
      <c r="E2082" s="93">
        <f t="shared" si="332"/>
        <v>0</v>
      </c>
      <c r="F2082" s="93" t="str">
        <f t="shared" si="324"/>
        <v/>
      </c>
      <c r="G2082" s="93" t="str">
        <f t="shared" si="325"/>
        <v/>
      </c>
      <c r="H2082" s="93" t="str">
        <f t="shared" si="326"/>
        <v/>
      </c>
      <c r="I2082" s="93" t="str">
        <f t="shared" si="327"/>
        <v/>
      </c>
      <c r="J2082" s="93" t="str">
        <f t="shared" si="328"/>
        <v/>
      </c>
      <c r="K2082" s="93" t="str">
        <f t="shared" si="329"/>
        <v/>
      </c>
    </row>
    <row r="2083" spans="1:11" x14ac:dyDescent="0.25">
      <c r="A2083" s="93">
        <f t="shared" si="323"/>
        <v>2</v>
      </c>
      <c r="B2083" s="101">
        <v>518</v>
      </c>
      <c r="C2083" s="93">
        <f t="shared" si="330"/>
        <v>0</v>
      </c>
      <c r="D2083" s="93">
        <f t="shared" si="331"/>
        <v>0</v>
      </c>
      <c r="E2083" s="93">
        <f t="shared" si="332"/>
        <v>0</v>
      </c>
      <c r="F2083" s="93" t="str">
        <f t="shared" si="324"/>
        <v/>
      </c>
      <c r="G2083" s="93" t="str">
        <f t="shared" si="325"/>
        <v/>
      </c>
      <c r="H2083" s="93" t="str">
        <f t="shared" si="326"/>
        <v/>
      </c>
      <c r="I2083" s="93" t="str">
        <f t="shared" si="327"/>
        <v/>
      </c>
      <c r="J2083" s="93" t="str">
        <f t="shared" si="328"/>
        <v/>
      </c>
      <c r="K2083" s="93" t="str">
        <f t="shared" si="329"/>
        <v/>
      </c>
    </row>
    <row r="2084" spans="1:11" x14ac:dyDescent="0.25">
      <c r="A2084" s="93">
        <f t="shared" si="323"/>
        <v>2</v>
      </c>
      <c r="B2084" s="101">
        <v>518.25</v>
      </c>
      <c r="C2084" s="93">
        <f t="shared" si="330"/>
        <v>0</v>
      </c>
      <c r="D2084" s="93">
        <f t="shared" si="331"/>
        <v>0</v>
      </c>
      <c r="E2084" s="93">
        <f t="shared" si="332"/>
        <v>0</v>
      </c>
      <c r="F2084" s="93" t="str">
        <f t="shared" si="324"/>
        <v/>
      </c>
      <c r="G2084" s="93" t="str">
        <f t="shared" si="325"/>
        <v/>
      </c>
      <c r="H2084" s="93" t="str">
        <f t="shared" si="326"/>
        <v/>
      </c>
      <c r="I2084" s="93" t="str">
        <f t="shared" si="327"/>
        <v/>
      </c>
      <c r="J2084" s="93" t="str">
        <f t="shared" si="328"/>
        <v/>
      </c>
      <c r="K2084" s="93" t="str">
        <f t="shared" si="329"/>
        <v/>
      </c>
    </row>
    <row r="2085" spans="1:11" x14ac:dyDescent="0.25">
      <c r="A2085" s="93">
        <f t="shared" si="323"/>
        <v>2</v>
      </c>
      <c r="B2085" s="101">
        <v>518.5</v>
      </c>
      <c r="C2085" s="93">
        <f t="shared" si="330"/>
        <v>0</v>
      </c>
      <c r="D2085" s="93">
        <f t="shared" si="331"/>
        <v>0</v>
      </c>
      <c r="E2085" s="93">
        <f t="shared" si="332"/>
        <v>0</v>
      </c>
      <c r="F2085" s="93" t="str">
        <f t="shared" si="324"/>
        <v/>
      </c>
      <c r="G2085" s="93" t="str">
        <f t="shared" si="325"/>
        <v/>
      </c>
      <c r="H2085" s="93" t="str">
        <f t="shared" si="326"/>
        <v/>
      </c>
      <c r="I2085" s="93" t="str">
        <f t="shared" si="327"/>
        <v/>
      </c>
      <c r="J2085" s="93" t="str">
        <f t="shared" si="328"/>
        <v/>
      </c>
      <c r="K2085" s="93" t="str">
        <f t="shared" si="329"/>
        <v/>
      </c>
    </row>
    <row r="2086" spans="1:11" x14ac:dyDescent="0.25">
      <c r="A2086" s="93">
        <f t="shared" si="323"/>
        <v>2</v>
      </c>
      <c r="B2086" s="101">
        <v>518.75</v>
      </c>
      <c r="C2086" s="93">
        <f t="shared" si="330"/>
        <v>0</v>
      </c>
      <c r="D2086" s="93">
        <f t="shared" si="331"/>
        <v>0</v>
      </c>
      <c r="E2086" s="93">
        <f t="shared" si="332"/>
        <v>0</v>
      </c>
      <c r="F2086" s="93" t="str">
        <f t="shared" si="324"/>
        <v/>
      </c>
      <c r="G2086" s="93" t="str">
        <f t="shared" si="325"/>
        <v/>
      </c>
      <c r="H2086" s="93" t="str">
        <f t="shared" si="326"/>
        <v/>
      </c>
      <c r="I2086" s="93" t="str">
        <f t="shared" si="327"/>
        <v/>
      </c>
      <c r="J2086" s="93" t="str">
        <f t="shared" si="328"/>
        <v/>
      </c>
      <c r="K2086" s="93" t="str">
        <f t="shared" si="329"/>
        <v/>
      </c>
    </row>
    <row r="2087" spans="1:11" x14ac:dyDescent="0.25">
      <c r="A2087" s="93">
        <f t="shared" si="323"/>
        <v>2</v>
      </c>
      <c r="B2087" s="101">
        <v>519</v>
      </c>
      <c r="C2087" s="93">
        <f t="shared" si="330"/>
        <v>0</v>
      </c>
      <c r="D2087" s="93">
        <f t="shared" si="331"/>
        <v>0</v>
      </c>
      <c r="E2087" s="93">
        <f t="shared" si="332"/>
        <v>0</v>
      </c>
      <c r="F2087" s="93" t="str">
        <f t="shared" si="324"/>
        <v/>
      </c>
      <c r="G2087" s="93" t="str">
        <f t="shared" si="325"/>
        <v/>
      </c>
      <c r="H2087" s="93" t="str">
        <f t="shared" si="326"/>
        <v/>
      </c>
      <c r="I2087" s="93" t="str">
        <f t="shared" si="327"/>
        <v/>
      </c>
      <c r="J2087" s="93" t="str">
        <f t="shared" si="328"/>
        <v/>
      </c>
      <c r="K2087" s="93" t="str">
        <f t="shared" si="329"/>
        <v/>
      </c>
    </row>
    <row r="2088" spans="1:11" x14ac:dyDescent="0.25">
      <c r="A2088" s="93">
        <f t="shared" si="323"/>
        <v>2</v>
      </c>
      <c r="B2088" s="101">
        <v>519.25</v>
      </c>
      <c r="C2088" s="93">
        <f t="shared" si="330"/>
        <v>0</v>
      </c>
      <c r="D2088" s="93">
        <f t="shared" si="331"/>
        <v>0</v>
      </c>
      <c r="E2088" s="93">
        <f t="shared" si="332"/>
        <v>0</v>
      </c>
      <c r="F2088" s="93" t="str">
        <f t="shared" si="324"/>
        <v/>
      </c>
      <c r="G2088" s="93" t="str">
        <f t="shared" si="325"/>
        <v/>
      </c>
      <c r="H2088" s="93" t="str">
        <f t="shared" si="326"/>
        <v/>
      </c>
      <c r="I2088" s="93" t="str">
        <f t="shared" si="327"/>
        <v/>
      </c>
      <c r="J2088" s="93" t="str">
        <f t="shared" si="328"/>
        <v/>
      </c>
      <c r="K2088" s="93" t="str">
        <f t="shared" si="329"/>
        <v/>
      </c>
    </row>
    <row r="2089" spans="1:11" x14ac:dyDescent="0.25">
      <c r="A2089" s="93">
        <f t="shared" si="323"/>
        <v>2</v>
      </c>
      <c r="B2089" s="101">
        <v>519.5</v>
      </c>
      <c r="C2089" s="93">
        <f t="shared" si="330"/>
        <v>0</v>
      </c>
      <c r="D2089" s="93">
        <f t="shared" si="331"/>
        <v>0</v>
      </c>
      <c r="E2089" s="93">
        <f t="shared" si="332"/>
        <v>0</v>
      </c>
      <c r="F2089" s="93" t="str">
        <f t="shared" si="324"/>
        <v/>
      </c>
      <c r="G2089" s="93" t="str">
        <f t="shared" si="325"/>
        <v/>
      </c>
      <c r="H2089" s="93" t="str">
        <f t="shared" si="326"/>
        <v/>
      </c>
      <c r="I2089" s="93" t="str">
        <f t="shared" si="327"/>
        <v/>
      </c>
      <c r="J2089" s="93" t="str">
        <f t="shared" si="328"/>
        <v/>
      </c>
      <c r="K2089" s="93" t="str">
        <f t="shared" si="329"/>
        <v/>
      </c>
    </row>
    <row r="2090" spans="1:11" x14ac:dyDescent="0.25">
      <c r="A2090" s="93">
        <f t="shared" si="323"/>
        <v>2</v>
      </c>
      <c r="B2090" s="101">
        <v>519.75</v>
      </c>
      <c r="C2090" s="93">
        <f t="shared" si="330"/>
        <v>0</v>
      </c>
      <c r="D2090" s="93">
        <f t="shared" si="331"/>
        <v>0</v>
      </c>
      <c r="E2090" s="93">
        <f t="shared" si="332"/>
        <v>0</v>
      </c>
      <c r="F2090" s="93" t="str">
        <f t="shared" si="324"/>
        <v/>
      </c>
      <c r="G2090" s="93" t="str">
        <f t="shared" si="325"/>
        <v/>
      </c>
      <c r="H2090" s="93" t="str">
        <f t="shared" si="326"/>
        <v/>
      </c>
      <c r="I2090" s="93" t="str">
        <f t="shared" si="327"/>
        <v/>
      </c>
      <c r="J2090" s="93" t="str">
        <f t="shared" si="328"/>
        <v/>
      </c>
      <c r="K2090" s="93" t="str">
        <f t="shared" si="329"/>
        <v/>
      </c>
    </row>
    <row r="2091" spans="1:11" x14ac:dyDescent="0.25">
      <c r="A2091" s="93">
        <f t="shared" si="323"/>
        <v>2</v>
      </c>
      <c r="B2091" s="101">
        <v>520</v>
      </c>
      <c r="C2091" s="93">
        <f t="shared" si="330"/>
        <v>0</v>
      </c>
      <c r="D2091" s="93">
        <f t="shared" si="331"/>
        <v>0</v>
      </c>
      <c r="E2091" s="93">
        <f t="shared" si="332"/>
        <v>0</v>
      </c>
      <c r="F2091" s="93" t="str">
        <f t="shared" si="324"/>
        <v/>
      </c>
      <c r="G2091" s="93" t="str">
        <f t="shared" si="325"/>
        <v/>
      </c>
      <c r="H2091" s="93" t="str">
        <f t="shared" si="326"/>
        <v/>
      </c>
      <c r="I2091" s="93" t="str">
        <f t="shared" si="327"/>
        <v/>
      </c>
      <c r="J2091" s="93" t="str">
        <f t="shared" si="328"/>
        <v/>
      </c>
      <c r="K2091" s="93" t="str">
        <f t="shared" si="329"/>
        <v/>
      </c>
    </row>
    <row r="2092" spans="1:11" x14ac:dyDescent="0.25">
      <c r="A2092" s="93">
        <f t="shared" si="323"/>
        <v>2</v>
      </c>
      <c r="B2092" s="101">
        <v>520.25</v>
      </c>
      <c r="C2092" s="93">
        <f t="shared" si="330"/>
        <v>0</v>
      </c>
      <c r="D2092" s="93">
        <f t="shared" si="331"/>
        <v>0</v>
      </c>
      <c r="E2092" s="93">
        <f t="shared" si="332"/>
        <v>0</v>
      </c>
      <c r="F2092" s="93" t="str">
        <f t="shared" si="324"/>
        <v/>
      </c>
      <c r="G2092" s="93" t="str">
        <f t="shared" si="325"/>
        <v/>
      </c>
      <c r="H2092" s="93" t="str">
        <f t="shared" si="326"/>
        <v/>
      </c>
      <c r="I2092" s="93" t="str">
        <f t="shared" si="327"/>
        <v/>
      </c>
      <c r="J2092" s="93" t="str">
        <f t="shared" si="328"/>
        <v/>
      </c>
      <c r="K2092" s="93" t="str">
        <f t="shared" si="329"/>
        <v/>
      </c>
    </row>
    <row r="2093" spans="1:11" x14ac:dyDescent="0.25">
      <c r="A2093" s="93">
        <f t="shared" si="323"/>
        <v>2</v>
      </c>
      <c r="B2093" s="101">
        <v>520.5</v>
      </c>
      <c r="C2093" s="93">
        <f t="shared" si="330"/>
        <v>0</v>
      </c>
      <c r="D2093" s="93">
        <f t="shared" si="331"/>
        <v>0</v>
      </c>
      <c r="E2093" s="93">
        <f t="shared" si="332"/>
        <v>0</v>
      </c>
      <c r="F2093" s="93" t="str">
        <f t="shared" si="324"/>
        <v/>
      </c>
      <c r="G2093" s="93" t="str">
        <f t="shared" si="325"/>
        <v/>
      </c>
      <c r="H2093" s="93" t="str">
        <f t="shared" si="326"/>
        <v/>
      </c>
      <c r="I2093" s="93" t="str">
        <f t="shared" si="327"/>
        <v/>
      </c>
      <c r="J2093" s="93" t="str">
        <f t="shared" si="328"/>
        <v/>
      </c>
      <c r="K2093" s="93" t="str">
        <f t="shared" si="329"/>
        <v/>
      </c>
    </row>
    <row r="2094" spans="1:11" x14ac:dyDescent="0.25">
      <c r="A2094" s="93">
        <f t="shared" si="323"/>
        <v>2</v>
      </c>
      <c r="B2094" s="101">
        <v>520.75</v>
      </c>
      <c r="C2094" s="93">
        <f t="shared" si="330"/>
        <v>0</v>
      </c>
      <c r="D2094" s="93">
        <f t="shared" si="331"/>
        <v>0</v>
      </c>
      <c r="E2094" s="93">
        <f t="shared" si="332"/>
        <v>0</v>
      </c>
      <c r="F2094" s="93" t="str">
        <f t="shared" si="324"/>
        <v/>
      </c>
      <c r="G2094" s="93" t="str">
        <f t="shared" si="325"/>
        <v/>
      </c>
      <c r="H2094" s="93" t="str">
        <f t="shared" si="326"/>
        <v/>
      </c>
      <c r="I2094" s="93" t="str">
        <f t="shared" si="327"/>
        <v/>
      </c>
      <c r="J2094" s="93" t="str">
        <f t="shared" si="328"/>
        <v/>
      </c>
      <c r="K2094" s="93" t="str">
        <f t="shared" si="329"/>
        <v/>
      </c>
    </row>
    <row r="2095" spans="1:11" x14ac:dyDescent="0.25">
      <c r="A2095" s="93">
        <f t="shared" si="323"/>
        <v>2</v>
      </c>
      <c r="B2095" s="101">
        <v>521</v>
      </c>
      <c r="C2095" s="93">
        <f t="shared" si="330"/>
        <v>0</v>
      </c>
      <c r="D2095" s="93">
        <f t="shared" si="331"/>
        <v>0</v>
      </c>
      <c r="E2095" s="93">
        <f t="shared" si="332"/>
        <v>0</v>
      </c>
      <c r="F2095" s="93" t="str">
        <f t="shared" si="324"/>
        <v/>
      </c>
      <c r="G2095" s="93" t="str">
        <f t="shared" si="325"/>
        <v/>
      </c>
      <c r="H2095" s="93" t="str">
        <f t="shared" si="326"/>
        <v/>
      </c>
      <c r="I2095" s="93" t="str">
        <f t="shared" si="327"/>
        <v/>
      </c>
      <c r="J2095" s="93" t="str">
        <f t="shared" si="328"/>
        <v/>
      </c>
      <c r="K2095" s="93" t="str">
        <f t="shared" si="329"/>
        <v/>
      </c>
    </row>
    <row r="2096" spans="1:11" x14ac:dyDescent="0.25">
      <c r="A2096" s="93">
        <f t="shared" si="323"/>
        <v>2</v>
      </c>
      <c r="B2096" s="101">
        <v>521.25</v>
      </c>
      <c r="C2096" s="93">
        <f t="shared" si="330"/>
        <v>0</v>
      </c>
      <c r="D2096" s="93">
        <f t="shared" si="331"/>
        <v>0</v>
      </c>
      <c r="E2096" s="93">
        <f t="shared" si="332"/>
        <v>0</v>
      </c>
      <c r="F2096" s="93" t="str">
        <f t="shared" si="324"/>
        <v/>
      </c>
      <c r="G2096" s="93" t="str">
        <f t="shared" si="325"/>
        <v/>
      </c>
      <c r="H2096" s="93" t="str">
        <f t="shared" si="326"/>
        <v/>
      </c>
      <c r="I2096" s="93" t="str">
        <f t="shared" si="327"/>
        <v/>
      </c>
      <c r="J2096" s="93" t="str">
        <f t="shared" si="328"/>
        <v/>
      </c>
      <c r="K2096" s="93" t="str">
        <f t="shared" si="329"/>
        <v/>
      </c>
    </row>
    <row r="2097" spans="1:11" x14ac:dyDescent="0.25">
      <c r="A2097" s="93">
        <f t="shared" si="323"/>
        <v>2</v>
      </c>
      <c r="B2097" s="101">
        <v>521.5</v>
      </c>
      <c r="C2097" s="93">
        <f t="shared" si="330"/>
        <v>0</v>
      </c>
      <c r="D2097" s="93">
        <f t="shared" si="331"/>
        <v>0</v>
      </c>
      <c r="E2097" s="93">
        <f t="shared" si="332"/>
        <v>0</v>
      </c>
      <c r="F2097" s="93" t="str">
        <f t="shared" si="324"/>
        <v/>
      </c>
      <c r="G2097" s="93" t="str">
        <f t="shared" si="325"/>
        <v/>
      </c>
      <c r="H2097" s="93" t="str">
        <f t="shared" si="326"/>
        <v/>
      </c>
      <c r="I2097" s="93" t="str">
        <f t="shared" si="327"/>
        <v/>
      </c>
      <c r="J2097" s="93" t="str">
        <f t="shared" si="328"/>
        <v/>
      </c>
      <c r="K2097" s="93" t="str">
        <f t="shared" si="329"/>
        <v/>
      </c>
    </row>
    <row r="2098" spans="1:11" x14ac:dyDescent="0.25">
      <c r="A2098" s="93">
        <f t="shared" si="323"/>
        <v>2</v>
      </c>
      <c r="B2098" s="101">
        <v>521.75</v>
      </c>
      <c r="C2098" s="93">
        <f t="shared" si="330"/>
        <v>0</v>
      </c>
      <c r="D2098" s="93">
        <f t="shared" si="331"/>
        <v>0</v>
      </c>
      <c r="E2098" s="93">
        <f t="shared" si="332"/>
        <v>0</v>
      </c>
      <c r="F2098" s="93" t="str">
        <f t="shared" si="324"/>
        <v/>
      </c>
      <c r="G2098" s="93" t="str">
        <f t="shared" si="325"/>
        <v/>
      </c>
      <c r="H2098" s="93" t="str">
        <f t="shared" si="326"/>
        <v/>
      </c>
      <c r="I2098" s="93" t="str">
        <f t="shared" si="327"/>
        <v/>
      </c>
      <c r="J2098" s="93" t="str">
        <f t="shared" si="328"/>
        <v/>
      </c>
      <c r="K2098" s="93" t="str">
        <f t="shared" si="329"/>
        <v/>
      </c>
    </row>
    <row r="2099" spans="1:11" x14ac:dyDescent="0.25">
      <c r="A2099" s="93">
        <f t="shared" si="323"/>
        <v>2</v>
      </c>
      <c r="B2099" s="101">
        <v>522</v>
      </c>
      <c r="C2099" s="93">
        <f t="shared" si="330"/>
        <v>0</v>
      </c>
      <c r="D2099" s="93">
        <f t="shared" si="331"/>
        <v>0</v>
      </c>
      <c r="E2099" s="93">
        <f t="shared" si="332"/>
        <v>0</v>
      </c>
      <c r="F2099" s="93" t="str">
        <f t="shared" si="324"/>
        <v/>
      </c>
      <c r="G2099" s="93" t="str">
        <f t="shared" si="325"/>
        <v/>
      </c>
      <c r="H2099" s="93" t="str">
        <f t="shared" si="326"/>
        <v/>
      </c>
      <c r="I2099" s="93" t="str">
        <f t="shared" si="327"/>
        <v/>
      </c>
      <c r="J2099" s="93" t="str">
        <f t="shared" si="328"/>
        <v/>
      </c>
      <c r="K2099" s="93" t="str">
        <f t="shared" si="329"/>
        <v/>
      </c>
    </row>
    <row r="2100" spans="1:11" x14ac:dyDescent="0.25">
      <c r="A2100" s="93">
        <f t="shared" si="323"/>
        <v>2</v>
      </c>
      <c r="B2100" s="101">
        <v>522.25</v>
      </c>
      <c r="C2100" s="93">
        <f t="shared" si="330"/>
        <v>0</v>
      </c>
      <c r="D2100" s="93">
        <f t="shared" si="331"/>
        <v>0</v>
      </c>
      <c r="E2100" s="93">
        <f t="shared" si="332"/>
        <v>0</v>
      </c>
      <c r="F2100" s="93" t="str">
        <f t="shared" si="324"/>
        <v/>
      </c>
      <c r="G2100" s="93" t="str">
        <f t="shared" si="325"/>
        <v/>
      </c>
      <c r="H2100" s="93" t="str">
        <f t="shared" si="326"/>
        <v/>
      </c>
      <c r="I2100" s="93" t="str">
        <f t="shared" si="327"/>
        <v/>
      </c>
      <c r="J2100" s="93" t="str">
        <f t="shared" si="328"/>
        <v/>
      </c>
      <c r="K2100" s="93" t="str">
        <f t="shared" si="329"/>
        <v/>
      </c>
    </row>
    <row r="2101" spans="1:11" x14ac:dyDescent="0.25">
      <c r="A2101" s="93">
        <f t="shared" si="323"/>
        <v>2</v>
      </c>
      <c r="B2101" s="101">
        <v>522.5</v>
      </c>
      <c r="C2101" s="93">
        <f t="shared" si="330"/>
        <v>0</v>
      </c>
      <c r="D2101" s="93">
        <f t="shared" si="331"/>
        <v>0</v>
      </c>
      <c r="E2101" s="93">
        <f t="shared" si="332"/>
        <v>0</v>
      </c>
      <c r="F2101" s="93" t="str">
        <f t="shared" si="324"/>
        <v/>
      </c>
      <c r="G2101" s="93" t="str">
        <f t="shared" si="325"/>
        <v/>
      </c>
      <c r="H2101" s="93" t="str">
        <f t="shared" si="326"/>
        <v/>
      </c>
      <c r="I2101" s="93" t="str">
        <f t="shared" si="327"/>
        <v/>
      </c>
      <c r="J2101" s="93" t="str">
        <f t="shared" si="328"/>
        <v/>
      </c>
      <c r="K2101" s="93" t="str">
        <f t="shared" si="329"/>
        <v/>
      </c>
    </row>
    <row r="2102" spans="1:11" x14ac:dyDescent="0.25">
      <c r="A2102" s="93">
        <f t="shared" si="323"/>
        <v>2</v>
      </c>
      <c r="B2102" s="101">
        <v>522.75</v>
      </c>
      <c r="C2102" s="93">
        <f t="shared" si="330"/>
        <v>0</v>
      </c>
      <c r="D2102" s="93">
        <f t="shared" si="331"/>
        <v>0</v>
      </c>
      <c r="E2102" s="93">
        <f t="shared" si="332"/>
        <v>0</v>
      </c>
      <c r="F2102" s="93" t="str">
        <f t="shared" si="324"/>
        <v/>
      </c>
      <c r="G2102" s="93" t="str">
        <f t="shared" si="325"/>
        <v/>
      </c>
      <c r="H2102" s="93" t="str">
        <f t="shared" si="326"/>
        <v/>
      </c>
      <c r="I2102" s="93" t="str">
        <f t="shared" si="327"/>
        <v/>
      </c>
      <c r="J2102" s="93" t="str">
        <f t="shared" si="328"/>
        <v/>
      </c>
      <c r="K2102" s="93" t="str">
        <f t="shared" si="329"/>
        <v/>
      </c>
    </row>
    <row r="2103" spans="1:11" x14ac:dyDescent="0.25">
      <c r="A2103" s="93">
        <f t="shared" si="323"/>
        <v>2</v>
      </c>
      <c r="B2103" s="101">
        <v>523</v>
      </c>
      <c r="C2103" s="93">
        <f t="shared" si="330"/>
        <v>0</v>
      </c>
      <c r="D2103" s="93">
        <f t="shared" si="331"/>
        <v>0</v>
      </c>
      <c r="E2103" s="93">
        <f t="shared" si="332"/>
        <v>0</v>
      </c>
      <c r="F2103" s="93" t="str">
        <f t="shared" si="324"/>
        <v/>
      </c>
      <c r="G2103" s="93" t="str">
        <f t="shared" si="325"/>
        <v/>
      </c>
      <c r="H2103" s="93" t="str">
        <f t="shared" si="326"/>
        <v/>
      </c>
      <c r="I2103" s="93" t="str">
        <f t="shared" si="327"/>
        <v/>
      </c>
      <c r="J2103" s="93" t="str">
        <f t="shared" si="328"/>
        <v/>
      </c>
      <c r="K2103" s="93" t="str">
        <f t="shared" si="329"/>
        <v/>
      </c>
    </row>
    <row r="2104" spans="1:11" x14ac:dyDescent="0.25">
      <c r="A2104" s="93">
        <f t="shared" si="323"/>
        <v>2</v>
      </c>
      <c r="B2104" s="101">
        <v>523.25</v>
      </c>
      <c r="C2104" s="93">
        <f t="shared" si="330"/>
        <v>0</v>
      </c>
      <c r="D2104" s="93">
        <f t="shared" si="331"/>
        <v>0</v>
      </c>
      <c r="E2104" s="93">
        <f t="shared" si="332"/>
        <v>0</v>
      </c>
      <c r="F2104" s="93" t="str">
        <f t="shared" si="324"/>
        <v/>
      </c>
      <c r="G2104" s="93" t="str">
        <f t="shared" si="325"/>
        <v/>
      </c>
      <c r="H2104" s="93" t="str">
        <f t="shared" si="326"/>
        <v/>
      </c>
      <c r="I2104" s="93" t="str">
        <f t="shared" si="327"/>
        <v/>
      </c>
      <c r="J2104" s="93" t="str">
        <f t="shared" si="328"/>
        <v/>
      </c>
      <c r="K2104" s="93" t="str">
        <f t="shared" si="329"/>
        <v/>
      </c>
    </row>
    <row r="2105" spans="1:11" x14ac:dyDescent="0.25">
      <c r="A2105" s="93">
        <f t="shared" si="323"/>
        <v>2</v>
      </c>
      <c r="B2105" s="101">
        <v>523.5</v>
      </c>
      <c r="C2105" s="93">
        <f t="shared" si="330"/>
        <v>0</v>
      </c>
      <c r="D2105" s="93">
        <f t="shared" si="331"/>
        <v>0</v>
      </c>
      <c r="E2105" s="93">
        <f t="shared" si="332"/>
        <v>0</v>
      </c>
      <c r="F2105" s="93" t="str">
        <f t="shared" si="324"/>
        <v/>
      </c>
      <c r="G2105" s="93" t="str">
        <f t="shared" si="325"/>
        <v/>
      </c>
      <c r="H2105" s="93" t="str">
        <f t="shared" si="326"/>
        <v/>
      </c>
      <c r="I2105" s="93" t="str">
        <f t="shared" si="327"/>
        <v/>
      </c>
      <c r="J2105" s="93" t="str">
        <f t="shared" si="328"/>
        <v/>
      </c>
      <c r="K2105" s="93" t="str">
        <f t="shared" si="329"/>
        <v/>
      </c>
    </row>
    <row r="2106" spans="1:11" x14ac:dyDescent="0.25">
      <c r="A2106" s="93">
        <f t="shared" si="323"/>
        <v>2</v>
      </c>
      <c r="B2106" s="101">
        <v>523.75</v>
      </c>
      <c r="C2106" s="93">
        <f t="shared" si="330"/>
        <v>0</v>
      </c>
      <c r="D2106" s="93">
        <f t="shared" si="331"/>
        <v>0</v>
      </c>
      <c r="E2106" s="93">
        <f t="shared" si="332"/>
        <v>0</v>
      </c>
      <c r="F2106" s="93" t="str">
        <f t="shared" si="324"/>
        <v/>
      </c>
      <c r="G2106" s="93" t="str">
        <f t="shared" si="325"/>
        <v/>
      </c>
      <c r="H2106" s="93" t="str">
        <f t="shared" si="326"/>
        <v/>
      </c>
      <c r="I2106" s="93" t="str">
        <f t="shared" si="327"/>
        <v/>
      </c>
      <c r="J2106" s="93" t="str">
        <f t="shared" si="328"/>
        <v/>
      </c>
      <c r="K2106" s="93" t="str">
        <f t="shared" si="329"/>
        <v/>
      </c>
    </row>
    <row r="2107" spans="1:11" x14ac:dyDescent="0.25">
      <c r="A2107" s="93">
        <f t="shared" si="323"/>
        <v>2</v>
      </c>
      <c r="B2107" s="101">
        <v>524</v>
      </c>
      <c r="C2107" s="93">
        <f t="shared" si="330"/>
        <v>0</v>
      </c>
      <c r="D2107" s="93">
        <f t="shared" si="331"/>
        <v>0</v>
      </c>
      <c r="E2107" s="93">
        <f t="shared" si="332"/>
        <v>0</v>
      </c>
      <c r="F2107" s="93" t="str">
        <f t="shared" si="324"/>
        <v/>
      </c>
      <c r="G2107" s="93" t="str">
        <f t="shared" si="325"/>
        <v/>
      </c>
      <c r="H2107" s="93" t="str">
        <f t="shared" si="326"/>
        <v/>
      </c>
      <c r="I2107" s="93" t="str">
        <f t="shared" si="327"/>
        <v/>
      </c>
      <c r="J2107" s="93" t="str">
        <f t="shared" si="328"/>
        <v/>
      </c>
      <c r="K2107" s="93" t="str">
        <f t="shared" si="329"/>
        <v/>
      </c>
    </row>
    <row r="2108" spans="1:11" x14ac:dyDescent="0.25">
      <c r="A2108" s="93">
        <f t="shared" si="323"/>
        <v>2</v>
      </c>
      <c r="B2108" s="101">
        <v>524.25</v>
      </c>
      <c r="C2108" s="93">
        <f t="shared" si="330"/>
        <v>0</v>
      </c>
      <c r="D2108" s="93">
        <f t="shared" si="331"/>
        <v>0</v>
      </c>
      <c r="E2108" s="93">
        <f t="shared" si="332"/>
        <v>0</v>
      </c>
      <c r="F2108" s="93" t="str">
        <f t="shared" si="324"/>
        <v/>
      </c>
      <c r="G2108" s="93" t="str">
        <f t="shared" si="325"/>
        <v/>
      </c>
      <c r="H2108" s="93" t="str">
        <f t="shared" si="326"/>
        <v/>
      </c>
      <c r="I2108" s="93" t="str">
        <f t="shared" si="327"/>
        <v/>
      </c>
      <c r="J2108" s="93" t="str">
        <f t="shared" si="328"/>
        <v/>
      </c>
      <c r="K2108" s="93" t="str">
        <f t="shared" si="329"/>
        <v/>
      </c>
    </row>
    <row r="2109" spans="1:11" x14ac:dyDescent="0.25">
      <c r="A2109" s="93">
        <f t="shared" si="323"/>
        <v>2</v>
      </c>
      <c r="B2109" s="101">
        <v>524.5</v>
      </c>
      <c r="C2109" s="93">
        <f t="shared" si="330"/>
        <v>0</v>
      </c>
      <c r="D2109" s="93">
        <f t="shared" si="331"/>
        <v>0</v>
      </c>
      <c r="E2109" s="93">
        <f t="shared" si="332"/>
        <v>0</v>
      </c>
      <c r="F2109" s="93" t="str">
        <f t="shared" si="324"/>
        <v/>
      </c>
      <c r="G2109" s="93" t="str">
        <f t="shared" si="325"/>
        <v/>
      </c>
      <c r="H2109" s="93" t="str">
        <f t="shared" si="326"/>
        <v/>
      </c>
      <c r="I2109" s="93" t="str">
        <f t="shared" si="327"/>
        <v/>
      </c>
      <c r="J2109" s="93" t="str">
        <f t="shared" si="328"/>
        <v/>
      </c>
      <c r="K2109" s="93" t="str">
        <f t="shared" si="329"/>
        <v/>
      </c>
    </row>
    <row r="2110" spans="1:11" x14ac:dyDescent="0.25">
      <c r="A2110" s="93">
        <f t="shared" si="323"/>
        <v>2</v>
      </c>
      <c r="B2110" s="101">
        <v>524.75</v>
      </c>
      <c r="C2110" s="93">
        <f t="shared" si="330"/>
        <v>0</v>
      </c>
      <c r="D2110" s="93">
        <f t="shared" si="331"/>
        <v>0</v>
      </c>
      <c r="E2110" s="93">
        <f t="shared" si="332"/>
        <v>0</v>
      </c>
      <c r="F2110" s="93" t="str">
        <f t="shared" si="324"/>
        <v/>
      </c>
      <c r="G2110" s="93" t="str">
        <f t="shared" si="325"/>
        <v/>
      </c>
      <c r="H2110" s="93" t="str">
        <f t="shared" si="326"/>
        <v/>
      </c>
      <c r="I2110" s="93" t="str">
        <f t="shared" si="327"/>
        <v/>
      </c>
      <c r="J2110" s="93" t="str">
        <f t="shared" si="328"/>
        <v/>
      </c>
      <c r="K2110" s="93" t="str">
        <f t="shared" si="329"/>
        <v/>
      </c>
    </row>
    <row r="2111" spans="1:11" x14ac:dyDescent="0.25">
      <c r="A2111" s="93">
        <f t="shared" si="323"/>
        <v>2</v>
      </c>
      <c r="B2111" s="101">
        <v>525</v>
      </c>
      <c r="C2111" s="93">
        <f t="shared" si="330"/>
        <v>0</v>
      </c>
      <c r="D2111" s="93">
        <f t="shared" si="331"/>
        <v>0</v>
      </c>
      <c r="E2111" s="93">
        <f t="shared" si="332"/>
        <v>0</v>
      </c>
      <c r="F2111" s="93" t="str">
        <f t="shared" si="324"/>
        <v/>
      </c>
      <c r="G2111" s="93" t="str">
        <f t="shared" si="325"/>
        <v/>
      </c>
      <c r="H2111" s="93" t="str">
        <f t="shared" si="326"/>
        <v/>
      </c>
      <c r="I2111" s="93" t="str">
        <f t="shared" si="327"/>
        <v/>
      </c>
      <c r="J2111" s="93" t="str">
        <f t="shared" si="328"/>
        <v/>
      </c>
      <c r="K2111" s="93" t="str">
        <f t="shared" si="329"/>
        <v/>
      </c>
    </row>
    <row r="2112" spans="1:11" x14ac:dyDescent="0.25">
      <c r="A2112" s="93">
        <f t="shared" si="323"/>
        <v>2</v>
      </c>
      <c r="B2112" s="101">
        <v>525.25</v>
      </c>
      <c r="C2112" s="93">
        <f t="shared" si="330"/>
        <v>0</v>
      </c>
      <c r="D2112" s="93">
        <f t="shared" si="331"/>
        <v>0</v>
      </c>
      <c r="E2112" s="93">
        <f t="shared" si="332"/>
        <v>0</v>
      </c>
      <c r="F2112" s="93" t="str">
        <f t="shared" si="324"/>
        <v/>
      </c>
      <c r="G2112" s="93" t="str">
        <f t="shared" si="325"/>
        <v/>
      </c>
      <c r="H2112" s="93" t="str">
        <f t="shared" si="326"/>
        <v/>
      </c>
      <c r="I2112" s="93" t="str">
        <f t="shared" si="327"/>
        <v/>
      </c>
      <c r="J2112" s="93" t="str">
        <f t="shared" si="328"/>
        <v/>
      </c>
      <c r="K2112" s="93" t="str">
        <f t="shared" si="329"/>
        <v/>
      </c>
    </row>
    <row r="2113" spans="1:11" x14ac:dyDescent="0.25">
      <c r="A2113" s="93">
        <f t="shared" si="323"/>
        <v>2</v>
      </c>
      <c r="B2113" s="101">
        <v>525.5</v>
      </c>
      <c r="C2113" s="93">
        <f t="shared" si="330"/>
        <v>0</v>
      </c>
      <c r="D2113" s="93">
        <f t="shared" si="331"/>
        <v>0</v>
      </c>
      <c r="E2113" s="93">
        <f t="shared" si="332"/>
        <v>0</v>
      </c>
      <c r="F2113" s="93" t="str">
        <f t="shared" si="324"/>
        <v/>
      </c>
      <c r="G2113" s="93" t="str">
        <f t="shared" si="325"/>
        <v/>
      </c>
      <c r="H2113" s="93" t="str">
        <f t="shared" si="326"/>
        <v/>
      </c>
      <c r="I2113" s="93" t="str">
        <f t="shared" si="327"/>
        <v/>
      </c>
      <c r="J2113" s="93" t="str">
        <f t="shared" si="328"/>
        <v/>
      </c>
      <c r="K2113" s="93" t="str">
        <f t="shared" si="329"/>
        <v/>
      </c>
    </row>
    <row r="2114" spans="1:11" x14ac:dyDescent="0.25">
      <c r="A2114" s="93">
        <f t="shared" si="323"/>
        <v>2</v>
      </c>
      <c r="B2114" s="101">
        <v>525.75</v>
      </c>
      <c r="C2114" s="93">
        <f t="shared" si="330"/>
        <v>0</v>
      </c>
      <c r="D2114" s="93">
        <f t="shared" si="331"/>
        <v>0</v>
      </c>
      <c r="E2114" s="93">
        <f t="shared" si="332"/>
        <v>0</v>
      </c>
      <c r="F2114" s="93" t="str">
        <f t="shared" si="324"/>
        <v/>
      </c>
      <c r="G2114" s="93" t="str">
        <f t="shared" si="325"/>
        <v/>
      </c>
      <c r="H2114" s="93" t="str">
        <f t="shared" si="326"/>
        <v/>
      </c>
      <c r="I2114" s="93" t="str">
        <f t="shared" si="327"/>
        <v/>
      </c>
      <c r="J2114" s="93" t="str">
        <f t="shared" si="328"/>
        <v/>
      </c>
      <c r="K2114" s="93" t="str">
        <f t="shared" si="329"/>
        <v/>
      </c>
    </row>
    <row r="2115" spans="1:11" x14ac:dyDescent="0.25">
      <c r="A2115" s="93">
        <f t="shared" si="323"/>
        <v>2</v>
      </c>
      <c r="B2115" s="101">
        <v>526</v>
      </c>
      <c r="C2115" s="93">
        <f t="shared" si="330"/>
        <v>0</v>
      </c>
      <c r="D2115" s="93">
        <f t="shared" si="331"/>
        <v>0</v>
      </c>
      <c r="E2115" s="93">
        <f t="shared" si="332"/>
        <v>0</v>
      </c>
      <c r="F2115" s="93" t="str">
        <f t="shared" si="324"/>
        <v/>
      </c>
      <c r="G2115" s="93" t="str">
        <f t="shared" si="325"/>
        <v/>
      </c>
      <c r="H2115" s="93" t="str">
        <f t="shared" si="326"/>
        <v/>
      </c>
      <c r="I2115" s="93" t="str">
        <f t="shared" si="327"/>
        <v/>
      </c>
      <c r="J2115" s="93" t="str">
        <f t="shared" si="328"/>
        <v/>
      </c>
      <c r="K2115" s="93" t="str">
        <f t="shared" si="329"/>
        <v/>
      </c>
    </row>
    <row r="2116" spans="1:11" x14ac:dyDescent="0.25">
      <c r="A2116" s="93">
        <f t="shared" si="323"/>
        <v>2</v>
      </c>
      <c r="B2116" s="101">
        <v>526.25</v>
      </c>
      <c r="C2116" s="93">
        <f t="shared" si="330"/>
        <v>0</v>
      </c>
      <c r="D2116" s="93">
        <f t="shared" si="331"/>
        <v>0</v>
      </c>
      <c r="E2116" s="93">
        <f t="shared" si="332"/>
        <v>0</v>
      </c>
      <c r="F2116" s="93" t="str">
        <f t="shared" si="324"/>
        <v/>
      </c>
      <c r="G2116" s="93" t="str">
        <f t="shared" si="325"/>
        <v/>
      </c>
      <c r="H2116" s="93" t="str">
        <f t="shared" si="326"/>
        <v/>
      </c>
      <c r="I2116" s="93" t="str">
        <f t="shared" si="327"/>
        <v/>
      </c>
      <c r="J2116" s="93" t="str">
        <f t="shared" si="328"/>
        <v/>
      </c>
      <c r="K2116" s="93" t="str">
        <f t="shared" si="329"/>
        <v/>
      </c>
    </row>
    <row r="2117" spans="1:11" x14ac:dyDescent="0.25">
      <c r="A2117" s="93">
        <f t="shared" si="323"/>
        <v>2</v>
      </c>
      <c r="B2117" s="101">
        <v>526.5</v>
      </c>
      <c r="C2117" s="93">
        <f t="shared" si="330"/>
        <v>0</v>
      </c>
      <c r="D2117" s="93">
        <f t="shared" si="331"/>
        <v>0</v>
      </c>
      <c r="E2117" s="93">
        <f t="shared" si="332"/>
        <v>0</v>
      </c>
      <c r="F2117" s="93" t="str">
        <f t="shared" si="324"/>
        <v/>
      </c>
      <c r="G2117" s="93" t="str">
        <f t="shared" si="325"/>
        <v/>
      </c>
      <c r="H2117" s="93" t="str">
        <f t="shared" si="326"/>
        <v/>
      </c>
      <c r="I2117" s="93" t="str">
        <f t="shared" si="327"/>
        <v/>
      </c>
      <c r="J2117" s="93" t="str">
        <f t="shared" si="328"/>
        <v/>
      </c>
      <c r="K2117" s="93" t="str">
        <f t="shared" si="329"/>
        <v/>
      </c>
    </row>
    <row r="2118" spans="1:11" x14ac:dyDescent="0.25">
      <c r="A2118" s="93">
        <f t="shared" si="323"/>
        <v>2</v>
      </c>
      <c r="B2118" s="101">
        <v>526.75</v>
      </c>
      <c r="C2118" s="93">
        <f t="shared" si="330"/>
        <v>0</v>
      </c>
      <c r="D2118" s="93">
        <f t="shared" si="331"/>
        <v>0</v>
      </c>
      <c r="E2118" s="93">
        <f t="shared" si="332"/>
        <v>0</v>
      </c>
      <c r="F2118" s="93" t="str">
        <f t="shared" si="324"/>
        <v/>
      </c>
      <c r="G2118" s="93" t="str">
        <f t="shared" si="325"/>
        <v/>
      </c>
      <c r="H2118" s="93" t="str">
        <f t="shared" si="326"/>
        <v/>
      </c>
      <c r="I2118" s="93" t="str">
        <f t="shared" si="327"/>
        <v/>
      </c>
      <c r="J2118" s="93" t="str">
        <f t="shared" si="328"/>
        <v/>
      </c>
      <c r="K2118" s="93" t="str">
        <f t="shared" si="329"/>
        <v/>
      </c>
    </row>
    <row r="2119" spans="1:11" x14ac:dyDescent="0.25">
      <c r="A2119" s="93">
        <f t="shared" si="323"/>
        <v>2</v>
      </c>
      <c r="B2119" s="101">
        <v>527</v>
      </c>
      <c r="C2119" s="93">
        <f t="shared" si="330"/>
        <v>0</v>
      </c>
      <c r="D2119" s="93">
        <f t="shared" si="331"/>
        <v>0</v>
      </c>
      <c r="E2119" s="93">
        <f t="shared" si="332"/>
        <v>0</v>
      </c>
      <c r="F2119" s="93" t="str">
        <f t="shared" si="324"/>
        <v/>
      </c>
      <c r="G2119" s="93" t="str">
        <f t="shared" si="325"/>
        <v/>
      </c>
      <c r="H2119" s="93" t="str">
        <f t="shared" si="326"/>
        <v/>
      </c>
      <c r="I2119" s="93" t="str">
        <f t="shared" si="327"/>
        <v/>
      </c>
      <c r="J2119" s="93" t="str">
        <f t="shared" si="328"/>
        <v/>
      </c>
      <c r="K2119" s="93" t="str">
        <f t="shared" si="329"/>
        <v/>
      </c>
    </row>
    <row r="2120" spans="1:11" x14ac:dyDescent="0.25">
      <c r="A2120" s="93">
        <f t="shared" si="323"/>
        <v>2</v>
      </c>
      <c r="B2120" s="101">
        <v>527.25</v>
      </c>
      <c r="C2120" s="93">
        <f t="shared" si="330"/>
        <v>0</v>
      </c>
      <c r="D2120" s="93">
        <f t="shared" si="331"/>
        <v>0</v>
      </c>
      <c r="E2120" s="93">
        <f t="shared" si="332"/>
        <v>0</v>
      </c>
      <c r="F2120" s="93" t="str">
        <f t="shared" si="324"/>
        <v/>
      </c>
      <c r="G2120" s="93" t="str">
        <f t="shared" si="325"/>
        <v/>
      </c>
      <c r="H2120" s="93" t="str">
        <f t="shared" si="326"/>
        <v/>
      </c>
      <c r="I2120" s="93" t="str">
        <f t="shared" si="327"/>
        <v/>
      </c>
      <c r="J2120" s="93" t="str">
        <f t="shared" si="328"/>
        <v/>
      </c>
      <c r="K2120" s="93" t="str">
        <f t="shared" si="329"/>
        <v/>
      </c>
    </row>
    <row r="2121" spans="1:11" x14ac:dyDescent="0.25">
      <c r="A2121" s="93">
        <f t="shared" si="323"/>
        <v>2</v>
      </c>
      <c r="B2121" s="101">
        <v>527.5</v>
      </c>
      <c r="C2121" s="93">
        <f t="shared" si="330"/>
        <v>0</v>
      </c>
      <c r="D2121" s="93">
        <f t="shared" si="331"/>
        <v>0</v>
      </c>
      <c r="E2121" s="93">
        <f t="shared" si="332"/>
        <v>0</v>
      </c>
      <c r="F2121" s="93" t="str">
        <f t="shared" si="324"/>
        <v/>
      </c>
      <c r="G2121" s="93" t="str">
        <f t="shared" si="325"/>
        <v/>
      </c>
      <c r="H2121" s="93" t="str">
        <f t="shared" si="326"/>
        <v/>
      </c>
      <c r="I2121" s="93" t="str">
        <f t="shared" si="327"/>
        <v/>
      </c>
      <c r="J2121" s="93" t="str">
        <f t="shared" si="328"/>
        <v/>
      </c>
      <c r="K2121" s="93" t="str">
        <f t="shared" si="329"/>
        <v/>
      </c>
    </row>
    <row r="2122" spans="1:11" x14ac:dyDescent="0.25">
      <c r="A2122" s="93">
        <f t="shared" si="323"/>
        <v>2</v>
      </c>
      <c r="B2122" s="101">
        <v>527.75</v>
      </c>
      <c r="C2122" s="93">
        <f t="shared" si="330"/>
        <v>0</v>
      </c>
      <c r="D2122" s="93">
        <f t="shared" si="331"/>
        <v>0</v>
      </c>
      <c r="E2122" s="93">
        <f t="shared" si="332"/>
        <v>0</v>
      </c>
      <c r="F2122" s="93" t="str">
        <f t="shared" si="324"/>
        <v/>
      </c>
      <c r="G2122" s="93" t="str">
        <f t="shared" si="325"/>
        <v/>
      </c>
      <c r="H2122" s="93" t="str">
        <f t="shared" si="326"/>
        <v/>
      </c>
      <c r="I2122" s="93" t="str">
        <f t="shared" si="327"/>
        <v/>
      </c>
      <c r="J2122" s="93" t="str">
        <f t="shared" si="328"/>
        <v/>
      </c>
      <c r="K2122" s="93" t="str">
        <f t="shared" si="329"/>
        <v/>
      </c>
    </row>
    <row r="2123" spans="1:11" x14ac:dyDescent="0.25">
      <c r="A2123" s="93">
        <f t="shared" si="323"/>
        <v>2</v>
      </c>
      <c r="B2123" s="101">
        <v>528</v>
      </c>
      <c r="C2123" s="93">
        <f t="shared" si="330"/>
        <v>0</v>
      </c>
      <c r="D2123" s="93">
        <f t="shared" si="331"/>
        <v>0</v>
      </c>
      <c r="E2123" s="93">
        <f t="shared" si="332"/>
        <v>0</v>
      </c>
      <c r="F2123" s="93" t="str">
        <f t="shared" si="324"/>
        <v/>
      </c>
      <c r="G2123" s="93" t="str">
        <f t="shared" si="325"/>
        <v/>
      </c>
      <c r="H2123" s="93" t="str">
        <f t="shared" si="326"/>
        <v/>
      </c>
      <c r="I2123" s="93" t="str">
        <f t="shared" si="327"/>
        <v/>
      </c>
      <c r="J2123" s="93" t="str">
        <f t="shared" si="328"/>
        <v/>
      </c>
      <c r="K2123" s="93" t="str">
        <f t="shared" si="329"/>
        <v/>
      </c>
    </row>
    <row r="2124" spans="1:11" x14ac:dyDescent="0.25">
      <c r="A2124" s="93">
        <f t="shared" ref="A2124:A2187" si="333">IF(E2124&lt;0.075,2,IF(AND(E2124&gt;=0.075,E2124&lt;=0.75),1,IF(E2124&gt;0.75,0,"Error")))</f>
        <v>2</v>
      </c>
      <c r="B2124" s="101">
        <v>528.25</v>
      </c>
      <c r="C2124" s="93">
        <f t="shared" si="330"/>
        <v>0</v>
      </c>
      <c r="D2124" s="93">
        <f t="shared" si="331"/>
        <v>0</v>
      </c>
      <c r="E2124" s="93">
        <f t="shared" si="332"/>
        <v>0</v>
      </c>
      <c r="F2124" s="93" t="str">
        <f t="shared" ref="F2124:F2187" si="334">IF(AND(A2124=2,B2124&lt;$J$4014),C2124,"")</f>
        <v/>
      </c>
      <c r="G2124" s="93" t="str">
        <f t="shared" ref="G2124:G2187" si="335">IF(AND(A2124=2,B2124&lt;$J$4014),D2124,"")</f>
        <v/>
      </c>
      <c r="H2124" s="93" t="str">
        <f t="shared" ref="H2124:H2187" si="336">IF(AND(A2124=1,B2124&lt;$J$4014),C2124,"")</f>
        <v/>
      </c>
      <c r="I2124" s="93" t="str">
        <f t="shared" ref="I2124:I2187" si="337">IF(AND(A2124=1,B2124&lt;$J$4014),D2124,"")</f>
        <v/>
      </c>
      <c r="J2124" s="93" t="str">
        <f t="shared" ref="J2124:J2187" si="338">IF(AND(A2124=2,B2124&lt;$J$4014),B2124,"")</f>
        <v/>
      </c>
      <c r="K2124" s="93" t="str">
        <f t="shared" ref="K2124:K2187" si="339">IF(AND(A2124=1,B2124&lt;$J$4014),B2124,"")</f>
        <v/>
      </c>
    </row>
    <row r="2125" spans="1:11" x14ac:dyDescent="0.25">
      <c r="A2125" s="93">
        <f t="shared" si="333"/>
        <v>2</v>
      </c>
      <c r="B2125" s="101">
        <v>528.5</v>
      </c>
      <c r="C2125" s="93">
        <f t="shared" si="330"/>
        <v>0</v>
      </c>
      <c r="D2125" s="93">
        <f t="shared" si="331"/>
        <v>0</v>
      </c>
      <c r="E2125" s="93">
        <f t="shared" si="332"/>
        <v>0</v>
      </c>
      <c r="F2125" s="93" t="str">
        <f t="shared" si="334"/>
        <v/>
      </c>
      <c r="G2125" s="93" t="str">
        <f t="shared" si="335"/>
        <v/>
      </c>
      <c r="H2125" s="93" t="str">
        <f t="shared" si="336"/>
        <v/>
      </c>
      <c r="I2125" s="93" t="str">
        <f t="shared" si="337"/>
        <v/>
      </c>
      <c r="J2125" s="93" t="str">
        <f t="shared" si="338"/>
        <v/>
      </c>
      <c r="K2125" s="93" t="str">
        <f t="shared" si="339"/>
        <v/>
      </c>
    </row>
    <row r="2126" spans="1:11" x14ac:dyDescent="0.25">
      <c r="A2126" s="93">
        <f t="shared" si="333"/>
        <v>2</v>
      </c>
      <c r="B2126" s="101">
        <v>528.75</v>
      </c>
      <c r="C2126" s="93">
        <f t="shared" si="330"/>
        <v>0</v>
      </c>
      <c r="D2126" s="93">
        <f t="shared" si="331"/>
        <v>0</v>
      </c>
      <c r="E2126" s="93">
        <f t="shared" si="332"/>
        <v>0</v>
      </c>
      <c r="F2126" s="93" t="str">
        <f t="shared" si="334"/>
        <v/>
      </c>
      <c r="G2126" s="93" t="str">
        <f t="shared" si="335"/>
        <v/>
      </c>
      <c r="H2126" s="93" t="str">
        <f t="shared" si="336"/>
        <v/>
      </c>
      <c r="I2126" s="93" t="str">
        <f t="shared" si="337"/>
        <v/>
      </c>
      <c r="J2126" s="93" t="str">
        <f t="shared" si="338"/>
        <v/>
      </c>
      <c r="K2126" s="93" t="str">
        <f t="shared" si="339"/>
        <v/>
      </c>
    </row>
    <row r="2127" spans="1:11" x14ac:dyDescent="0.25">
      <c r="A2127" s="93">
        <f t="shared" si="333"/>
        <v>2</v>
      </c>
      <c r="B2127" s="101">
        <v>529</v>
      </c>
      <c r="C2127" s="93">
        <f t="shared" si="330"/>
        <v>0</v>
      </c>
      <c r="D2127" s="93">
        <f t="shared" si="331"/>
        <v>0</v>
      </c>
      <c r="E2127" s="93">
        <f t="shared" si="332"/>
        <v>0</v>
      </c>
      <c r="F2127" s="93" t="str">
        <f t="shared" si="334"/>
        <v/>
      </c>
      <c r="G2127" s="93" t="str">
        <f t="shared" si="335"/>
        <v/>
      </c>
      <c r="H2127" s="93" t="str">
        <f t="shared" si="336"/>
        <v/>
      </c>
      <c r="I2127" s="93" t="str">
        <f t="shared" si="337"/>
        <v/>
      </c>
      <c r="J2127" s="93" t="str">
        <f t="shared" si="338"/>
        <v/>
      </c>
      <c r="K2127" s="93" t="str">
        <f t="shared" si="339"/>
        <v/>
      </c>
    </row>
    <row r="2128" spans="1:11" x14ac:dyDescent="0.25">
      <c r="A2128" s="93">
        <f t="shared" si="333"/>
        <v>2</v>
      </c>
      <c r="B2128" s="101">
        <v>529.25</v>
      </c>
      <c r="C2128" s="93">
        <f t="shared" si="330"/>
        <v>0</v>
      </c>
      <c r="D2128" s="93">
        <f t="shared" si="331"/>
        <v>0</v>
      </c>
      <c r="E2128" s="93">
        <f t="shared" si="332"/>
        <v>0</v>
      </c>
      <c r="F2128" s="93" t="str">
        <f t="shared" si="334"/>
        <v/>
      </c>
      <c r="G2128" s="93" t="str">
        <f t="shared" si="335"/>
        <v/>
      </c>
      <c r="H2128" s="93" t="str">
        <f t="shared" si="336"/>
        <v/>
      </c>
      <c r="I2128" s="93" t="str">
        <f t="shared" si="337"/>
        <v/>
      </c>
      <c r="J2128" s="93" t="str">
        <f t="shared" si="338"/>
        <v/>
      </c>
      <c r="K2128" s="93" t="str">
        <f t="shared" si="339"/>
        <v/>
      </c>
    </row>
    <row r="2129" spans="1:11" x14ac:dyDescent="0.25">
      <c r="A2129" s="93">
        <f t="shared" si="333"/>
        <v>2</v>
      </c>
      <c r="B2129" s="101">
        <v>529.5</v>
      </c>
      <c r="C2129" s="93">
        <f t="shared" si="330"/>
        <v>0</v>
      </c>
      <c r="D2129" s="93">
        <f t="shared" si="331"/>
        <v>0</v>
      </c>
      <c r="E2129" s="93">
        <f t="shared" si="332"/>
        <v>0</v>
      </c>
      <c r="F2129" s="93" t="str">
        <f t="shared" si="334"/>
        <v/>
      </c>
      <c r="G2129" s="93" t="str">
        <f t="shared" si="335"/>
        <v/>
      </c>
      <c r="H2129" s="93" t="str">
        <f t="shared" si="336"/>
        <v/>
      </c>
      <c r="I2129" s="93" t="str">
        <f t="shared" si="337"/>
        <v/>
      </c>
      <c r="J2129" s="93" t="str">
        <f t="shared" si="338"/>
        <v/>
      </c>
      <c r="K2129" s="93" t="str">
        <f t="shared" si="339"/>
        <v/>
      </c>
    </row>
    <row r="2130" spans="1:11" x14ac:dyDescent="0.25">
      <c r="A2130" s="93">
        <f t="shared" si="333"/>
        <v>2</v>
      </c>
      <c r="B2130" s="101">
        <v>529.75</v>
      </c>
      <c r="C2130" s="93">
        <f t="shared" si="330"/>
        <v>0</v>
      </c>
      <c r="D2130" s="93">
        <f t="shared" si="331"/>
        <v>0</v>
      </c>
      <c r="E2130" s="93">
        <f t="shared" si="332"/>
        <v>0</v>
      </c>
      <c r="F2130" s="93" t="str">
        <f t="shared" si="334"/>
        <v/>
      </c>
      <c r="G2130" s="93" t="str">
        <f t="shared" si="335"/>
        <v/>
      </c>
      <c r="H2130" s="93" t="str">
        <f t="shared" si="336"/>
        <v/>
      </c>
      <c r="I2130" s="93" t="str">
        <f t="shared" si="337"/>
        <v/>
      </c>
      <c r="J2130" s="93" t="str">
        <f t="shared" si="338"/>
        <v/>
      </c>
      <c r="K2130" s="93" t="str">
        <f t="shared" si="339"/>
        <v/>
      </c>
    </row>
    <row r="2131" spans="1:11" x14ac:dyDescent="0.25">
      <c r="A2131" s="93">
        <f t="shared" si="333"/>
        <v>2</v>
      </c>
      <c r="B2131" s="101">
        <v>530</v>
      </c>
      <c r="C2131" s="93">
        <f t="shared" si="330"/>
        <v>0</v>
      </c>
      <c r="D2131" s="93">
        <f t="shared" si="331"/>
        <v>0</v>
      </c>
      <c r="E2131" s="93">
        <f t="shared" si="332"/>
        <v>0</v>
      </c>
      <c r="F2131" s="93" t="str">
        <f t="shared" si="334"/>
        <v/>
      </c>
      <c r="G2131" s="93" t="str">
        <f t="shared" si="335"/>
        <v/>
      </c>
      <c r="H2131" s="93" t="str">
        <f t="shared" si="336"/>
        <v/>
      </c>
      <c r="I2131" s="93" t="str">
        <f t="shared" si="337"/>
        <v/>
      </c>
      <c r="J2131" s="93" t="str">
        <f t="shared" si="338"/>
        <v/>
      </c>
      <c r="K2131" s="93" t="str">
        <f t="shared" si="339"/>
        <v/>
      </c>
    </row>
    <row r="2132" spans="1:11" x14ac:dyDescent="0.25">
      <c r="A2132" s="93">
        <f t="shared" si="333"/>
        <v>2</v>
      </c>
      <c r="B2132" s="101">
        <v>530.25</v>
      </c>
      <c r="C2132" s="93">
        <f t="shared" ref="C2132:C2195" si="340">($H$7*(B2132^5))+($J$7*(B2132^4))+($L$7*(B2132^3))+($N$7*(B2132^2))+($P$7*B2132)+$R$7</f>
        <v>0</v>
      </c>
      <c r="D2132" s="93">
        <f t="shared" ref="D2132:D2195" si="341">$H$8+($J$8*(B2132^1.85))</f>
        <v>0</v>
      </c>
      <c r="E2132" s="93">
        <f t="shared" ref="E2132:E2195" si="342">ABS(C2132-D2132)</f>
        <v>0</v>
      </c>
      <c r="F2132" s="93" t="str">
        <f t="shared" si="334"/>
        <v/>
      </c>
      <c r="G2132" s="93" t="str">
        <f t="shared" si="335"/>
        <v/>
      </c>
      <c r="H2132" s="93" t="str">
        <f t="shared" si="336"/>
        <v/>
      </c>
      <c r="I2132" s="93" t="str">
        <f t="shared" si="337"/>
        <v/>
      </c>
      <c r="J2132" s="93" t="str">
        <f t="shared" si="338"/>
        <v/>
      </c>
      <c r="K2132" s="93" t="str">
        <f t="shared" si="339"/>
        <v/>
      </c>
    </row>
    <row r="2133" spans="1:11" x14ac:dyDescent="0.25">
      <c r="A2133" s="93">
        <f t="shared" si="333"/>
        <v>2</v>
      </c>
      <c r="B2133" s="101">
        <v>530.5</v>
      </c>
      <c r="C2133" s="93">
        <f t="shared" si="340"/>
        <v>0</v>
      </c>
      <c r="D2133" s="93">
        <f t="shared" si="341"/>
        <v>0</v>
      </c>
      <c r="E2133" s="93">
        <f t="shared" si="342"/>
        <v>0</v>
      </c>
      <c r="F2133" s="93" t="str">
        <f t="shared" si="334"/>
        <v/>
      </c>
      <c r="G2133" s="93" t="str">
        <f t="shared" si="335"/>
        <v/>
      </c>
      <c r="H2133" s="93" t="str">
        <f t="shared" si="336"/>
        <v/>
      </c>
      <c r="I2133" s="93" t="str">
        <f t="shared" si="337"/>
        <v/>
      </c>
      <c r="J2133" s="93" t="str">
        <f t="shared" si="338"/>
        <v/>
      </c>
      <c r="K2133" s="93" t="str">
        <f t="shared" si="339"/>
        <v/>
      </c>
    </row>
    <row r="2134" spans="1:11" x14ac:dyDescent="0.25">
      <c r="A2134" s="93">
        <f t="shared" si="333"/>
        <v>2</v>
      </c>
      <c r="B2134" s="101">
        <v>530.75</v>
      </c>
      <c r="C2134" s="93">
        <f t="shared" si="340"/>
        <v>0</v>
      </c>
      <c r="D2134" s="93">
        <f t="shared" si="341"/>
        <v>0</v>
      </c>
      <c r="E2134" s="93">
        <f t="shared" si="342"/>
        <v>0</v>
      </c>
      <c r="F2134" s="93" t="str">
        <f t="shared" si="334"/>
        <v/>
      </c>
      <c r="G2134" s="93" t="str">
        <f t="shared" si="335"/>
        <v/>
      </c>
      <c r="H2134" s="93" t="str">
        <f t="shared" si="336"/>
        <v/>
      </c>
      <c r="I2134" s="93" t="str">
        <f t="shared" si="337"/>
        <v/>
      </c>
      <c r="J2134" s="93" t="str">
        <f t="shared" si="338"/>
        <v/>
      </c>
      <c r="K2134" s="93" t="str">
        <f t="shared" si="339"/>
        <v/>
      </c>
    </row>
    <row r="2135" spans="1:11" x14ac:dyDescent="0.25">
      <c r="A2135" s="93">
        <f t="shared" si="333"/>
        <v>2</v>
      </c>
      <c r="B2135" s="101">
        <v>531</v>
      </c>
      <c r="C2135" s="93">
        <f t="shared" si="340"/>
        <v>0</v>
      </c>
      <c r="D2135" s="93">
        <f t="shared" si="341"/>
        <v>0</v>
      </c>
      <c r="E2135" s="93">
        <f t="shared" si="342"/>
        <v>0</v>
      </c>
      <c r="F2135" s="93" t="str">
        <f t="shared" si="334"/>
        <v/>
      </c>
      <c r="G2135" s="93" t="str">
        <f t="shared" si="335"/>
        <v/>
      </c>
      <c r="H2135" s="93" t="str">
        <f t="shared" si="336"/>
        <v/>
      </c>
      <c r="I2135" s="93" t="str">
        <f t="shared" si="337"/>
        <v/>
      </c>
      <c r="J2135" s="93" t="str">
        <f t="shared" si="338"/>
        <v/>
      </c>
      <c r="K2135" s="93" t="str">
        <f t="shared" si="339"/>
        <v/>
      </c>
    </row>
    <row r="2136" spans="1:11" x14ac:dyDescent="0.25">
      <c r="A2136" s="93">
        <f t="shared" si="333"/>
        <v>2</v>
      </c>
      <c r="B2136" s="101">
        <v>531.25</v>
      </c>
      <c r="C2136" s="93">
        <f t="shared" si="340"/>
        <v>0</v>
      </c>
      <c r="D2136" s="93">
        <f t="shared" si="341"/>
        <v>0</v>
      </c>
      <c r="E2136" s="93">
        <f t="shared" si="342"/>
        <v>0</v>
      </c>
      <c r="F2136" s="93" t="str">
        <f t="shared" si="334"/>
        <v/>
      </c>
      <c r="G2136" s="93" t="str">
        <f t="shared" si="335"/>
        <v/>
      </c>
      <c r="H2136" s="93" t="str">
        <f t="shared" si="336"/>
        <v/>
      </c>
      <c r="I2136" s="93" t="str">
        <f t="shared" si="337"/>
        <v/>
      </c>
      <c r="J2136" s="93" t="str">
        <f t="shared" si="338"/>
        <v/>
      </c>
      <c r="K2136" s="93" t="str">
        <f t="shared" si="339"/>
        <v/>
      </c>
    </row>
    <row r="2137" spans="1:11" x14ac:dyDescent="0.25">
      <c r="A2137" s="93">
        <f t="shared" si="333"/>
        <v>2</v>
      </c>
      <c r="B2137" s="101">
        <v>531.5</v>
      </c>
      <c r="C2137" s="93">
        <f t="shared" si="340"/>
        <v>0</v>
      </c>
      <c r="D2137" s="93">
        <f t="shared" si="341"/>
        <v>0</v>
      </c>
      <c r="E2137" s="93">
        <f t="shared" si="342"/>
        <v>0</v>
      </c>
      <c r="F2137" s="93" t="str">
        <f t="shared" si="334"/>
        <v/>
      </c>
      <c r="G2137" s="93" t="str">
        <f t="shared" si="335"/>
        <v/>
      </c>
      <c r="H2137" s="93" t="str">
        <f t="shared" si="336"/>
        <v/>
      </c>
      <c r="I2137" s="93" t="str">
        <f t="shared" si="337"/>
        <v/>
      </c>
      <c r="J2137" s="93" t="str">
        <f t="shared" si="338"/>
        <v/>
      </c>
      <c r="K2137" s="93" t="str">
        <f t="shared" si="339"/>
        <v/>
      </c>
    </row>
    <row r="2138" spans="1:11" x14ac:dyDescent="0.25">
      <c r="A2138" s="93">
        <f t="shared" si="333"/>
        <v>2</v>
      </c>
      <c r="B2138" s="101">
        <v>531.75</v>
      </c>
      <c r="C2138" s="93">
        <f t="shared" si="340"/>
        <v>0</v>
      </c>
      <c r="D2138" s="93">
        <f t="shared" si="341"/>
        <v>0</v>
      </c>
      <c r="E2138" s="93">
        <f t="shared" si="342"/>
        <v>0</v>
      </c>
      <c r="F2138" s="93" t="str">
        <f t="shared" si="334"/>
        <v/>
      </c>
      <c r="G2138" s="93" t="str">
        <f t="shared" si="335"/>
        <v/>
      </c>
      <c r="H2138" s="93" t="str">
        <f t="shared" si="336"/>
        <v/>
      </c>
      <c r="I2138" s="93" t="str">
        <f t="shared" si="337"/>
        <v/>
      </c>
      <c r="J2138" s="93" t="str">
        <f t="shared" si="338"/>
        <v/>
      </c>
      <c r="K2138" s="93" t="str">
        <f t="shared" si="339"/>
        <v/>
      </c>
    </row>
    <row r="2139" spans="1:11" x14ac:dyDescent="0.25">
      <c r="A2139" s="93">
        <f t="shared" si="333"/>
        <v>2</v>
      </c>
      <c r="B2139" s="101">
        <v>532</v>
      </c>
      <c r="C2139" s="93">
        <f t="shared" si="340"/>
        <v>0</v>
      </c>
      <c r="D2139" s="93">
        <f t="shared" si="341"/>
        <v>0</v>
      </c>
      <c r="E2139" s="93">
        <f t="shared" si="342"/>
        <v>0</v>
      </c>
      <c r="F2139" s="93" t="str">
        <f t="shared" si="334"/>
        <v/>
      </c>
      <c r="G2139" s="93" t="str">
        <f t="shared" si="335"/>
        <v/>
      </c>
      <c r="H2139" s="93" t="str">
        <f t="shared" si="336"/>
        <v/>
      </c>
      <c r="I2139" s="93" t="str">
        <f t="shared" si="337"/>
        <v/>
      </c>
      <c r="J2139" s="93" t="str">
        <f t="shared" si="338"/>
        <v/>
      </c>
      <c r="K2139" s="93" t="str">
        <f t="shared" si="339"/>
        <v/>
      </c>
    </row>
    <row r="2140" spans="1:11" x14ac:dyDescent="0.25">
      <c r="A2140" s="93">
        <f t="shared" si="333"/>
        <v>2</v>
      </c>
      <c r="B2140" s="101">
        <v>532.25</v>
      </c>
      <c r="C2140" s="93">
        <f t="shared" si="340"/>
        <v>0</v>
      </c>
      <c r="D2140" s="93">
        <f t="shared" si="341"/>
        <v>0</v>
      </c>
      <c r="E2140" s="93">
        <f t="shared" si="342"/>
        <v>0</v>
      </c>
      <c r="F2140" s="93" t="str">
        <f t="shared" si="334"/>
        <v/>
      </c>
      <c r="G2140" s="93" t="str">
        <f t="shared" si="335"/>
        <v/>
      </c>
      <c r="H2140" s="93" t="str">
        <f t="shared" si="336"/>
        <v/>
      </c>
      <c r="I2140" s="93" t="str">
        <f t="shared" si="337"/>
        <v/>
      </c>
      <c r="J2140" s="93" t="str">
        <f t="shared" si="338"/>
        <v/>
      </c>
      <c r="K2140" s="93" t="str">
        <f t="shared" si="339"/>
        <v/>
      </c>
    </row>
    <row r="2141" spans="1:11" x14ac:dyDescent="0.25">
      <c r="A2141" s="93">
        <f t="shared" si="333"/>
        <v>2</v>
      </c>
      <c r="B2141" s="101">
        <v>532.5</v>
      </c>
      <c r="C2141" s="93">
        <f t="shared" si="340"/>
        <v>0</v>
      </c>
      <c r="D2141" s="93">
        <f t="shared" si="341"/>
        <v>0</v>
      </c>
      <c r="E2141" s="93">
        <f t="shared" si="342"/>
        <v>0</v>
      </c>
      <c r="F2141" s="93" t="str">
        <f t="shared" si="334"/>
        <v/>
      </c>
      <c r="G2141" s="93" t="str">
        <f t="shared" si="335"/>
        <v/>
      </c>
      <c r="H2141" s="93" t="str">
        <f t="shared" si="336"/>
        <v/>
      </c>
      <c r="I2141" s="93" t="str">
        <f t="shared" si="337"/>
        <v/>
      </c>
      <c r="J2141" s="93" t="str">
        <f t="shared" si="338"/>
        <v/>
      </c>
      <c r="K2141" s="93" t="str">
        <f t="shared" si="339"/>
        <v/>
      </c>
    </row>
    <row r="2142" spans="1:11" x14ac:dyDescent="0.25">
      <c r="A2142" s="93">
        <f t="shared" si="333"/>
        <v>2</v>
      </c>
      <c r="B2142" s="101">
        <v>532.75</v>
      </c>
      <c r="C2142" s="93">
        <f t="shared" si="340"/>
        <v>0</v>
      </c>
      <c r="D2142" s="93">
        <f t="shared" si="341"/>
        <v>0</v>
      </c>
      <c r="E2142" s="93">
        <f t="shared" si="342"/>
        <v>0</v>
      </c>
      <c r="F2142" s="93" t="str">
        <f t="shared" si="334"/>
        <v/>
      </c>
      <c r="G2142" s="93" t="str">
        <f t="shared" si="335"/>
        <v/>
      </c>
      <c r="H2142" s="93" t="str">
        <f t="shared" si="336"/>
        <v/>
      </c>
      <c r="I2142" s="93" t="str">
        <f t="shared" si="337"/>
        <v/>
      </c>
      <c r="J2142" s="93" t="str">
        <f t="shared" si="338"/>
        <v/>
      </c>
      <c r="K2142" s="93" t="str">
        <f t="shared" si="339"/>
        <v/>
      </c>
    </row>
    <row r="2143" spans="1:11" x14ac:dyDescent="0.25">
      <c r="A2143" s="93">
        <f t="shared" si="333"/>
        <v>2</v>
      </c>
      <c r="B2143" s="101">
        <v>533</v>
      </c>
      <c r="C2143" s="93">
        <f t="shared" si="340"/>
        <v>0</v>
      </c>
      <c r="D2143" s="93">
        <f t="shared" si="341"/>
        <v>0</v>
      </c>
      <c r="E2143" s="93">
        <f t="shared" si="342"/>
        <v>0</v>
      </c>
      <c r="F2143" s="93" t="str">
        <f t="shared" si="334"/>
        <v/>
      </c>
      <c r="G2143" s="93" t="str">
        <f t="shared" si="335"/>
        <v/>
      </c>
      <c r="H2143" s="93" t="str">
        <f t="shared" si="336"/>
        <v/>
      </c>
      <c r="I2143" s="93" t="str">
        <f t="shared" si="337"/>
        <v/>
      </c>
      <c r="J2143" s="93" t="str">
        <f t="shared" si="338"/>
        <v/>
      </c>
      <c r="K2143" s="93" t="str">
        <f t="shared" si="339"/>
        <v/>
      </c>
    </row>
    <row r="2144" spans="1:11" x14ac:dyDescent="0.25">
      <c r="A2144" s="93">
        <f t="shared" si="333"/>
        <v>2</v>
      </c>
      <c r="B2144" s="101">
        <v>533.25</v>
      </c>
      <c r="C2144" s="93">
        <f t="shared" si="340"/>
        <v>0</v>
      </c>
      <c r="D2144" s="93">
        <f t="shared" si="341"/>
        <v>0</v>
      </c>
      <c r="E2144" s="93">
        <f t="shared" si="342"/>
        <v>0</v>
      </c>
      <c r="F2144" s="93" t="str">
        <f t="shared" si="334"/>
        <v/>
      </c>
      <c r="G2144" s="93" t="str">
        <f t="shared" si="335"/>
        <v/>
      </c>
      <c r="H2144" s="93" t="str">
        <f t="shared" si="336"/>
        <v/>
      </c>
      <c r="I2144" s="93" t="str">
        <f t="shared" si="337"/>
        <v/>
      </c>
      <c r="J2144" s="93" t="str">
        <f t="shared" si="338"/>
        <v/>
      </c>
      <c r="K2144" s="93" t="str">
        <f t="shared" si="339"/>
        <v/>
      </c>
    </row>
    <row r="2145" spans="1:11" x14ac:dyDescent="0.25">
      <c r="A2145" s="93">
        <f t="shared" si="333"/>
        <v>2</v>
      </c>
      <c r="B2145" s="101">
        <v>533.5</v>
      </c>
      <c r="C2145" s="93">
        <f t="shared" si="340"/>
        <v>0</v>
      </c>
      <c r="D2145" s="93">
        <f t="shared" si="341"/>
        <v>0</v>
      </c>
      <c r="E2145" s="93">
        <f t="shared" si="342"/>
        <v>0</v>
      </c>
      <c r="F2145" s="93" t="str">
        <f t="shared" si="334"/>
        <v/>
      </c>
      <c r="G2145" s="93" t="str">
        <f t="shared" si="335"/>
        <v/>
      </c>
      <c r="H2145" s="93" t="str">
        <f t="shared" si="336"/>
        <v/>
      </c>
      <c r="I2145" s="93" t="str">
        <f t="shared" si="337"/>
        <v/>
      </c>
      <c r="J2145" s="93" t="str">
        <f t="shared" si="338"/>
        <v/>
      </c>
      <c r="K2145" s="93" t="str">
        <f t="shared" si="339"/>
        <v/>
      </c>
    </row>
    <row r="2146" spans="1:11" x14ac:dyDescent="0.25">
      <c r="A2146" s="93">
        <f t="shared" si="333"/>
        <v>2</v>
      </c>
      <c r="B2146" s="101">
        <v>533.75</v>
      </c>
      <c r="C2146" s="93">
        <f t="shared" si="340"/>
        <v>0</v>
      </c>
      <c r="D2146" s="93">
        <f t="shared" si="341"/>
        <v>0</v>
      </c>
      <c r="E2146" s="93">
        <f t="shared" si="342"/>
        <v>0</v>
      </c>
      <c r="F2146" s="93" t="str">
        <f t="shared" si="334"/>
        <v/>
      </c>
      <c r="G2146" s="93" t="str">
        <f t="shared" si="335"/>
        <v/>
      </c>
      <c r="H2146" s="93" t="str">
        <f t="shared" si="336"/>
        <v/>
      </c>
      <c r="I2146" s="93" t="str">
        <f t="shared" si="337"/>
        <v/>
      </c>
      <c r="J2146" s="93" t="str">
        <f t="shared" si="338"/>
        <v/>
      </c>
      <c r="K2146" s="93" t="str">
        <f t="shared" si="339"/>
        <v/>
      </c>
    </row>
    <row r="2147" spans="1:11" x14ac:dyDescent="0.25">
      <c r="A2147" s="93">
        <f t="shared" si="333"/>
        <v>2</v>
      </c>
      <c r="B2147" s="101">
        <v>534</v>
      </c>
      <c r="C2147" s="93">
        <f t="shared" si="340"/>
        <v>0</v>
      </c>
      <c r="D2147" s="93">
        <f t="shared" si="341"/>
        <v>0</v>
      </c>
      <c r="E2147" s="93">
        <f t="shared" si="342"/>
        <v>0</v>
      </c>
      <c r="F2147" s="93" t="str">
        <f t="shared" si="334"/>
        <v/>
      </c>
      <c r="G2147" s="93" t="str">
        <f t="shared" si="335"/>
        <v/>
      </c>
      <c r="H2147" s="93" t="str">
        <f t="shared" si="336"/>
        <v/>
      </c>
      <c r="I2147" s="93" t="str">
        <f t="shared" si="337"/>
        <v/>
      </c>
      <c r="J2147" s="93" t="str">
        <f t="shared" si="338"/>
        <v/>
      </c>
      <c r="K2147" s="93" t="str">
        <f t="shared" si="339"/>
        <v/>
      </c>
    </row>
    <row r="2148" spans="1:11" x14ac:dyDescent="0.25">
      <c r="A2148" s="93">
        <f t="shared" si="333"/>
        <v>2</v>
      </c>
      <c r="B2148" s="101">
        <v>534.25</v>
      </c>
      <c r="C2148" s="93">
        <f t="shared" si="340"/>
        <v>0</v>
      </c>
      <c r="D2148" s="93">
        <f t="shared" si="341"/>
        <v>0</v>
      </c>
      <c r="E2148" s="93">
        <f t="shared" si="342"/>
        <v>0</v>
      </c>
      <c r="F2148" s="93" t="str">
        <f t="shared" si="334"/>
        <v/>
      </c>
      <c r="G2148" s="93" t="str">
        <f t="shared" si="335"/>
        <v/>
      </c>
      <c r="H2148" s="93" t="str">
        <f t="shared" si="336"/>
        <v/>
      </c>
      <c r="I2148" s="93" t="str">
        <f t="shared" si="337"/>
        <v/>
      </c>
      <c r="J2148" s="93" t="str">
        <f t="shared" si="338"/>
        <v/>
      </c>
      <c r="K2148" s="93" t="str">
        <f t="shared" si="339"/>
        <v/>
      </c>
    </row>
    <row r="2149" spans="1:11" x14ac:dyDescent="0.25">
      <c r="A2149" s="93">
        <f t="shared" si="333"/>
        <v>2</v>
      </c>
      <c r="B2149" s="101">
        <v>534.5</v>
      </c>
      <c r="C2149" s="93">
        <f t="shared" si="340"/>
        <v>0</v>
      </c>
      <c r="D2149" s="93">
        <f t="shared" si="341"/>
        <v>0</v>
      </c>
      <c r="E2149" s="93">
        <f t="shared" si="342"/>
        <v>0</v>
      </c>
      <c r="F2149" s="93" t="str">
        <f t="shared" si="334"/>
        <v/>
      </c>
      <c r="G2149" s="93" t="str">
        <f t="shared" si="335"/>
        <v/>
      </c>
      <c r="H2149" s="93" t="str">
        <f t="shared" si="336"/>
        <v/>
      </c>
      <c r="I2149" s="93" t="str">
        <f t="shared" si="337"/>
        <v/>
      </c>
      <c r="J2149" s="93" t="str">
        <f t="shared" si="338"/>
        <v/>
      </c>
      <c r="K2149" s="93" t="str">
        <f t="shared" si="339"/>
        <v/>
      </c>
    </row>
    <row r="2150" spans="1:11" x14ac:dyDescent="0.25">
      <c r="A2150" s="93">
        <f t="shared" si="333"/>
        <v>2</v>
      </c>
      <c r="B2150" s="101">
        <v>534.75</v>
      </c>
      <c r="C2150" s="93">
        <f t="shared" si="340"/>
        <v>0</v>
      </c>
      <c r="D2150" s="93">
        <f t="shared" si="341"/>
        <v>0</v>
      </c>
      <c r="E2150" s="93">
        <f t="shared" si="342"/>
        <v>0</v>
      </c>
      <c r="F2150" s="93" t="str">
        <f t="shared" si="334"/>
        <v/>
      </c>
      <c r="G2150" s="93" t="str">
        <f t="shared" si="335"/>
        <v/>
      </c>
      <c r="H2150" s="93" t="str">
        <f t="shared" si="336"/>
        <v/>
      </c>
      <c r="I2150" s="93" t="str">
        <f t="shared" si="337"/>
        <v/>
      </c>
      <c r="J2150" s="93" t="str">
        <f t="shared" si="338"/>
        <v/>
      </c>
      <c r="K2150" s="93" t="str">
        <f t="shared" si="339"/>
        <v/>
      </c>
    </row>
    <row r="2151" spans="1:11" x14ac:dyDescent="0.25">
      <c r="A2151" s="93">
        <f t="shared" si="333"/>
        <v>2</v>
      </c>
      <c r="B2151" s="101">
        <v>535</v>
      </c>
      <c r="C2151" s="93">
        <f t="shared" si="340"/>
        <v>0</v>
      </c>
      <c r="D2151" s="93">
        <f t="shared" si="341"/>
        <v>0</v>
      </c>
      <c r="E2151" s="93">
        <f t="shared" si="342"/>
        <v>0</v>
      </c>
      <c r="F2151" s="93" t="str">
        <f t="shared" si="334"/>
        <v/>
      </c>
      <c r="G2151" s="93" t="str">
        <f t="shared" si="335"/>
        <v/>
      </c>
      <c r="H2151" s="93" t="str">
        <f t="shared" si="336"/>
        <v/>
      </c>
      <c r="I2151" s="93" t="str">
        <f t="shared" si="337"/>
        <v/>
      </c>
      <c r="J2151" s="93" t="str">
        <f t="shared" si="338"/>
        <v/>
      </c>
      <c r="K2151" s="93" t="str">
        <f t="shared" si="339"/>
        <v/>
      </c>
    </row>
    <row r="2152" spans="1:11" x14ac:dyDescent="0.25">
      <c r="A2152" s="93">
        <f t="shared" si="333"/>
        <v>2</v>
      </c>
      <c r="B2152" s="101">
        <v>535.25</v>
      </c>
      <c r="C2152" s="93">
        <f t="shared" si="340"/>
        <v>0</v>
      </c>
      <c r="D2152" s="93">
        <f t="shared" si="341"/>
        <v>0</v>
      </c>
      <c r="E2152" s="93">
        <f t="shared" si="342"/>
        <v>0</v>
      </c>
      <c r="F2152" s="93" t="str">
        <f t="shared" si="334"/>
        <v/>
      </c>
      <c r="G2152" s="93" t="str">
        <f t="shared" si="335"/>
        <v/>
      </c>
      <c r="H2152" s="93" t="str">
        <f t="shared" si="336"/>
        <v/>
      </c>
      <c r="I2152" s="93" t="str">
        <f t="shared" si="337"/>
        <v/>
      </c>
      <c r="J2152" s="93" t="str">
        <f t="shared" si="338"/>
        <v/>
      </c>
      <c r="K2152" s="93" t="str">
        <f t="shared" si="339"/>
        <v/>
      </c>
    </row>
    <row r="2153" spans="1:11" x14ac:dyDescent="0.25">
      <c r="A2153" s="93">
        <f t="shared" si="333"/>
        <v>2</v>
      </c>
      <c r="B2153" s="101">
        <v>535.5</v>
      </c>
      <c r="C2153" s="93">
        <f t="shared" si="340"/>
        <v>0</v>
      </c>
      <c r="D2153" s="93">
        <f t="shared" si="341"/>
        <v>0</v>
      </c>
      <c r="E2153" s="93">
        <f t="shared" si="342"/>
        <v>0</v>
      </c>
      <c r="F2153" s="93" t="str">
        <f t="shared" si="334"/>
        <v/>
      </c>
      <c r="G2153" s="93" t="str">
        <f t="shared" si="335"/>
        <v/>
      </c>
      <c r="H2153" s="93" t="str">
        <f t="shared" si="336"/>
        <v/>
      </c>
      <c r="I2153" s="93" t="str">
        <f t="shared" si="337"/>
        <v/>
      </c>
      <c r="J2153" s="93" t="str">
        <f t="shared" si="338"/>
        <v/>
      </c>
      <c r="K2153" s="93" t="str">
        <f t="shared" si="339"/>
        <v/>
      </c>
    </row>
    <row r="2154" spans="1:11" x14ac:dyDescent="0.25">
      <c r="A2154" s="93">
        <f t="shared" si="333"/>
        <v>2</v>
      </c>
      <c r="B2154" s="101">
        <v>535.75</v>
      </c>
      <c r="C2154" s="93">
        <f t="shared" si="340"/>
        <v>0</v>
      </c>
      <c r="D2154" s="93">
        <f t="shared" si="341"/>
        <v>0</v>
      </c>
      <c r="E2154" s="93">
        <f t="shared" si="342"/>
        <v>0</v>
      </c>
      <c r="F2154" s="93" t="str">
        <f t="shared" si="334"/>
        <v/>
      </c>
      <c r="G2154" s="93" t="str">
        <f t="shared" si="335"/>
        <v/>
      </c>
      <c r="H2154" s="93" t="str">
        <f t="shared" si="336"/>
        <v/>
      </c>
      <c r="I2154" s="93" t="str">
        <f t="shared" si="337"/>
        <v/>
      </c>
      <c r="J2154" s="93" t="str">
        <f t="shared" si="338"/>
        <v/>
      </c>
      <c r="K2154" s="93" t="str">
        <f t="shared" si="339"/>
        <v/>
      </c>
    </row>
    <row r="2155" spans="1:11" x14ac:dyDescent="0.25">
      <c r="A2155" s="93">
        <f t="shared" si="333"/>
        <v>2</v>
      </c>
      <c r="B2155" s="101">
        <v>536</v>
      </c>
      <c r="C2155" s="93">
        <f t="shared" si="340"/>
        <v>0</v>
      </c>
      <c r="D2155" s="93">
        <f t="shared" si="341"/>
        <v>0</v>
      </c>
      <c r="E2155" s="93">
        <f t="shared" si="342"/>
        <v>0</v>
      </c>
      <c r="F2155" s="93" t="str">
        <f t="shared" si="334"/>
        <v/>
      </c>
      <c r="G2155" s="93" t="str">
        <f t="shared" si="335"/>
        <v/>
      </c>
      <c r="H2155" s="93" t="str">
        <f t="shared" si="336"/>
        <v/>
      </c>
      <c r="I2155" s="93" t="str">
        <f t="shared" si="337"/>
        <v/>
      </c>
      <c r="J2155" s="93" t="str">
        <f t="shared" si="338"/>
        <v/>
      </c>
      <c r="K2155" s="93" t="str">
        <f t="shared" si="339"/>
        <v/>
      </c>
    </row>
    <row r="2156" spans="1:11" x14ac:dyDescent="0.25">
      <c r="A2156" s="93">
        <f t="shared" si="333"/>
        <v>2</v>
      </c>
      <c r="B2156" s="101">
        <v>536.25</v>
      </c>
      <c r="C2156" s="93">
        <f t="shared" si="340"/>
        <v>0</v>
      </c>
      <c r="D2156" s="93">
        <f t="shared" si="341"/>
        <v>0</v>
      </c>
      <c r="E2156" s="93">
        <f t="shared" si="342"/>
        <v>0</v>
      </c>
      <c r="F2156" s="93" t="str">
        <f t="shared" si="334"/>
        <v/>
      </c>
      <c r="G2156" s="93" t="str">
        <f t="shared" si="335"/>
        <v/>
      </c>
      <c r="H2156" s="93" t="str">
        <f t="shared" si="336"/>
        <v/>
      </c>
      <c r="I2156" s="93" t="str">
        <f t="shared" si="337"/>
        <v/>
      </c>
      <c r="J2156" s="93" t="str">
        <f t="shared" si="338"/>
        <v/>
      </c>
      <c r="K2156" s="93" t="str">
        <f t="shared" si="339"/>
        <v/>
      </c>
    </row>
    <row r="2157" spans="1:11" x14ac:dyDescent="0.25">
      <c r="A2157" s="93">
        <f t="shared" si="333"/>
        <v>2</v>
      </c>
      <c r="B2157" s="101">
        <v>536.5</v>
      </c>
      <c r="C2157" s="93">
        <f t="shared" si="340"/>
        <v>0</v>
      </c>
      <c r="D2157" s="93">
        <f t="shared" si="341"/>
        <v>0</v>
      </c>
      <c r="E2157" s="93">
        <f t="shared" si="342"/>
        <v>0</v>
      </c>
      <c r="F2157" s="93" t="str">
        <f t="shared" si="334"/>
        <v/>
      </c>
      <c r="G2157" s="93" t="str">
        <f t="shared" si="335"/>
        <v/>
      </c>
      <c r="H2157" s="93" t="str">
        <f t="shared" si="336"/>
        <v/>
      </c>
      <c r="I2157" s="93" t="str">
        <f t="shared" si="337"/>
        <v/>
      </c>
      <c r="J2157" s="93" t="str">
        <f t="shared" si="338"/>
        <v/>
      </c>
      <c r="K2157" s="93" t="str">
        <f t="shared" si="339"/>
        <v/>
      </c>
    </row>
    <row r="2158" spans="1:11" x14ac:dyDescent="0.25">
      <c r="A2158" s="93">
        <f t="shared" si="333"/>
        <v>2</v>
      </c>
      <c r="B2158" s="101">
        <v>536.75</v>
      </c>
      <c r="C2158" s="93">
        <f t="shared" si="340"/>
        <v>0</v>
      </c>
      <c r="D2158" s="93">
        <f t="shared" si="341"/>
        <v>0</v>
      </c>
      <c r="E2158" s="93">
        <f t="shared" si="342"/>
        <v>0</v>
      </c>
      <c r="F2158" s="93" t="str">
        <f t="shared" si="334"/>
        <v/>
      </c>
      <c r="G2158" s="93" t="str">
        <f t="shared" si="335"/>
        <v/>
      </c>
      <c r="H2158" s="93" t="str">
        <f t="shared" si="336"/>
        <v/>
      </c>
      <c r="I2158" s="93" t="str">
        <f t="shared" si="337"/>
        <v/>
      </c>
      <c r="J2158" s="93" t="str">
        <f t="shared" si="338"/>
        <v/>
      </c>
      <c r="K2158" s="93" t="str">
        <f t="shared" si="339"/>
        <v/>
      </c>
    </row>
    <row r="2159" spans="1:11" x14ac:dyDescent="0.25">
      <c r="A2159" s="93">
        <f t="shared" si="333"/>
        <v>2</v>
      </c>
      <c r="B2159" s="101">
        <v>537</v>
      </c>
      <c r="C2159" s="93">
        <f t="shared" si="340"/>
        <v>0</v>
      </c>
      <c r="D2159" s="93">
        <f t="shared" si="341"/>
        <v>0</v>
      </c>
      <c r="E2159" s="93">
        <f t="shared" si="342"/>
        <v>0</v>
      </c>
      <c r="F2159" s="93" t="str">
        <f t="shared" si="334"/>
        <v/>
      </c>
      <c r="G2159" s="93" t="str">
        <f t="shared" si="335"/>
        <v/>
      </c>
      <c r="H2159" s="93" t="str">
        <f t="shared" si="336"/>
        <v/>
      </c>
      <c r="I2159" s="93" t="str">
        <f t="shared" si="337"/>
        <v/>
      </c>
      <c r="J2159" s="93" t="str">
        <f t="shared" si="338"/>
        <v/>
      </c>
      <c r="K2159" s="93" t="str">
        <f t="shared" si="339"/>
        <v/>
      </c>
    </row>
    <row r="2160" spans="1:11" x14ac:dyDescent="0.25">
      <c r="A2160" s="93">
        <f t="shared" si="333"/>
        <v>2</v>
      </c>
      <c r="B2160" s="101">
        <v>537.25</v>
      </c>
      <c r="C2160" s="93">
        <f t="shared" si="340"/>
        <v>0</v>
      </c>
      <c r="D2160" s="93">
        <f t="shared" si="341"/>
        <v>0</v>
      </c>
      <c r="E2160" s="93">
        <f t="shared" si="342"/>
        <v>0</v>
      </c>
      <c r="F2160" s="93" t="str">
        <f t="shared" si="334"/>
        <v/>
      </c>
      <c r="G2160" s="93" t="str">
        <f t="shared" si="335"/>
        <v/>
      </c>
      <c r="H2160" s="93" t="str">
        <f t="shared" si="336"/>
        <v/>
      </c>
      <c r="I2160" s="93" t="str">
        <f t="shared" si="337"/>
        <v/>
      </c>
      <c r="J2160" s="93" t="str">
        <f t="shared" si="338"/>
        <v/>
      </c>
      <c r="K2160" s="93" t="str">
        <f t="shared" si="339"/>
        <v/>
      </c>
    </row>
    <row r="2161" spans="1:11" x14ac:dyDescent="0.25">
      <c r="A2161" s="93">
        <f t="shared" si="333"/>
        <v>2</v>
      </c>
      <c r="B2161" s="101">
        <v>537.5</v>
      </c>
      <c r="C2161" s="93">
        <f t="shared" si="340"/>
        <v>0</v>
      </c>
      <c r="D2161" s="93">
        <f t="shared" si="341"/>
        <v>0</v>
      </c>
      <c r="E2161" s="93">
        <f t="shared" si="342"/>
        <v>0</v>
      </c>
      <c r="F2161" s="93" t="str">
        <f t="shared" si="334"/>
        <v/>
      </c>
      <c r="G2161" s="93" t="str">
        <f t="shared" si="335"/>
        <v/>
      </c>
      <c r="H2161" s="93" t="str">
        <f t="shared" si="336"/>
        <v/>
      </c>
      <c r="I2161" s="93" t="str">
        <f t="shared" si="337"/>
        <v/>
      </c>
      <c r="J2161" s="93" t="str">
        <f t="shared" si="338"/>
        <v/>
      </c>
      <c r="K2161" s="93" t="str">
        <f t="shared" si="339"/>
        <v/>
      </c>
    </row>
    <row r="2162" spans="1:11" x14ac:dyDescent="0.25">
      <c r="A2162" s="93">
        <f t="shared" si="333"/>
        <v>2</v>
      </c>
      <c r="B2162" s="101">
        <v>537.75</v>
      </c>
      <c r="C2162" s="93">
        <f t="shared" si="340"/>
        <v>0</v>
      </c>
      <c r="D2162" s="93">
        <f t="shared" si="341"/>
        <v>0</v>
      </c>
      <c r="E2162" s="93">
        <f t="shared" si="342"/>
        <v>0</v>
      </c>
      <c r="F2162" s="93" t="str">
        <f t="shared" si="334"/>
        <v/>
      </c>
      <c r="G2162" s="93" t="str">
        <f t="shared" si="335"/>
        <v/>
      </c>
      <c r="H2162" s="93" t="str">
        <f t="shared" si="336"/>
        <v/>
      </c>
      <c r="I2162" s="93" t="str">
        <f t="shared" si="337"/>
        <v/>
      </c>
      <c r="J2162" s="93" t="str">
        <f t="shared" si="338"/>
        <v/>
      </c>
      <c r="K2162" s="93" t="str">
        <f t="shared" si="339"/>
        <v/>
      </c>
    </row>
    <row r="2163" spans="1:11" x14ac:dyDescent="0.25">
      <c r="A2163" s="93">
        <f t="shared" si="333"/>
        <v>2</v>
      </c>
      <c r="B2163" s="101">
        <v>538</v>
      </c>
      <c r="C2163" s="93">
        <f t="shared" si="340"/>
        <v>0</v>
      </c>
      <c r="D2163" s="93">
        <f t="shared" si="341"/>
        <v>0</v>
      </c>
      <c r="E2163" s="93">
        <f t="shared" si="342"/>
        <v>0</v>
      </c>
      <c r="F2163" s="93" t="str">
        <f t="shared" si="334"/>
        <v/>
      </c>
      <c r="G2163" s="93" t="str">
        <f t="shared" si="335"/>
        <v/>
      </c>
      <c r="H2163" s="93" t="str">
        <f t="shared" si="336"/>
        <v/>
      </c>
      <c r="I2163" s="93" t="str">
        <f t="shared" si="337"/>
        <v/>
      </c>
      <c r="J2163" s="93" t="str">
        <f t="shared" si="338"/>
        <v/>
      </c>
      <c r="K2163" s="93" t="str">
        <f t="shared" si="339"/>
        <v/>
      </c>
    </row>
    <row r="2164" spans="1:11" x14ac:dyDescent="0.25">
      <c r="A2164" s="93">
        <f t="shared" si="333"/>
        <v>2</v>
      </c>
      <c r="B2164" s="101">
        <v>538.25</v>
      </c>
      <c r="C2164" s="93">
        <f t="shared" si="340"/>
        <v>0</v>
      </c>
      <c r="D2164" s="93">
        <f t="shared" si="341"/>
        <v>0</v>
      </c>
      <c r="E2164" s="93">
        <f t="shared" si="342"/>
        <v>0</v>
      </c>
      <c r="F2164" s="93" t="str">
        <f t="shared" si="334"/>
        <v/>
      </c>
      <c r="G2164" s="93" t="str">
        <f t="shared" si="335"/>
        <v/>
      </c>
      <c r="H2164" s="93" t="str">
        <f t="shared" si="336"/>
        <v/>
      </c>
      <c r="I2164" s="93" t="str">
        <f t="shared" si="337"/>
        <v/>
      </c>
      <c r="J2164" s="93" t="str">
        <f t="shared" si="338"/>
        <v/>
      </c>
      <c r="K2164" s="93" t="str">
        <f t="shared" si="339"/>
        <v/>
      </c>
    </row>
    <row r="2165" spans="1:11" x14ac:dyDescent="0.25">
      <c r="A2165" s="93">
        <f t="shared" si="333"/>
        <v>2</v>
      </c>
      <c r="B2165" s="101">
        <v>538.5</v>
      </c>
      <c r="C2165" s="93">
        <f t="shared" si="340"/>
        <v>0</v>
      </c>
      <c r="D2165" s="93">
        <f t="shared" si="341"/>
        <v>0</v>
      </c>
      <c r="E2165" s="93">
        <f t="shared" si="342"/>
        <v>0</v>
      </c>
      <c r="F2165" s="93" t="str">
        <f t="shared" si="334"/>
        <v/>
      </c>
      <c r="G2165" s="93" t="str">
        <f t="shared" si="335"/>
        <v/>
      </c>
      <c r="H2165" s="93" t="str">
        <f t="shared" si="336"/>
        <v/>
      </c>
      <c r="I2165" s="93" t="str">
        <f t="shared" si="337"/>
        <v/>
      </c>
      <c r="J2165" s="93" t="str">
        <f t="shared" si="338"/>
        <v/>
      </c>
      <c r="K2165" s="93" t="str">
        <f t="shared" si="339"/>
        <v/>
      </c>
    </row>
    <row r="2166" spans="1:11" x14ac:dyDescent="0.25">
      <c r="A2166" s="93">
        <f t="shared" si="333"/>
        <v>2</v>
      </c>
      <c r="B2166" s="101">
        <v>538.75</v>
      </c>
      <c r="C2166" s="93">
        <f t="shared" si="340"/>
        <v>0</v>
      </c>
      <c r="D2166" s="93">
        <f t="shared" si="341"/>
        <v>0</v>
      </c>
      <c r="E2166" s="93">
        <f t="shared" si="342"/>
        <v>0</v>
      </c>
      <c r="F2166" s="93" t="str">
        <f t="shared" si="334"/>
        <v/>
      </c>
      <c r="G2166" s="93" t="str">
        <f t="shared" si="335"/>
        <v/>
      </c>
      <c r="H2166" s="93" t="str">
        <f t="shared" si="336"/>
        <v/>
      </c>
      <c r="I2166" s="93" t="str">
        <f t="shared" si="337"/>
        <v/>
      </c>
      <c r="J2166" s="93" t="str">
        <f t="shared" si="338"/>
        <v/>
      </c>
      <c r="K2166" s="93" t="str">
        <f t="shared" si="339"/>
        <v/>
      </c>
    </row>
    <row r="2167" spans="1:11" x14ac:dyDescent="0.25">
      <c r="A2167" s="93">
        <f t="shared" si="333"/>
        <v>2</v>
      </c>
      <c r="B2167" s="101">
        <v>539</v>
      </c>
      <c r="C2167" s="93">
        <f t="shared" si="340"/>
        <v>0</v>
      </c>
      <c r="D2167" s="93">
        <f t="shared" si="341"/>
        <v>0</v>
      </c>
      <c r="E2167" s="93">
        <f t="shared" si="342"/>
        <v>0</v>
      </c>
      <c r="F2167" s="93" t="str">
        <f t="shared" si="334"/>
        <v/>
      </c>
      <c r="G2167" s="93" t="str">
        <f t="shared" si="335"/>
        <v/>
      </c>
      <c r="H2167" s="93" t="str">
        <f t="shared" si="336"/>
        <v/>
      </c>
      <c r="I2167" s="93" t="str">
        <f t="shared" si="337"/>
        <v/>
      </c>
      <c r="J2167" s="93" t="str">
        <f t="shared" si="338"/>
        <v/>
      </c>
      <c r="K2167" s="93" t="str">
        <f t="shared" si="339"/>
        <v/>
      </c>
    </row>
    <row r="2168" spans="1:11" x14ac:dyDescent="0.25">
      <c r="A2168" s="93">
        <f t="shared" si="333"/>
        <v>2</v>
      </c>
      <c r="B2168" s="101">
        <v>539.25</v>
      </c>
      <c r="C2168" s="93">
        <f t="shared" si="340"/>
        <v>0</v>
      </c>
      <c r="D2168" s="93">
        <f t="shared" si="341"/>
        <v>0</v>
      </c>
      <c r="E2168" s="93">
        <f t="shared" si="342"/>
        <v>0</v>
      </c>
      <c r="F2168" s="93" t="str">
        <f t="shared" si="334"/>
        <v/>
      </c>
      <c r="G2168" s="93" t="str">
        <f t="shared" si="335"/>
        <v/>
      </c>
      <c r="H2168" s="93" t="str">
        <f t="shared" si="336"/>
        <v/>
      </c>
      <c r="I2168" s="93" t="str">
        <f t="shared" si="337"/>
        <v/>
      </c>
      <c r="J2168" s="93" t="str">
        <f t="shared" si="338"/>
        <v/>
      </c>
      <c r="K2168" s="93" t="str">
        <f t="shared" si="339"/>
        <v/>
      </c>
    </row>
    <row r="2169" spans="1:11" x14ac:dyDescent="0.25">
      <c r="A2169" s="93">
        <f t="shared" si="333"/>
        <v>2</v>
      </c>
      <c r="B2169" s="101">
        <v>539.5</v>
      </c>
      <c r="C2169" s="93">
        <f t="shared" si="340"/>
        <v>0</v>
      </c>
      <c r="D2169" s="93">
        <f t="shared" si="341"/>
        <v>0</v>
      </c>
      <c r="E2169" s="93">
        <f t="shared" si="342"/>
        <v>0</v>
      </c>
      <c r="F2169" s="93" t="str">
        <f t="shared" si="334"/>
        <v/>
      </c>
      <c r="G2169" s="93" t="str">
        <f t="shared" si="335"/>
        <v/>
      </c>
      <c r="H2169" s="93" t="str">
        <f t="shared" si="336"/>
        <v/>
      </c>
      <c r="I2169" s="93" t="str">
        <f t="shared" si="337"/>
        <v/>
      </c>
      <c r="J2169" s="93" t="str">
        <f t="shared" si="338"/>
        <v/>
      </c>
      <c r="K2169" s="93" t="str">
        <f t="shared" si="339"/>
        <v/>
      </c>
    </row>
    <row r="2170" spans="1:11" x14ac:dyDescent="0.25">
      <c r="A2170" s="93">
        <f t="shared" si="333"/>
        <v>2</v>
      </c>
      <c r="B2170" s="101">
        <v>539.75</v>
      </c>
      <c r="C2170" s="93">
        <f t="shared" si="340"/>
        <v>0</v>
      </c>
      <c r="D2170" s="93">
        <f t="shared" si="341"/>
        <v>0</v>
      </c>
      <c r="E2170" s="93">
        <f t="shared" si="342"/>
        <v>0</v>
      </c>
      <c r="F2170" s="93" t="str">
        <f t="shared" si="334"/>
        <v/>
      </c>
      <c r="G2170" s="93" t="str">
        <f t="shared" si="335"/>
        <v/>
      </c>
      <c r="H2170" s="93" t="str">
        <f t="shared" si="336"/>
        <v/>
      </c>
      <c r="I2170" s="93" t="str">
        <f t="shared" si="337"/>
        <v/>
      </c>
      <c r="J2170" s="93" t="str">
        <f t="shared" si="338"/>
        <v/>
      </c>
      <c r="K2170" s="93" t="str">
        <f t="shared" si="339"/>
        <v/>
      </c>
    </row>
    <row r="2171" spans="1:11" x14ac:dyDescent="0.25">
      <c r="A2171" s="93">
        <f t="shared" si="333"/>
        <v>2</v>
      </c>
      <c r="B2171" s="101">
        <v>540</v>
      </c>
      <c r="C2171" s="93">
        <f t="shared" si="340"/>
        <v>0</v>
      </c>
      <c r="D2171" s="93">
        <f t="shared" si="341"/>
        <v>0</v>
      </c>
      <c r="E2171" s="93">
        <f t="shared" si="342"/>
        <v>0</v>
      </c>
      <c r="F2171" s="93" t="str">
        <f t="shared" si="334"/>
        <v/>
      </c>
      <c r="G2171" s="93" t="str">
        <f t="shared" si="335"/>
        <v/>
      </c>
      <c r="H2171" s="93" t="str">
        <f t="shared" si="336"/>
        <v/>
      </c>
      <c r="I2171" s="93" t="str">
        <f t="shared" si="337"/>
        <v/>
      </c>
      <c r="J2171" s="93" t="str">
        <f t="shared" si="338"/>
        <v/>
      </c>
      <c r="K2171" s="93" t="str">
        <f t="shared" si="339"/>
        <v/>
      </c>
    </row>
    <row r="2172" spans="1:11" x14ac:dyDescent="0.25">
      <c r="A2172" s="93">
        <f t="shared" si="333"/>
        <v>2</v>
      </c>
      <c r="B2172" s="101">
        <v>540.25</v>
      </c>
      <c r="C2172" s="93">
        <f t="shared" si="340"/>
        <v>0</v>
      </c>
      <c r="D2172" s="93">
        <f t="shared" si="341"/>
        <v>0</v>
      </c>
      <c r="E2172" s="93">
        <f t="shared" si="342"/>
        <v>0</v>
      </c>
      <c r="F2172" s="93" t="str">
        <f t="shared" si="334"/>
        <v/>
      </c>
      <c r="G2172" s="93" t="str">
        <f t="shared" si="335"/>
        <v/>
      </c>
      <c r="H2172" s="93" t="str">
        <f t="shared" si="336"/>
        <v/>
      </c>
      <c r="I2172" s="93" t="str">
        <f t="shared" si="337"/>
        <v/>
      </c>
      <c r="J2172" s="93" t="str">
        <f t="shared" si="338"/>
        <v/>
      </c>
      <c r="K2172" s="93" t="str">
        <f t="shared" si="339"/>
        <v/>
      </c>
    </row>
    <row r="2173" spans="1:11" x14ac:dyDescent="0.25">
      <c r="A2173" s="93">
        <f t="shared" si="333"/>
        <v>2</v>
      </c>
      <c r="B2173" s="101">
        <v>540.5</v>
      </c>
      <c r="C2173" s="93">
        <f t="shared" si="340"/>
        <v>0</v>
      </c>
      <c r="D2173" s="93">
        <f t="shared" si="341"/>
        <v>0</v>
      </c>
      <c r="E2173" s="93">
        <f t="shared" si="342"/>
        <v>0</v>
      </c>
      <c r="F2173" s="93" t="str">
        <f t="shared" si="334"/>
        <v/>
      </c>
      <c r="G2173" s="93" t="str">
        <f t="shared" si="335"/>
        <v/>
      </c>
      <c r="H2173" s="93" t="str">
        <f t="shared" si="336"/>
        <v/>
      </c>
      <c r="I2173" s="93" t="str">
        <f t="shared" si="337"/>
        <v/>
      </c>
      <c r="J2173" s="93" t="str">
        <f t="shared" si="338"/>
        <v/>
      </c>
      <c r="K2173" s="93" t="str">
        <f t="shared" si="339"/>
        <v/>
      </c>
    </row>
    <row r="2174" spans="1:11" x14ac:dyDescent="0.25">
      <c r="A2174" s="93">
        <f t="shared" si="333"/>
        <v>2</v>
      </c>
      <c r="B2174" s="101">
        <v>540.75</v>
      </c>
      <c r="C2174" s="93">
        <f t="shared" si="340"/>
        <v>0</v>
      </c>
      <c r="D2174" s="93">
        <f t="shared" si="341"/>
        <v>0</v>
      </c>
      <c r="E2174" s="93">
        <f t="shared" si="342"/>
        <v>0</v>
      </c>
      <c r="F2174" s="93" t="str">
        <f t="shared" si="334"/>
        <v/>
      </c>
      <c r="G2174" s="93" t="str">
        <f t="shared" si="335"/>
        <v/>
      </c>
      <c r="H2174" s="93" t="str">
        <f t="shared" si="336"/>
        <v/>
      </c>
      <c r="I2174" s="93" t="str">
        <f t="shared" si="337"/>
        <v/>
      </c>
      <c r="J2174" s="93" t="str">
        <f t="shared" si="338"/>
        <v/>
      </c>
      <c r="K2174" s="93" t="str">
        <f t="shared" si="339"/>
        <v/>
      </c>
    </row>
    <row r="2175" spans="1:11" x14ac:dyDescent="0.25">
      <c r="A2175" s="93">
        <f t="shared" si="333"/>
        <v>2</v>
      </c>
      <c r="B2175" s="101">
        <v>541</v>
      </c>
      <c r="C2175" s="93">
        <f t="shared" si="340"/>
        <v>0</v>
      </c>
      <c r="D2175" s="93">
        <f t="shared" si="341"/>
        <v>0</v>
      </c>
      <c r="E2175" s="93">
        <f t="shared" si="342"/>
        <v>0</v>
      </c>
      <c r="F2175" s="93" t="str">
        <f t="shared" si="334"/>
        <v/>
      </c>
      <c r="G2175" s="93" t="str">
        <f t="shared" si="335"/>
        <v/>
      </c>
      <c r="H2175" s="93" t="str">
        <f t="shared" si="336"/>
        <v/>
      </c>
      <c r="I2175" s="93" t="str">
        <f t="shared" si="337"/>
        <v/>
      </c>
      <c r="J2175" s="93" t="str">
        <f t="shared" si="338"/>
        <v/>
      </c>
      <c r="K2175" s="93" t="str">
        <f t="shared" si="339"/>
        <v/>
      </c>
    </row>
    <row r="2176" spans="1:11" x14ac:dyDescent="0.25">
      <c r="A2176" s="93">
        <f t="shared" si="333"/>
        <v>2</v>
      </c>
      <c r="B2176" s="101">
        <v>541.25</v>
      </c>
      <c r="C2176" s="93">
        <f t="shared" si="340"/>
        <v>0</v>
      </c>
      <c r="D2176" s="93">
        <f t="shared" si="341"/>
        <v>0</v>
      </c>
      <c r="E2176" s="93">
        <f t="shared" si="342"/>
        <v>0</v>
      </c>
      <c r="F2176" s="93" t="str">
        <f t="shared" si="334"/>
        <v/>
      </c>
      <c r="G2176" s="93" t="str">
        <f t="shared" si="335"/>
        <v/>
      </c>
      <c r="H2176" s="93" t="str">
        <f t="shared" si="336"/>
        <v/>
      </c>
      <c r="I2176" s="93" t="str">
        <f t="shared" si="337"/>
        <v/>
      </c>
      <c r="J2176" s="93" t="str">
        <f t="shared" si="338"/>
        <v/>
      </c>
      <c r="K2176" s="93" t="str">
        <f t="shared" si="339"/>
        <v/>
      </c>
    </row>
    <row r="2177" spans="1:11" x14ac:dyDescent="0.25">
      <c r="A2177" s="93">
        <f t="shared" si="333"/>
        <v>2</v>
      </c>
      <c r="B2177" s="101">
        <v>541.5</v>
      </c>
      <c r="C2177" s="93">
        <f t="shared" si="340"/>
        <v>0</v>
      </c>
      <c r="D2177" s="93">
        <f t="shared" si="341"/>
        <v>0</v>
      </c>
      <c r="E2177" s="93">
        <f t="shared" si="342"/>
        <v>0</v>
      </c>
      <c r="F2177" s="93" t="str">
        <f t="shared" si="334"/>
        <v/>
      </c>
      <c r="G2177" s="93" t="str">
        <f t="shared" si="335"/>
        <v/>
      </c>
      <c r="H2177" s="93" t="str">
        <f t="shared" si="336"/>
        <v/>
      </c>
      <c r="I2177" s="93" t="str">
        <f t="shared" si="337"/>
        <v/>
      </c>
      <c r="J2177" s="93" t="str">
        <f t="shared" si="338"/>
        <v/>
      </c>
      <c r="K2177" s="93" t="str">
        <f t="shared" si="339"/>
        <v/>
      </c>
    </row>
    <row r="2178" spans="1:11" x14ac:dyDescent="0.25">
      <c r="A2178" s="93">
        <f t="shared" si="333"/>
        <v>2</v>
      </c>
      <c r="B2178" s="101">
        <v>541.75</v>
      </c>
      <c r="C2178" s="93">
        <f t="shared" si="340"/>
        <v>0</v>
      </c>
      <c r="D2178" s="93">
        <f t="shared" si="341"/>
        <v>0</v>
      </c>
      <c r="E2178" s="93">
        <f t="shared" si="342"/>
        <v>0</v>
      </c>
      <c r="F2178" s="93" t="str">
        <f t="shared" si="334"/>
        <v/>
      </c>
      <c r="G2178" s="93" t="str">
        <f t="shared" si="335"/>
        <v/>
      </c>
      <c r="H2178" s="93" t="str">
        <f t="shared" si="336"/>
        <v/>
      </c>
      <c r="I2178" s="93" t="str">
        <f t="shared" si="337"/>
        <v/>
      </c>
      <c r="J2178" s="93" t="str">
        <f t="shared" si="338"/>
        <v/>
      </c>
      <c r="K2178" s="93" t="str">
        <f t="shared" si="339"/>
        <v/>
      </c>
    </row>
    <row r="2179" spans="1:11" x14ac:dyDescent="0.25">
      <c r="A2179" s="93">
        <f t="shared" si="333"/>
        <v>2</v>
      </c>
      <c r="B2179" s="101">
        <v>542</v>
      </c>
      <c r="C2179" s="93">
        <f t="shared" si="340"/>
        <v>0</v>
      </c>
      <c r="D2179" s="93">
        <f t="shared" si="341"/>
        <v>0</v>
      </c>
      <c r="E2179" s="93">
        <f t="shared" si="342"/>
        <v>0</v>
      </c>
      <c r="F2179" s="93" t="str">
        <f t="shared" si="334"/>
        <v/>
      </c>
      <c r="G2179" s="93" t="str">
        <f t="shared" si="335"/>
        <v/>
      </c>
      <c r="H2179" s="93" t="str">
        <f t="shared" si="336"/>
        <v/>
      </c>
      <c r="I2179" s="93" t="str">
        <f t="shared" si="337"/>
        <v/>
      </c>
      <c r="J2179" s="93" t="str">
        <f t="shared" si="338"/>
        <v/>
      </c>
      <c r="K2179" s="93" t="str">
        <f t="shared" si="339"/>
        <v/>
      </c>
    </row>
    <row r="2180" spans="1:11" x14ac:dyDescent="0.25">
      <c r="A2180" s="93">
        <f t="shared" si="333"/>
        <v>2</v>
      </c>
      <c r="B2180" s="101">
        <v>542.25</v>
      </c>
      <c r="C2180" s="93">
        <f t="shared" si="340"/>
        <v>0</v>
      </c>
      <c r="D2180" s="93">
        <f t="shared" si="341"/>
        <v>0</v>
      </c>
      <c r="E2180" s="93">
        <f t="shared" si="342"/>
        <v>0</v>
      </c>
      <c r="F2180" s="93" t="str">
        <f t="shared" si="334"/>
        <v/>
      </c>
      <c r="G2180" s="93" t="str">
        <f t="shared" si="335"/>
        <v/>
      </c>
      <c r="H2180" s="93" t="str">
        <f t="shared" si="336"/>
        <v/>
      </c>
      <c r="I2180" s="93" t="str">
        <f t="shared" si="337"/>
        <v/>
      </c>
      <c r="J2180" s="93" t="str">
        <f t="shared" si="338"/>
        <v/>
      </c>
      <c r="K2180" s="93" t="str">
        <f t="shared" si="339"/>
        <v/>
      </c>
    </row>
    <row r="2181" spans="1:11" x14ac:dyDescent="0.25">
      <c r="A2181" s="93">
        <f t="shared" si="333"/>
        <v>2</v>
      </c>
      <c r="B2181" s="101">
        <v>542.5</v>
      </c>
      <c r="C2181" s="93">
        <f t="shared" si="340"/>
        <v>0</v>
      </c>
      <c r="D2181" s="93">
        <f t="shared" si="341"/>
        <v>0</v>
      </c>
      <c r="E2181" s="93">
        <f t="shared" si="342"/>
        <v>0</v>
      </c>
      <c r="F2181" s="93" t="str">
        <f t="shared" si="334"/>
        <v/>
      </c>
      <c r="G2181" s="93" t="str">
        <f t="shared" si="335"/>
        <v/>
      </c>
      <c r="H2181" s="93" t="str">
        <f t="shared" si="336"/>
        <v/>
      </c>
      <c r="I2181" s="93" t="str">
        <f t="shared" si="337"/>
        <v/>
      </c>
      <c r="J2181" s="93" t="str">
        <f t="shared" si="338"/>
        <v/>
      </c>
      <c r="K2181" s="93" t="str">
        <f t="shared" si="339"/>
        <v/>
      </c>
    </row>
    <row r="2182" spans="1:11" x14ac:dyDescent="0.25">
      <c r="A2182" s="93">
        <f t="shared" si="333"/>
        <v>2</v>
      </c>
      <c r="B2182" s="101">
        <v>542.75</v>
      </c>
      <c r="C2182" s="93">
        <f t="shared" si="340"/>
        <v>0</v>
      </c>
      <c r="D2182" s="93">
        <f t="shared" si="341"/>
        <v>0</v>
      </c>
      <c r="E2182" s="93">
        <f t="shared" si="342"/>
        <v>0</v>
      </c>
      <c r="F2182" s="93" t="str">
        <f t="shared" si="334"/>
        <v/>
      </c>
      <c r="G2182" s="93" t="str">
        <f t="shared" si="335"/>
        <v/>
      </c>
      <c r="H2182" s="93" t="str">
        <f t="shared" si="336"/>
        <v/>
      </c>
      <c r="I2182" s="93" t="str">
        <f t="shared" si="337"/>
        <v/>
      </c>
      <c r="J2182" s="93" t="str">
        <f t="shared" si="338"/>
        <v/>
      </c>
      <c r="K2182" s="93" t="str">
        <f t="shared" si="339"/>
        <v/>
      </c>
    </row>
    <row r="2183" spans="1:11" x14ac:dyDescent="0.25">
      <c r="A2183" s="93">
        <f t="shared" si="333"/>
        <v>2</v>
      </c>
      <c r="B2183" s="101">
        <v>543</v>
      </c>
      <c r="C2183" s="93">
        <f t="shared" si="340"/>
        <v>0</v>
      </c>
      <c r="D2183" s="93">
        <f t="shared" si="341"/>
        <v>0</v>
      </c>
      <c r="E2183" s="93">
        <f t="shared" si="342"/>
        <v>0</v>
      </c>
      <c r="F2183" s="93" t="str">
        <f t="shared" si="334"/>
        <v/>
      </c>
      <c r="G2183" s="93" t="str">
        <f t="shared" si="335"/>
        <v/>
      </c>
      <c r="H2183" s="93" t="str">
        <f t="shared" si="336"/>
        <v/>
      </c>
      <c r="I2183" s="93" t="str">
        <f t="shared" si="337"/>
        <v/>
      </c>
      <c r="J2183" s="93" t="str">
        <f t="shared" si="338"/>
        <v/>
      </c>
      <c r="K2183" s="93" t="str">
        <f t="shared" si="339"/>
        <v/>
      </c>
    </row>
    <row r="2184" spans="1:11" x14ac:dyDescent="0.25">
      <c r="A2184" s="93">
        <f t="shared" si="333"/>
        <v>2</v>
      </c>
      <c r="B2184" s="101">
        <v>543.25</v>
      </c>
      <c r="C2184" s="93">
        <f t="shared" si="340"/>
        <v>0</v>
      </c>
      <c r="D2184" s="93">
        <f t="shared" si="341"/>
        <v>0</v>
      </c>
      <c r="E2184" s="93">
        <f t="shared" si="342"/>
        <v>0</v>
      </c>
      <c r="F2184" s="93" t="str">
        <f t="shared" si="334"/>
        <v/>
      </c>
      <c r="G2184" s="93" t="str">
        <f t="shared" si="335"/>
        <v/>
      </c>
      <c r="H2184" s="93" t="str">
        <f t="shared" si="336"/>
        <v/>
      </c>
      <c r="I2184" s="93" t="str">
        <f t="shared" si="337"/>
        <v/>
      </c>
      <c r="J2184" s="93" t="str">
        <f t="shared" si="338"/>
        <v/>
      </c>
      <c r="K2184" s="93" t="str">
        <f t="shared" si="339"/>
        <v/>
      </c>
    </row>
    <row r="2185" spans="1:11" x14ac:dyDescent="0.25">
      <c r="A2185" s="93">
        <f t="shared" si="333"/>
        <v>2</v>
      </c>
      <c r="B2185" s="101">
        <v>543.5</v>
      </c>
      <c r="C2185" s="93">
        <f t="shared" si="340"/>
        <v>0</v>
      </c>
      <c r="D2185" s="93">
        <f t="shared" si="341"/>
        <v>0</v>
      </c>
      <c r="E2185" s="93">
        <f t="shared" si="342"/>
        <v>0</v>
      </c>
      <c r="F2185" s="93" t="str">
        <f t="shared" si="334"/>
        <v/>
      </c>
      <c r="G2185" s="93" t="str">
        <f t="shared" si="335"/>
        <v/>
      </c>
      <c r="H2185" s="93" t="str">
        <f t="shared" si="336"/>
        <v/>
      </c>
      <c r="I2185" s="93" t="str">
        <f t="shared" si="337"/>
        <v/>
      </c>
      <c r="J2185" s="93" t="str">
        <f t="shared" si="338"/>
        <v/>
      </c>
      <c r="K2185" s="93" t="str">
        <f t="shared" si="339"/>
        <v/>
      </c>
    </row>
    <row r="2186" spans="1:11" x14ac:dyDescent="0.25">
      <c r="A2186" s="93">
        <f t="shared" si="333"/>
        <v>2</v>
      </c>
      <c r="B2186" s="101">
        <v>543.75</v>
      </c>
      <c r="C2186" s="93">
        <f t="shared" si="340"/>
        <v>0</v>
      </c>
      <c r="D2186" s="93">
        <f t="shared" si="341"/>
        <v>0</v>
      </c>
      <c r="E2186" s="93">
        <f t="shared" si="342"/>
        <v>0</v>
      </c>
      <c r="F2186" s="93" t="str">
        <f t="shared" si="334"/>
        <v/>
      </c>
      <c r="G2186" s="93" t="str">
        <f t="shared" si="335"/>
        <v/>
      </c>
      <c r="H2186" s="93" t="str">
        <f t="shared" si="336"/>
        <v/>
      </c>
      <c r="I2186" s="93" t="str">
        <f t="shared" si="337"/>
        <v/>
      </c>
      <c r="J2186" s="93" t="str">
        <f t="shared" si="338"/>
        <v/>
      </c>
      <c r="K2186" s="93" t="str">
        <f t="shared" si="339"/>
        <v/>
      </c>
    </row>
    <row r="2187" spans="1:11" x14ac:dyDescent="0.25">
      <c r="A2187" s="93">
        <f t="shared" si="333"/>
        <v>2</v>
      </c>
      <c r="B2187" s="101">
        <v>544</v>
      </c>
      <c r="C2187" s="93">
        <f t="shared" si="340"/>
        <v>0</v>
      </c>
      <c r="D2187" s="93">
        <f t="shared" si="341"/>
        <v>0</v>
      </c>
      <c r="E2187" s="93">
        <f t="shared" si="342"/>
        <v>0</v>
      </c>
      <c r="F2187" s="93" t="str">
        <f t="shared" si="334"/>
        <v/>
      </c>
      <c r="G2187" s="93" t="str">
        <f t="shared" si="335"/>
        <v/>
      </c>
      <c r="H2187" s="93" t="str">
        <f t="shared" si="336"/>
        <v/>
      </c>
      <c r="I2187" s="93" t="str">
        <f t="shared" si="337"/>
        <v/>
      </c>
      <c r="J2187" s="93" t="str">
        <f t="shared" si="338"/>
        <v/>
      </c>
      <c r="K2187" s="93" t="str">
        <f t="shared" si="339"/>
        <v/>
      </c>
    </row>
    <row r="2188" spans="1:11" x14ac:dyDescent="0.25">
      <c r="A2188" s="93">
        <f t="shared" ref="A2188:A2251" si="343">IF(E2188&lt;0.075,2,IF(AND(E2188&gt;=0.075,E2188&lt;=0.75),1,IF(E2188&gt;0.75,0,"Error")))</f>
        <v>2</v>
      </c>
      <c r="B2188" s="101">
        <v>544.25</v>
      </c>
      <c r="C2188" s="93">
        <f t="shared" si="340"/>
        <v>0</v>
      </c>
      <c r="D2188" s="93">
        <f t="shared" si="341"/>
        <v>0</v>
      </c>
      <c r="E2188" s="93">
        <f t="shared" si="342"/>
        <v>0</v>
      </c>
      <c r="F2188" s="93" t="str">
        <f t="shared" ref="F2188:F2251" si="344">IF(AND(A2188=2,B2188&lt;$J$4014),C2188,"")</f>
        <v/>
      </c>
      <c r="G2188" s="93" t="str">
        <f t="shared" ref="G2188:G2251" si="345">IF(AND(A2188=2,B2188&lt;$J$4014),D2188,"")</f>
        <v/>
      </c>
      <c r="H2188" s="93" t="str">
        <f t="shared" ref="H2188:H2251" si="346">IF(AND(A2188=1,B2188&lt;$J$4014),C2188,"")</f>
        <v/>
      </c>
      <c r="I2188" s="93" t="str">
        <f t="shared" ref="I2188:I2251" si="347">IF(AND(A2188=1,B2188&lt;$J$4014),D2188,"")</f>
        <v/>
      </c>
      <c r="J2188" s="93" t="str">
        <f t="shared" ref="J2188:J2251" si="348">IF(AND(A2188=2,B2188&lt;$J$4014),B2188,"")</f>
        <v/>
      </c>
      <c r="K2188" s="93" t="str">
        <f t="shared" ref="K2188:K2251" si="349">IF(AND(A2188=1,B2188&lt;$J$4014),B2188,"")</f>
        <v/>
      </c>
    </row>
    <row r="2189" spans="1:11" x14ac:dyDescent="0.25">
      <c r="A2189" s="93">
        <f t="shared" si="343"/>
        <v>2</v>
      </c>
      <c r="B2189" s="101">
        <v>544.5</v>
      </c>
      <c r="C2189" s="93">
        <f t="shared" si="340"/>
        <v>0</v>
      </c>
      <c r="D2189" s="93">
        <f t="shared" si="341"/>
        <v>0</v>
      </c>
      <c r="E2189" s="93">
        <f t="shared" si="342"/>
        <v>0</v>
      </c>
      <c r="F2189" s="93" t="str">
        <f t="shared" si="344"/>
        <v/>
      </c>
      <c r="G2189" s="93" t="str">
        <f t="shared" si="345"/>
        <v/>
      </c>
      <c r="H2189" s="93" t="str">
        <f t="shared" si="346"/>
        <v/>
      </c>
      <c r="I2189" s="93" t="str">
        <f t="shared" si="347"/>
        <v/>
      </c>
      <c r="J2189" s="93" t="str">
        <f t="shared" si="348"/>
        <v/>
      </c>
      <c r="K2189" s="93" t="str">
        <f t="shared" si="349"/>
        <v/>
      </c>
    </row>
    <row r="2190" spans="1:11" x14ac:dyDescent="0.25">
      <c r="A2190" s="93">
        <f t="shared" si="343"/>
        <v>2</v>
      </c>
      <c r="B2190" s="101">
        <v>544.75</v>
      </c>
      <c r="C2190" s="93">
        <f t="shared" si="340"/>
        <v>0</v>
      </c>
      <c r="D2190" s="93">
        <f t="shared" si="341"/>
        <v>0</v>
      </c>
      <c r="E2190" s="93">
        <f t="shared" si="342"/>
        <v>0</v>
      </c>
      <c r="F2190" s="93" t="str">
        <f t="shared" si="344"/>
        <v/>
      </c>
      <c r="G2190" s="93" t="str">
        <f t="shared" si="345"/>
        <v/>
      </c>
      <c r="H2190" s="93" t="str">
        <f t="shared" si="346"/>
        <v/>
      </c>
      <c r="I2190" s="93" t="str">
        <f t="shared" si="347"/>
        <v/>
      </c>
      <c r="J2190" s="93" t="str">
        <f t="shared" si="348"/>
        <v/>
      </c>
      <c r="K2190" s="93" t="str">
        <f t="shared" si="349"/>
        <v/>
      </c>
    </row>
    <row r="2191" spans="1:11" x14ac:dyDescent="0.25">
      <c r="A2191" s="93">
        <f t="shared" si="343"/>
        <v>2</v>
      </c>
      <c r="B2191" s="101">
        <v>545</v>
      </c>
      <c r="C2191" s="93">
        <f t="shared" si="340"/>
        <v>0</v>
      </c>
      <c r="D2191" s="93">
        <f t="shared" si="341"/>
        <v>0</v>
      </c>
      <c r="E2191" s="93">
        <f t="shared" si="342"/>
        <v>0</v>
      </c>
      <c r="F2191" s="93" t="str">
        <f t="shared" si="344"/>
        <v/>
      </c>
      <c r="G2191" s="93" t="str">
        <f t="shared" si="345"/>
        <v/>
      </c>
      <c r="H2191" s="93" t="str">
        <f t="shared" si="346"/>
        <v/>
      </c>
      <c r="I2191" s="93" t="str">
        <f t="shared" si="347"/>
        <v/>
      </c>
      <c r="J2191" s="93" t="str">
        <f t="shared" si="348"/>
        <v/>
      </c>
      <c r="K2191" s="93" t="str">
        <f t="shared" si="349"/>
        <v/>
      </c>
    </row>
    <row r="2192" spans="1:11" x14ac:dyDescent="0.25">
      <c r="A2192" s="93">
        <f t="shared" si="343"/>
        <v>2</v>
      </c>
      <c r="B2192" s="101">
        <v>545.25</v>
      </c>
      <c r="C2192" s="93">
        <f t="shared" si="340"/>
        <v>0</v>
      </c>
      <c r="D2192" s="93">
        <f t="shared" si="341"/>
        <v>0</v>
      </c>
      <c r="E2192" s="93">
        <f t="shared" si="342"/>
        <v>0</v>
      </c>
      <c r="F2192" s="93" t="str">
        <f t="shared" si="344"/>
        <v/>
      </c>
      <c r="G2192" s="93" t="str">
        <f t="shared" si="345"/>
        <v/>
      </c>
      <c r="H2192" s="93" t="str">
        <f t="shared" si="346"/>
        <v/>
      </c>
      <c r="I2192" s="93" t="str">
        <f t="shared" si="347"/>
        <v/>
      </c>
      <c r="J2192" s="93" t="str">
        <f t="shared" si="348"/>
        <v/>
      </c>
      <c r="K2192" s="93" t="str">
        <f t="shared" si="349"/>
        <v/>
      </c>
    </row>
    <row r="2193" spans="1:11" x14ac:dyDescent="0.25">
      <c r="A2193" s="93">
        <f t="shared" si="343"/>
        <v>2</v>
      </c>
      <c r="B2193" s="101">
        <v>545.5</v>
      </c>
      <c r="C2193" s="93">
        <f t="shared" si="340"/>
        <v>0</v>
      </c>
      <c r="D2193" s="93">
        <f t="shared" si="341"/>
        <v>0</v>
      </c>
      <c r="E2193" s="93">
        <f t="shared" si="342"/>
        <v>0</v>
      </c>
      <c r="F2193" s="93" t="str">
        <f t="shared" si="344"/>
        <v/>
      </c>
      <c r="G2193" s="93" t="str">
        <f t="shared" si="345"/>
        <v/>
      </c>
      <c r="H2193" s="93" t="str">
        <f t="shared" si="346"/>
        <v/>
      </c>
      <c r="I2193" s="93" t="str">
        <f t="shared" si="347"/>
        <v/>
      </c>
      <c r="J2193" s="93" t="str">
        <f t="shared" si="348"/>
        <v/>
      </c>
      <c r="K2193" s="93" t="str">
        <f t="shared" si="349"/>
        <v/>
      </c>
    </row>
    <row r="2194" spans="1:11" x14ac:dyDescent="0.25">
      <c r="A2194" s="93">
        <f t="shared" si="343"/>
        <v>2</v>
      </c>
      <c r="B2194" s="101">
        <v>545.75</v>
      </c>
      <c r="C2194" s="93">
        <f t="shared" si="340"/>
        <v>0</v>
      </c>
      <c r="D2194" s="93">
        <f t="shared" si="341"/>
        <v>0</v>
      </c>
      <c r="E2194" s="93">
        <f t="shared" si="342"/>
        <v>0</v>
      </c>
      <c r="F2194" s="93" t="str">
        <f t="shared" si="344"/>
        <v/>
      </c>
      <c r="G2194" s="93" t="str">
        <f t="shared" si="345"/>
        <v/>
      </c>
      <c r="H2194" s="93" t="str">
        <f t="shared" si="346"/>
        <v/>
      </c>
      <c r="I2194" s="93" t="str">
        <f t="shared" si="347"/>
        <v/>
      </c>
      <c r="J2194" s="93" t="str">
        <f t="shared" si="348"/>
        <v/>
      </c>
      <c r="K2194" s="93" t="str">
        <f t="shared" si="349"/>
        <v/>
      </c>
    </row>
    <row r="2195" spans="1:11" x14ac:dyDescent="0.25">
      <c r="A2195" s="93">
        <f t="shared" si="343"/>
        <v>2</v>
      </c>
      <c r="B2195" s="101">
        <v>546</v>
      </c>
      <c r="C2195" s="93">
        <f t="shared" si="340"/>
        <v>0</v>
      </c>
      <c r="D2195" s="93">
        <f t="shared" si="341"/>
        <v>0</v>
      </c>
      <c r="E2195" s="93">
        <f t="shared" si="342"/>
        <v>0</v>
      </c>
      <c r="F2195" s="93" t="str">
        <f t="shared" si="344"/>
        <v/>
      </c>
      <c r="G2195" s="93" t="str">
        <f t="shared" si="345"/>
        <v/>
      </c>
      <c r="H2195" s="93" t="str">
        <f t="shared" si="346"/>
        <v/>
      </c>
      <c r="I2195" s="93" t="str">
        <f t="shared" si="347"/>
        <v/>
      </c>
      <c r="J2195" s="93" t="str">
        <f t="shared" si="348"/>
        <v/>
      </c>
      <c r="K2195" s="93" t="str">
        <f t="shared" si="349"/>
        <v/>
      </c>
    </row>
    <row r="2196" spans="1:11" x14ac:dyDescent="0.25">
      <c r="A2196" s="93">
        <f t="shared" si="343"/>
        <v>2</v>
      </c>
      <c r="B2196" s="101">
        <v>546.25</v>
      </c>
      <c r="C2196" s="93">
        <f t="shared" ref="C2196:C2259" si="350">($H$7*(B2196^5))+($J$7*(B2196^4))+($L$7*(B2196^3))+($N$7*(B2196^2))+($P$7*B2196)+$R$7</f>
        <v>0</v>
      </c>
      <c r="D2196" s="93">
        <f t="shared" ref="D2196:D2259" si="351">$H$8+($J$8*(B2196^1.85))</f>
        <v>0</v>
      </c>
      <c r="E2196" s="93">
        <f t="shared" ref="E2196:E2259" si="352">ABS(C2196-D2196)</f>
        <v>0</v>
      </c>
      <c r="F2196" s="93" t="str">
        <f t="shared" si="344"/>
        <v/>
      </c>
      <c r="G2196" s="93" t="str">
        <f t="shared" si="345"/>
        <v/>
      </c>
      <c r="H2196" s="93" t="str">
        <f t="shared" si="346"/>
        <v/>
      </c>
      <c r="I2196" s="93" t="str">
        <f t="shared" si="347"/>
        <v/>
      </c>
      <c r="J2196" s="93" t="str">
        <f t="shared" si="348"/>
        <v/>
      </c>
      <c r="K2196" s="93" t="str">
        <f t="shared" si="349"/>
        <v/>
      </c>
    </row>
    <row r="2197" spans="1:11" x14ac:dyDescent="0.25">
      <c r="A2197" s="93">
        <f t="shared" si="343"/>
        <v>2</v>
      </c>
      <c r="B2197" s="101">
        <v>546.5</v>
      </c>
      <c r="C2197" s="93">
        <f t="shared" si="350"/>
        <v>0</v>
      </c>
      <c r="D2197" s="93">
        <f t="shared" si="351"/>
        <v>0</v>
      </c>
      <c r="E2197" s="93">
        <f t="shared" si="352"/>
        <v>0</v>
      </c>
      <c r="F2197" s="93" t="str">
        <f t="shared" si="344"/>
        <v/>
      </c>
      <c r="G2197" s="93" t="str">
        <f t="shared" si="345"/>
        <v/>
      </c>
      <c r="H2197" s="93" t="str">
        <f t="shared" si="346"/>
        <v/>
      </c>
      <c r="I2197" s="93" t="str">
        <f t="shared" si="347"/>
        <v/>
      </c>
      <c r="J2197" s="93" t="str">
        <f t="shared" si="348"/>
        <v/>
      </c>
      <c r="K2197" s="93" t="str">
        <f t="shared" si="349"/>
        <v/>
      </c>
    </row>
    <row r="2198" spans="1:11" x14ac:dyDescent="0.25">
      <c r="A2198" s="93">
        <f t="shared" si="343"/>
        <v>2</v>
      </c>
      <c r="B2198" s="101">
        <v>546.75</v>
      </c>
      <c r="C2198" s="93">
        <f t="shared" si="350"/>
        <v>0</v>
      </c>
      <c r="D2198" s="93">
        <f t="shared" si="351"/>
        <v>0</v>
      </c>
      <c r="E2198" s="93">
        <f t="shared" si="352"/>
        <v>0</v>
      </c>
      <c r="F2198" s="93" t="str">
        <f t="shared" si="344"/>
        <v/>
      </c>
      <c r="G2198" s="93" t="str">
        <f t="shared" si="345"/>
        <v/>
      </c>
      <c r="H2198" s="93" t="str">
        <f t="shared" si="346"/>
        <v/>
      </c>
      <c r="I2198" s="93" t="str">
        <f t="shared" si="347"/>
        <v/>
      </c>
      <c r="J2198" s="93" t="str">
        <f t="shared" si="348"/>
        <v/>
      </c>
      <c r="K2198" s="93" t="str">
        <f t="shared" si="349"/>
        <v/>
      </c>
    </row>
    <row r="2199" spans="1:11" x14ac:dyDescent="0.25">
      <c r="A2199" s="93">
        <f t="shared" si="343"/>
        <v>2</v>
      </c>
      <c r="B2199" s="101">
        <v>547</v>
      </c>
      <c r="C2199" s="93">
        <f t="shared" si="350"/>
        <v>0</v>
      </c>
      <c r="D2199" s="93">
        <f t="shared" si="351"/>
        <v>0</v>
      </c>
      <c r="E2199" s="93">
        <f t="shared" si="352"/>
        <v>0</v>
      </c>
      <c r="F2199" s="93" t="str">
        <f t="shared" si="344"/>
        <v/>
      </c>
      <c r="G2199" s="93" t="str">
        <f t="shared" si="345"/>
        <v/>
      </c>
      <c r="H2199" s="93" t="str">
        <f t="shared" si="346"/>
        <v/>
      </c>
      <c r="I2199" s="93" t="str">
        <f t="shared" si="347"/>
        <v/>
      </c>
      <c r="J2199" s="93" t="str">
        <f t="shared" si="348"/>
        <v/>
      </c>
      <c r="K2199" s="93" t="str">
        <f t="shared" si="349"/>
        <v/>
      </c>
    </row>
    <row r="2200" spans="1:11" x14ac:dyDescent="0.25">
      <c r="A2200" s="93">
        <f t="shared" si="343"/>
        <v>2</v>
      </c>
      <c r="B2200" s="101">
        <v>547.25</v>
      </c>
      <c r="C2200" s="93">
        <f t="shared" si="350"/>
        <v>0</v>
      </c>
      <c r="D2200" s="93">
        <f t="shared" si="351"/>
        <v>0</v>
      </c>
      <c r="E2200" s="93">
        <f t="shared" si="352"/>
        <v>0</v>
      </c>
      <c r="F2200" s="93" t="str">
        <f t="shared" si="344"/>
        <v/>
      </c>
      <c r="G2200" s="93" t="str">
        <f t="shared" si="345"/>
        <v/>
      </c>
      <c r="H2200" s="93" t="str">
        <f t="shared" si="346"/>
        <v/>
      </c>
      <c r="I2200" s="93" t="str">
        <f t="shared" si="347"/>
        <v/>
      </c>
      <c r="J2200" s="93" t="str">
        <f t="shared" si="348"/>
        <v/>
      </c>
      <c r="K2200" s="93" t="str">
        <f t="shared" si="349"/>
        <v/>
      </c>
    </row>
    <row r="2201" spans="1:11" x14ac:dyDescent="0.25">
      <c r="A2201" s="93">
        <f t="shared" si="343"/>
        <v>2</v>
      </c>
      <c r="B2201" s="101">
        <v>547.5</v>
      </c>
      <c r="C2201" s="93">
        <f t="shared" si="350"/>
        <v>0</v>
      </c>
      <c r="D2201" s="93">
        <f t="shared" si="351"/>
        <v>0</v>
      </c>
      <c r="E2201" s="93">
        <f t="shared" si="352"/>
        <v>0</v>
      </c>
      <c r="F2201" s="93" t="str">
        <f t="shared" si="344"/>
        <v/>
      </c>
      <c r="G2201" s="93" t="str">
        <f t="shared" si="345"/>
        <v/>
      </c>
      <c r="H2201" s="93" t="str">
        <f t="shared" si="346"/>
        <v/>
      </c>
      <c r="I2201" s="93" t="str">
        <f t="shared" si="347"/>
        <v/>
      </c>
      <c r="J2201" s="93" t="str">
        <f t="shared" si="348"/>
        <v/>
      </c>
      <c r="K2201" s="93" t="str">
        <f t="shared" si="349"/>
        <v/>
      </c>
    </row>
    <row r="2202" spans="1:11" x14ac:dyDescent="0.25">
      <c r="A2202" s="93">
        <f t="shared" si="343"/>
        <v>2</v>
      </c>
      <c r="B2202" s="101">
        <v>547.75</v>
      </c>
      <c r="C2202" s="93">
        <f t="shared" si="350"/>
        <v>0</v>
      </c>
      <c r="D2202" s="93">
        <f t="shared" si="351"/>
        <v>0</v>
      </c>
      <c r="E2202" s="93">
        <f t="shared" si="352"/>
        <v>0</v>
      </c>
      <c r="F2202" s="93" t="str">
        <f t="shared" si="344"/>
        <v/>
      </c>
      <c r="G2202" s="93" t="str">
        <f t="shared" si="345"/>
        <v/>
      </c>
      <c r="H2202" s="93" t="str">
        <f t="shared" si="346"/>
        <v/>
      </c>
      <c r="I2202" s="93" t="str">
        <f t="shared" si="347"/>
        <v/>
      </c>
      <c r="J2202" s="93" t="str">
        <f t="shared" si="348"/>
        <v/>
      </c>
      <c r="K2202" s="93" t="str">
        <f t="shared" si="349"/>
        <v/>
      </c>
    </row>
    <row r="2203" spans="1:11" x14ac:dyDescent="0.25">
      <c r="A2203" s="93">
        <f t="shared" si="343"/>
        <v>2</v>
      </c>
      <c r="B2203" s="101">
        <v>548</v>
      </c>
      <c r="C2203" s="93">
        <f t="shared" si="350"/>
        <v>0</v>
      </c>
      <c r="D2203" s="93">
        <f t="shared" si="351"/>
        <v>0</v>
      </c>
      <c r="E2203" s="93">
        <f t="shared" si="352"/>
        <v>0</v>
      </c>
      <c r="F2203" s="93" t="str">
        <f t="shared" si="344"/>
        <v/>
      </c>
      <c r="G2203" s="93" t="str">
        <f t="shared" si="345"/>
        <v/>
      </c>
      <c r="H2203" s="93" t="str">
        <f t="shared" si="346"/>
        <v/>
      </c>
      <c r="I2203" s="93" t="str">
        <f t="shared" si="347"/>
        <v/>
      </c>
      <c r="J2203" s="93" t="str">
        <f t="shared" si="348"/>
        <v/>
      </c>
      <c r="K2203" s="93" t="str">
        <f t="shared" si="349"/>
        <v/>
      </c>
    </row>
    <row r="2204" spans="1:11" x14ac:dyDescent="0.25">
      <c r="A2204" s="93">
        <f t="shared" si="343"/>
        <v>2</v>
      </c>
      <c r="B2204" s="101">
        <v>548.25</v>
      </c>
      <c r="C2204" s="93">
        <f t="shared" si="350"/>
        <v>0</v>
      </c>
      <c r="D2204" s="93">
        <f t="shared" si="351"/>
        <v>0</v>
      </c>
      <c r="E2204" s="93">
        <f t="shared" si="352"/>
        <v>0</v>
      </c>
      <c r="F2204" s="93" t="str">
        <f t="shared" si="344"/>
        <v/>
      </c>
      <c r="G2204" s="93" t="str">
        <f t="shared" si="345"/>
        <v/>
      </c>
      <c r="H2204" s="93" t="str">
        <f t="shared" si="346"/>
        <v/>
      </c>
      <c r="I2204" s="93" t="str">
        <f t="shared" si="347"/>
        <v/>
      </c>
      <c r="J2204" s="93" t="str">
        <f t="shared" si="348"/>
        <v/>
      </c>
      <c r="K2204" s="93" t="str">
        <f t="shared" si="349"/>
        <v/>
      </c>
    </row>
    <row r="2205" spans="1:11" x14ac:dyDescent="0.25">
      <c r="A2205" s="93">
        <f t="shared" si="343"/>
        <v>2</v>
      </c>
      <c r="B2205" s="101">
        <v>548.5</v>
      </c>
      <c r="C2205" s="93">
        <f t="shared" si="350"/>
        <v>0</v>
      </c>
      <c r="D2205" s="93">
        <f t="shared" si="351"/>
        <v>0</v>
      </c>
      <c r="E2205" s="93">
        <f t="shared" si="352"/>
        <v>0</v>
      </c>
      <c r="F2205" s="93" t="str">
        <f t="shared" si="344"/>
        <v/>
      </c>
      <c r="G2205" s="93" t="str">
        <f t="shared" si="345"/>
        <v/>
      </c>
      <c r="H2205" s="93" t="str">
        <f t="shared" si="346"/>
        <v/>
      </c>
      <c r="I2205" s="93" t="str">
        <f t="shared" si="347"/>
        <v/>
      </c>
      <c r="J2205" s="93" t="str">
        <f t="shared" si="348"/>
        <v/>
      </c>
      <c r="K2205" s="93" t="str">
        <f t="shared" si="349"/>
        <v/>
      </c>
    </row>
    <row r="2206" spans="1:11" x14ac:dyDescent="0.25">
      <c r="A2206" s="93">
        <f t="shared" si="343"/>
        <v>2</v>
      </c>
      <c r="B2206" s="101">
        <v>548.75</v>
      </c>
      <c r="C2206" s="93">
        <f t="shared" si="350"/>
        <v>0</v>
      </c>
      <c r="D2206" s="93">
        <f t="shared" si="351"/>
        <v>0</v>
      </c>
      <c r="E2206" s="93">
        <f t="shared" si="352"/>
        <v>0</v>
      </c>
      <c r="F2206" s="93" t="str">
        <f t="shared" si="344"/>
        <v/>
      </c>
      <c r="G2206" s="93" t="str">
        <f t="shared" si="345"/>
        <v/>
      </c>
      <c r="H2206" s="93" t="str">
        <f t="shared" si="346"/>
        <v/>
      </c>
      <c r="I2206" s="93" t="str">
        <f t="shared" si="347"/>
        <v/>
      </c>
      <c r="J2206" s="93" t="str">
        <f t="shared" si="348"/>
        <v/>
      </c>
      <c r="K2206" s="93" t="str">
        <f t="shared" si="349"/>
        <v/>
      </c>
    </row>
    <row r="2207" spans="1:11" x14ac:dyDescent="0.25">
      <c r="A2207" s="93">
        <f t="shared" si="343"/>
        <v>2</v>
      </c>
      <c r="B2207" s="101">
        <v>549</v>
      </c>
      <c r="C2207" s="93">
        <f t="shared" si="350"/>
        <v>0</v>
      </c>
      <c r="D2207" s="93">
        <f t="shared" si="351"/>
        <v>0</v>
      </c>
      <c r="E2207" s="93">
        <f t="shared" si="352"/>
        <v>0</v>
      </c>
      <c r="F2207" s="93" t="str">
        <f t="shared" si="344"/>
        <v/>
      </c>
      <c r="G2207" s="93" t="str">
        <f t="shared" si="345"/>
        <v/>
      </c>
      <c r="H2207" s="93" t="str">
        <f t="shared" si="346"/>
        <v/>
      </c>
      <c r="I2207" s="93" t="str">
        <f t="shared" si="347"/>
        <v/>
      </c>
      <c r="J2207" s="93" t="str">
        <f t="shared" si="348"/>
        <v/>
      </c>
      <c r="K2207" s="93" t="str">
        <f t="shared" si="349"/>
        <v/>
      </c>
    </row>
    <row r="2208" spans="1:11" x14ac:dyDescent="0.25">
      <c r="A2208" s="93">
        <f t="shared" si="343"/>
        <v>2</v>
      </c>
      <c r="B2208" s="101">
        <v>549.25</v>
      </c>
      <c r="C2208" s="93">
        <f t="shared" si="350"/>
        <v>0</v>
      </c>
      <c r="D2208" s="93">
        <f t="shared" si="351"/>
        <v>0</v>
      </c>
      <c r="E2208" s="93">
        <f t="shared" si="352"/>
        <v>0</v>
      </c>
      <c r="F2208" s="93" t="str">
        <f t="shared" si="344"/>
        <v/>
      </c>
      <c r="G2208" s="93" t="str">
        <f t="shared" si="345"/>
        <v/>
      </c>
      <c r="H2208" s="93" t="str">
        <f t="shared" si="346"/>
        <v/>
      </c>
      <c r="I2208" s="93" t="str">
        <f t="shared" si="347"/>
        <v/>
      </c>
      <c r="J2208" s="93" t="str">
        <f t="shared" si="348"/>
        <v/>
      </c>
      <c r="K2208" s="93" t="str">
        <f t="shared" si="349"/>
        <v/>
      </c>
    </row>
    <row r="2209" spans="1:11" x14ac:dyDescent="0.25">
      <c r="A2209" s="93">
        <f t="shared" si="343"/>
        <v>2</v>
      </c>
      <c r="B2209" s="101">
        <v>549.5</v>
      </c>
      <c r="C2209" s="93">
        <f t="shared" si="350"/>
        <v>0</v>
      </c>
      <c r="D2209" s="93">
        <f t="shared" si="351"/>
        <v>0</v>
      </c>
      <c r="E2209" s="93">
        <f t="shared" si="352"/>
        <v>0</v>
      </c>
      <c r="F2209" s="93" t="str">
        <f t="shared" si="344"/>
        <v/>
      </c>
      <c r="G2209" s="93" t="str">
        <f t="shared" si="345"/>
        <v/>
      </c>
      <c r="H2209" s="93" t="str">
        <f t="shared" si="346"/>
        <v/>
      </c>
      <c r="I2209" s="93" t="str">
        <f t="shared" si="347"/>
        <v/>
      </c>
      <c r="J2209" s="93" t="str">
        <f t="shared" si="348"/>
        <v/>
      </c>
      <c r="K2209" s="93" t="str">
        <f t="shared" si="349"/>
        <v/>
      </c>
    </row>
    <row r="2210" spans="1:11" x14ac:dyDescent="0.25">
      <c r="A2210" s="93">
        <f t="shared" si="343"/>
        <v>2</v>
      </c>
      <c r="B2210" s="101">
        <v>549.75</v>
      </c>
      <c r="C2210" s="93">
        <f t="shared" si="350"/>
        <v>0</v>
      </c>
      <c r="D2210" s="93">
        <f t="shared" si="351"/>
        <v>0</v>
      </c>
      <c r="E2210" s="93">
        <f t="shared" si="352"/>
        <v>0</v>
      </c>
      <c r="F2210" s="93" t="str">
        <f t="shared" si="344"/>
        <v/>
      </c>
      <c r="G2210" s="93" t="str">
        <f t="shared" si="345"/>
        <v/>
      </c>
      <c r="H2210" s="93" t="str">
        <f t="shared" si="346"/>
        <v/>
      </c>
      <c r="I2210" s="93" t="str">
        <f t="shared" si="347"/>
        <v/>
      </c>
      <c r="J2210" s="93" t="str">
        <f t="shared" si="348"/>
        <v/>
      </c>
      <c r="K2210" s="93" t="str">
        <f t="shared" si="349"/>
        <v/>
      </c>
    </row>
    <row r="2211" spans="1:11" x14ac:dyDescent="0.25">
      <c r="A2211" s="93">
        <f t="shared" si="343"/>
        <v>2</v>
      </c>
      <c r="B2211" s="101">
        <v>550</v>
      </c>
      <c r="C2211" s="93">
        <f t="shared" si="350"/>
        <v>0</v>
      </c>
      <c r="D2211" s="93">
        <f t="shared" si="351"/>
        <v>0</v>
      </c>
      <c r="E2211" s="93">
        <f t="shared" si="352"/>
        <v>0</v>
      </c>
      <c r="F2211" s="93" t="str">
        <f t="shared" si="344"/>
        <v/>
      </c>
      <c r="G2211" s="93" t="str">
        <f t="shared" si="345"/>
        <v/>
      </c>
      <c r="H2211" s="93" t="str">
        <f t="shared" si="346"/>
        <v/>
      </c>
      <c r="I2211" s="93" t="str">
        <f t="shared" si="347"/>
        <v/>
      </c>
      <c r="J2211" s="93" t="str">
        <f t="shared" si="348"/>
        <v/>
      </c>
      <c r="K2211" s="93" t="str">
        <f t="shared" si="349"/>
        <v/>
      </c>
    </row>
    <row r="2212" spans="1:11" x14ac:dyDescent="0.25">
      <c r="A2212" s="93">
        <f t="shared" si="343"/>
        <v>2</v>
      </c>
      <c r="B2212" s="101">
        <v>550.25</v>
      </c>
      <c r="C2212" s="93">
        <f t="shared" si="350"/>
        <v>0</v>
      </c>
      <c r="D2212" s="93">
        <f t="shared" si="351"/>
        <v>0</v>
      </c>
      <c r="E2212" s="93">
        <f t="shared" si="352"/>
        <v>0</v>
      </c>
      <c r="F2212" s="93" t="str">
        <f t="shared" si="344"/>
        <v/>
      </c>
      <c r="G2212" s="93" t="str">
        <f t="shared" si="345"/>
        <v/>
      </c>
      <c r="H2212" s="93" t="str">
        <f t="shared" si="346"/>
        <v/>
      </c>
      <c r="I2212" s="93" t="str">
        <f t="shared" si="347"/>
        <v/>
      </c>
      <c r="J2212" s="93" t="str">
        <f t="shared" si="348"/>
        <v/>
      </c>
      <c r="K2212" s="93" t="str">
        <f t="shared" si="349"/>
        <v/>
      </c>
    </row>
    <row r="2213" spans="1:11" x14ac:dyDescent="0.25">
      <c r="A2213" s="93">
        <f t="shared" si="343"/>
        <v>2</v>
      </c>
      <c r="B2213" s="101">
        <v>550.5</v>
      </c>
      <c r="C2213" s="93">
        <f t="shared" si="350"/>
        <v>0</v>
      </c>
      <c r="D2213" s="93">
        <f t="shared" si="351"/>
        <v>0</v>
      </c>
      <c r="E2213" s="93">
        <f t="shared" si="352"/>
        <v>0</v>
      </c>
      <c r="F2213" s="93" t="str">
        <f t="shared" si="344"/>
        <v/>
      </c>
      <c r="G2213" s="93" t="str">
        <f t="shared" si="345"/>
        <v/>
      </c>
      <c r="H2213" s="93" t="str">
        <f t="shared" si="346"/>
        <v/>
      </c>
      <c r="I2213" s="93" t="str">
        <f t="shared" si="347"/>
        <v/>
      </c>
      <c r="J2213" s="93" t="str">
        <f t="shared" si="348"/>
        <v/>
      </c>
      <c r="K2213" s="93" t="str">
        <f t="shared" si="349"/>
        <v/>
      </c>
    </row>
    <row r="2214" spans="1:11" x14ac:dyDescent="0.25">
      <c r="A2214" s="93">
        <f t="shared" si="343"/>
        <v>2</v>
      </c>
      <c r="B2214" s="101">
        <v>550.75</v>
      </c>
      <c r="C2214" s="93">
        <f t="shared" si="350"/>
        <v>0</v>
      </c>
      <c r="D2214" s="93">
        <f t="shared" si="351"/>
        <v>0</v>
      </c>
      <c r="E2214" s="93">
        <f t="shared" si="352"/>
        <v>0</v>
      </c>
      <c r="F2214" s="93" t="str">
        <f t="shared" si="344"/>
        <v/>
      </c>
      <c r="G2214" s="93" t="str">
        <f t="shared" si="345"/>
        <v/>
      </c>
      <c r="H2214" s="93" t="str">
        <f t="shared" si="346"/>
        <v/>
      </c>
      <c r="I2214" s="93" t="str">
        <f t="shared" si="347"/>
        <v/>
      </c>
      <c r="J2214" s="93" t="str">
        <f t="shared" si="348"/>
        <v/>
      </c>
      <c r="K2214" s="93" t="str">
        <f t="shared" si="349"/>
        <v/>
      </c>
    </row>
    <row r="2215" spans="1:11" x14ac:dyDescent="0.25">
      <c r="A2215" s="93">
        <f t="shared" si="343"/>
        <v>2</v>
      </c>
      <c r="B2215" s="101">
        <v>551</v>
      </c>
      <c r="C2215" s="93">
        <f t="shared" si="350"/>
        <v>0</v>
      </c>
      <c r="D2215" s="93">
        <f t="shared" si="351"/>
        <v>0</v>
      </c>
      <c r="E2215" s="93">
        <f t="shared" si="352"/>
        <v>0</v>
      </c>
      <c r="F2215" s="93" t="str">
        <f t="shared" si="344"/>
        <v/>
      </c>
      <c r="G2215" s="93" t="str">
        <f t="shared" si="345"/>
        <v/>
      </c>
      <c r="H2215" s="93" t="str">
        <f t="shared" si="346"/>
        <v/>
      </c>
      <c r="I2215" s="93" t="str">
        <f t="shared" si="347"/>
        <v/>
      </c>
      <c r="J2215" s="93" t="str">
        <f t="shared" si="348"/>
        <v/>
      </c>
      <c r="K2215" s="93" t="str">
        <f t="shared" si="349"/>
        <v/>
      </c>
    </row>
    <row r="2216" spans="1:11" x14ac:dyDescent="0.25">
      <c r="A2216" s="93">
        <f t="shared" si="343"/>
        <v>2</v>
      </c>
      <c r="B2216" s="101">
        <v>551.25</v>
      </c>
      <c r="C2216" s="93">
        <f t="shared" si="350"/>
        <v>0</v>
      </c>
      <c r="D2216" s="93">
        <f t="shared" si="351"/>
        <v>0</v>
      </c>
      <c r="E2216" s="93">
        <f t="shared" si="352"/>
        <v>0</v>
      </c>
      <c r="F2216" s="93" t="str">
        <f t="shared" si="344"/>
        <v/>
      </c>
      <c r="G2216" s="93" t="str">
        <f t="shared" si="345"/>
        <v/>
      </c>
      <c r="H2216" s="93" t="str">
        <f t="shared" si="346"/>
        <v/>
      </c>
      <c r="I2216" s="93" t="str">
        <f t="shared" si="347"/>
        <v/>
      </c>
      <c r="J2216" s="93" t="str">
        <f t="shared" si="348"/>
        <v/>
      </c>
      <c r="K2216" s="93" t="str">
        <f t="shared" si="349"/>
        <v/>
      </c>
    </row>
    <row r="2217" spans="1:11" x14ac:dyDescent="0.25">
      <c r="A2217" s="93">
        <f t="shared" si="343"/>
        <v>2</v>
      </c>
      <c r="B2217" s="101">
        <v>551.5</v>
      </c>
      <c r="C2217" s="93">
        <f t="shared" si="350"/>
        <v>0</v>
      </c>
      <c r="D2217" s="93">
        <f t="shared" si="351"/>
        <v>0</v>
      </c>
      <c r="E2217" s="93">
        <f t="shared" si="352"/>
        <v>0</v>
      </c>
      <c r="F2217" s="93" t="str">
        <f t="shared" si="344"/>
        <v/>
      </c>
      <c r="G2217" s="93" t="str">
        <f t="shared" si="345"/>
        <v/>
      </c>
      <c r="H2217" s="93" t="str">
        <f t="shared" si="346"/>
        <v/>
      </c>
      <c r="I2217" s="93" t="str">
        <f t="shared" si="347"/>
        <v/>
      </c>
      <c r="J2217" s="93" t="str">
        <f t="shared" si="348"/>
        <v/>
      </c>
      <c r="K2217" s="93" t="str">
        <f t="shared" si="349"/>
        <v/>
      </c>
    </row>
    <row r="2218" spans="1:11" x14ac:dyDescent="0.25">
      <c r="A2218" s="93">
        <f t="shared" si="343"/>
        <v>2</v>
      </c>
      <c r="B2218" s="101">
        <v>551.75</v>
      </c>
      <c r="C2218" s="93">
        <f t="shared" si="350"/>
        <v>0</v>
      </c>
      <c r="D2218" s="93">
        <f t="shared" si="351"/>
        <v>0</v>
      </c>
      <c r="E2218" s="93">
        <f t="shared" si="352"/>
        <v>0</v>
      </c>
      <c r="F2218" s="93" t="str">
        <f t="shared" si="344"/>
        <v/>
      </c>
      <c r="G2218" s="93" t="str">
        <f t="shared" si="345"/>
        <v/>
      </c>
      <c r="H2218" s="93" t="str">
        <f t="shared" si="346"/>
        <v/>
      </c>
      <c r="I2218" s="93" t="str">
        <f t="shared" si="347"/>
        <v/>
      </c>
      <c r="J2218" s="93" t="str">
        <f t="shared" si="348"/>
        <v/>
      </c>
      <c r="K2218" s="93" t="str">
        <f t="shared" si="349"/>
        <v/>
      </c>
    </row>
    <row r="2219" spans="1:11" x14ac:dyDescent="0.25">
      <c r="A2219" s="93">
        <f t="shared" si="343"/>
        <v>2</v>
      </c>
      <c r="B2219" s="101">
        <v>552</v>
      </c>
      <c r="C2219" s="93">
        <f t="shared" si="350"/>
        <v>0</v>
      </c>
      <c r="D2219" s="93">
        <f t="shared" si="351"/>
        <v>0</v>
      </c>
      <c r="E2219" s="93">
        <f t="shared" si="352"/>
        <v>0</v>
      </c>
      <c r="F2219" s="93" t="str">
        <f t="shared" si="344"/>
        <v/>
      </c>
      <c r="G2219" s="93" t="str">
        <f t="shared" si="345"/>
        <v/>
      </c>
      <c r="H2219" s="93" t="str">
        <f t="shared" si="346"/>
        <v/>
      </c>
      <c r="I2219" s="93" t="str">
        <f t="shared" si="347"/>
        <v/>
      </c>
      <c r="J2219" s="93" t="str">
        <f t="shared" si="348"/>
        <v/>
      </c>
      <c r="K2219" s="93" t="str">
        <f t="shared" si="349"/>
        <v/>
      </c>
    </row>
    <row r="2220" spans="1:11" x14ac:dyDescent="0.25">
      <c r="A2220" s="93">
        <f t="shared" si="343"/>
        <v>2</v>
      </c>
      <c r="B2220" s="101">
        <v>552.25</v>
      </c>
      <c r="C2220" s="93">
        <f t="shared" si="350"/>
        <v>0</v>
      </c>
      <c r="D2220" s="93">
        <f t="shared" si="351"/>
        <v>0</v>
      </c>
      <c r="E2220" s="93">
        <f t="shared" si="352"/>
        <v>0</v>
      </c>
      <c r="F2220" s="93" t="str">
        <f t="shared" si="344"/>
        <v/>
      </c>
      <c r="G2220" s="93" t="str">
        <f t="shared" si="345"/>
        <v/>
      </c>
      <c r="H2220" s="93" t="str">
        <f t="shared" si="346"/>
        <v/>
      </c>
      <c r="I2220" s="93" t="str">
        <f t="shared" si="347"/>
        <v/>
      </c>
      <c r="J2220" s="93" t="str">
        <f t="shared" si="348"/>
        <v/>
      </c>
      <c r="K2220" s="93" t="str">
        <f t="shared" si="349"/>
        <v/>
      </c>
    </row>
    <row r="2221" spans="1:11" x14ac:dyDescent="0.25">
      <c r="A2221" s="93">
        <f t="shared" si="343"/>
        <v>2</v>
      </c>
      <c r="B2221" s="101">
        <v>552.5</v>
      </c>
      <c r="C2221" s="93">
        <f t="shared" si="350"/>
        <v>0</v>
      </c>
      <c r="D2221" s="93">
        <f t="shared" si="351"/>
        <v>0</v>
      </c>
      <c r="E2221" s="93">
        <f t="shared" si="352"/>
        <v>0</v>
      </c>
      <c r="F2221" s="93" t="str">
        <f t="shared" si="344"/>
        <v/>
      </c>
      <c r="G2221" s="93" t="str">
        <f t="shared" si="345"/>
        <v/>
      </c>
      <c r="H2221" s="93" t="str">
        <f t="shared" si="346"/>
        <v/>
      </c>
      <c r="I2221" s="93" t="str">
        <f t="shared" si="347"/>
        <v/>
      </c>
      <c r="J2221" s="93" t="str">
        <f t="shared" si="348"/>
        <v/>
      </c>
      <c r="K2221" s="93" t="str">
        <f t="shared" si="349"/>
        <v/>
      </c>
    </row>
    <row r="2222" spans="1:11" x14ac:dyDescent="0.25">
      <c r="A2222" s="93">
        <f t="shared" si="343"/>
        <v>2</v>
      </c>
      <c r="B2222" s="101">
        <v>552.75</v>
      </c>
      <c r="C2222" s="93">
        <f t="shared" si="350"/>
        <v>0</v>
      </c>
      <c r="D2222" s="93">
        <f t="shared" si="351"/>
        <v>0</v>
      </c>
      <c r="E2222" s="93">
        <f t="shared" si="352"/>
        <v>0</v>
      </c>
      <c r="F2222" s="93" t="str">
        <f t="shared" si="344"/>
        <v/>
      </c>
      <c r="G2222" s="93" t="str">
        <f t="shared" si="345"/>
        <v/>
      </c>
      <c r="H2222" s="93" t="str">
        <f t="shared" si="346"/>
        <v/>
      </c>
      <c r="I2222" s="93" t="str">
        <f t="shared" si="347"/>
        <v/>
      </c>
      <c r="J2222" s="93" t="str">
        <f t="shared" si="348"/>
        <v/>
      </c>
      <c r="K2222" s="93" t="str">
        <f t="shared" si="349"/>
        <v/>
      </c>
    </row>
    <row r="2223" spans="1:11" x14ac:dyDescent="0.25">
      <c r="A2223" s="93">
        <f t="shared" si="343"/>
        <v>2</v>
      </c>
      <c r="B2223" s="101">
        <v>553</v>
      </c>
      <c r="C2223" s="93">
        <f t="shared" si="350"/>
        <v>0</v>
      </c>
      <c r="D2223" s="93">
        <f t="shared" si="351"/>
        <v>0</v>
      </c>
      <c r="E2223" s="93">
        <f t="shared" si="352"/>
        <v>0</v>
      </c>
      <c r="F2223" s="93" t="str">
        <f t="shared" si="344"/>
        <v/>
      </c>
      <c r="G2223" s="93" t="str">
        <f t="shared" si="345"/>
        <v/>
      </c>
      <c r="H2223" s="93" t="str">
        <f t="shared" si="346"/>
        <v/>
      </c>
      <c r="I2223" s="93" t="str">
        <f t="shared" si="347"/>
        <v/>
      </c>
      <c r="J2223" s="93" t="str">
        <f t="shared" si="348"/>
        <v/>
      </c>
      <c r="K2223" s="93" t="str">
        <f t="shared" si="349"/>
        <v/>
      </c>
    </row>
    <row r="2224" spans="1:11" x14ac:dyDescent="0.25">
      <c r="A2224" s="93">
        <f t="shared" si="343"/>
        <v>2</v>
      </c>
      <c r="B2224" s="101">
        <v>553.25</v>
      </c>
      <c r="C2224" s="93">
        <f t="shared" si="350"/>
        <v>0</v>
      </c>
      <c r="D2224" s="93">
        <f t="shared" si="351"/>
        <v>0</v>
      </c>
      <c r="E2224" s="93">
        <f t="shared" si="352"/>
        <v>0</v>
      </c>
      <c r="F2224" s="93" t="str">
        <f t="shared" si="344"/>
        <v/>
      </c>
      <c r="G2224" s="93" t="str">
        <f t="shared" si="345"/>
        <v/>
      </c>
      <c r="H2224" s="93" t="str">
        <f t="shared" si="346"/>
        <v/>
      </c>
      <c r="I2224" s="93" t="str">
        <f t="shared" si="347"/>
        <v/>
      </c>
      <c r="J2224" s="93" t="str">
        <f t="shared" si="348"/>
        <v/>
      </c>
      <c r="K2224" s="93" t="str">
        <f t="shared" si="349"/>
        <v/>
      </c>
    </row>
    <row r="2225" spans="1:11" x14ac:dyDescent="0.25">
      <c r="A2225" s="93">
        <f t="shared" si="343"/>
        <v>2</v>
      </c>
      <c r="B2225" s="101">
        <v>553.5</v>
      </c>
      <c r="C2225" s="93">
        <f t="shared" si="350"/>
        <v>0</v>
      </c>
      <c r="D2225" s="93">
        <f t="shared" si="351"/>
        <v>0</v>
      </c>
      <c r="E2225" s="93">
        <f t="shared" si="352"/>
        <v>0</v>
      </c>
      <c r="F2225" s="93" t="str">
        <f t="shared" si="344"/>
        <v/>
      </c>
      <c r="G2225" s="93" t="str">
        <f t="shared" si="345"/>
        <v/>
      </c>
      <c r="H2225" s="93" t="str">
        <f t="shared" si="346"/>
        <v/>
      </c>
      <c r="I2225" s="93" t="str">
        <f t="shared" si="347"/>
        <v/>
      </c>
      <c r="J2225" s="93" t="str">
        <f t="shared" si="348"/>
        <v/>
      </c>
      <c r="K2225" s="93" t="str">
        <f t="shared" si="349"/>
        <v/>
      </c>
    </row>
    <row r="2226" spans="1:11" x14ac:dyDescent="0.25">
      <c r="A2226" s="93">
        <f t="shared" si="343"/>
        <v>2</v>
      </c>
      <c r="B2226" s="101">
        <v>553.75</v>
      </c>
      <c r="C2226" s="93">
        <f t="shared" si="350"/>
        <v>0</v>
      </c>
      <c r="D2226" s="93">
        <f t="shared" si="351"/>
        <v>0</v>
      </c>
      <c r="E2226" s="93">
        <f t="shared" si="352"/>
        <v>0</v>
      </c>
      <c r="F2226" s="93" t="str">
        <f t="shared" si="344"/>
        <v/>
      </c>
      <c r="G2226" s="93" t="str">
        <f t="shared" si="345"/>
        <v/>
      </c>
      <c r="H2226" s="93" t="str">
        <f t="shared" si="346"/>
        <v/>
      </c>
      <c r="I2226" s="93" t="str">
        <f t="shared" si="347"/>
        <v/>
      </c>
      <c r="J2226" s="93" t="str">
        <f t="shared" si="348"/>
        <v/>
      </c>
      <c r="K2226" s="93" t="str">
        <f t="shared" si="349"/>
        <v/>
      </c>
    </row>
    <row r="2227" spans="1:11" x14ac:dyDescent="0.25">
      <c r="A2227" s="93">
        <f t="shared" si="343"/>
        <v>2</v>
      </c>
      <c r="B2227" s="101">
        <v>554</v>
      </c>
      <c r="C2227" s="93">
        <f t="shared" si="350"/>
        <v>0</v>
      </c>
      <c r="D2227" s="93">
        <f t="shared" si="351"/>
        <v>0</v>
      </c>
      <c r="E2227" s="93">
        <f t="shared" si="352"/>
        <v>0</v>
      </c>
      <c r="F2227" s="93" t="str">
        <f t="shared" si="344"/>
        <v/>
      </c>
      <c r="G2227" s="93" t="str">
        <f t="shared" si="345"/>
        <v/>
      </c>
      <c r="H2227" s="93" t="str">
        <f t="shared" si="346"/>
        <v/>
      </c>
      <c r="I2227" s="93" t="str">
        <f t="shared" si="347"/>
        <v/>
      </c>
      <c r="J2227" s="93" t="str">
        <f t="shared" si="348"/>
        <v/>
      </c>
      <c r="K2227" s="93" t="str">
        <f t="shared" si="349"/>
        <v/>
      </c>
    </row>
    <row r="2228" spans="1:11" x14ac:dyDescent="0.25">
      <c r="A2228" s="93">
        <f t="shared" si="343"/>
        <v>2</v>
      </c>
      <c r="B2228" s="101">
        <v>554.25</v>
      </c>
      <c r="C2228" s="93">
        <f t="shared" si="350"/>
        <v>0</v>
      </c>
      <c r="D2228" s="93">
        <f t="shared" si="351"/>
        <v>0</v>
      </c>
      <c r="E2228" s="93">
        <f t="shared" si="352"/>
        <v>0</v>
      </c>
      <c r="F2228" s="93" t="str">
        <f t="shared" si="344"/>
        <v/>
      </c>
      <c r="G2228" s="93" t="str">
        <f t="shared" si="345"/>
        <v/>
      </c>
      <c r="H2228" s="93" t="str">
        <f t="shared" si="346"/>
        <v/>
      </c>
      <c r="I2228" s="93" t="str">
        <f t="shared" si="347"/>
        <v/>
      </c>
      <c r="J2228" s="93" t="str">
        <f t="shared" si="348"/>
        <v/>
      </c>
      <c r="K2228" s="93" t="str">
        <f t="shared" si="349"/>
        <v/>
      </c>
    </row>
    <row r="2229" spans="1:11" x14ac:dyDescent="0.25">
      <c r="A2229" s="93">
        <f t="shared" si="343"/>
        <v>2</v>
      </c>
      <c r="B2229" s="101">
        <v>554.5</v>
      </c>
      <c r="C2229" s="93">
        <f t="shared" si="350"/>
        <v>0</v>
      </c>
      <c r="D2229" s="93">
        <f t="shared" si="351"/>
        <v>0</v>
      </c>
      <c r="E2229" s="93">
        <f t="shared" si="352"/>
        <v>0</v>
      </c>
      <c r="F2229" s="93" t="str">
        <f t="shared" si="344"/>
        <v/>
      </c>
      <c r="G2229" s="93" t="str">
        <f t="shared" si="345"/>
        <v/>
      </c>
      <c r="H2229" s="93" t="str">
        <f t="shared" si="346"/>
        <v/>
      </c>
      <c r="I2229" s="93" t="str">
        <f t="shared" si="347"/>
        <v/>
      </c>
      <c r="J2229" s="93" t="str">
        <f t="shared" si="348"/>
        <v/>
      </c>
      <c r="K2229" s="93" t="str">
        <f t="shared" si="349"/>
        <v/>
      </c>
    </row>
    <row r="2230" spans="1:11" x14ac:dyDescent="0.25">
      <c r="A2230" s="93">
        <f t="shared" si="343"/>
        <v>2</v>
      </c>
      <c r="B2230" s="101">
        <v>554.75</v>
      </c>
      <c r="C2230" s="93">
        <f t="shared" si="350"/>
        <v>0</v>
      </c>
      <c r="D2230" s="93">
        <f t="shared" si="351"/>
        <v>0</v>
      </c>
      <c r="E2230" s="93">
        <f t="shared" si="352"/>
        <v>0</v>
      </c>
      <c r="F2230" s="93" t="str">
        <f t="shared" si="344"/>
        <v/>
      </c>
      <c r="G2230" s="93" t="str">
        <f t="shared" si="345"/>
        <v/>
      </c>
      <c r="H2230" s="93" t="str">
        <f t="shared" si="346"/>
        <v/>
      </c>
      <c r="I2230" s="93" t="str">
        <f t="shared" si="347"/>
        <v/>
      </c>
      <c r="J2230" s="93" t="str">
        <f t="shared" si="348"/>
        <v/>
      </c>
      <c r="K2230" s="93" t="str">
        <f t="shared" si="349"/>
        <v/>
      </c>
    </row>
    <row r="2231" spans="1:11" x14ac:dyDescent="0.25">
      <c r="A2231" s="93">
        <f t="shared" si="343"/>
        <v>2</v>
      </c>
      <c r="B2231" s="101">
        <v>555</v>
      </c>
      <c r="C2231" s="93">
        <f t="shared" si="350"/>
        <v>0</v>
      </c>
      <c r="D2231" s="93">
        <f t="shared" si="351"/>
        <v>0</v>
      </c>
      <c r="E2231" s="93">
        <f t="shared" si="352"/>
        <v>0</v>
      </c>
      <c r="F2231" s="93" t="str">
        <f t="shared" si="344"/>
        <v/>
      </c>
      <c r="G2231" s="93" t="str">
        <f t="shared" si="345"/>
        <v/>
      </c>
      <c r="H2231" s="93" t="str">
        <f t="shared" si="346"/>
        <v/>
      </c>
      <c r="I2231" s="93" t="str">
        <f t="shared" si="347"/>
        <v/>
      </c>
      <c r="J2231" s="93" t="str">
        <f t="shared" si="348"/>
        <v/>
      </c>
      <c r="K2231" s="93" t="str">
        <f t="shared" si="349"/>
        <v/>
      </c>
    </row>
    <row r="2232" spans="1:11" x14ac:dyDescent="0.25">
      <c r="A2232" s="93">
        <f t="shared" si="343"/>
        <v>2</v>
      </c>
      <c r="B2232" s="101">
        <v>555.25</v>
      </c>
      <c r="C2232" s="93">
        <f t="shared" si="350"/>
        <v>0</v>
      </c>
      <c r="D2232" s="93">
        <f t="shared" si="351"/>
        <v>0</v>
      </c>
      <c r="E2232" s="93">
        <f t="shared" si="352"/>
        <v>0</v>
      </c>
      <c r="F2232" s="93" t="str">
        <f t="shared" si="344"/>
        <v/>
      </c>
      <c r="G2232" s="93" t="str">
        <f t="shared" si="345"/>
        <v/>
      </c>
      <c r="H2232" s="93" t="str">
        <f t="shared" si="346"/>
        <v/>
      </c>
      <c r="I2232" s="93" t="str">
        <f t="shared" si="347"/>
        <v/>
      </c>
      <c r="J2232" s="93" t="str">
        <f t="shared" si="348"/>
        <v/>
      </c>
      <c r="K2232" s="93" t="str">
        <f t="shared" si="349"/>
        <v/>
      </c>
    </row>
    <row r="2233" spans="1:11" x14ac:dyDescent="0.25">
      <c r="A2233" s="93">
        <f t="shared" si="343"/>
        <v>2</v>
      </c>
      <c r="B2233" s="101">
        <v>555.5</v>
      </c>
      <c r="C2233" s="93">
        <f t="shared" si="350"/>
        <v>0</v>
      </c>
      <c r="D2233" s="93">
        <f t="shared" si="351"/>
        <v>0</v>
      </c>
      <c r="E2233" s="93">
        <f t="shared" si="352"/>
        <v>0</v>
      </c>
      <c r="F2233" s="93" t="str">
        <f t="shared" si="344"/>
        <v/>
      </c>
      <c r="G2233" s="93" t="str">
        <f t="shared" si="345"/>
        <v/>
      </c>
      <c r="H2233" s="93" t="str">
        <f t="shared" si="346"/>
        <v/>
      </c>
      <c r="I2233" s="93" t="str">
        <f t="shared" si="347"/>
        <v/>
      </c>
      <c r="J2233" s="93" t="str">
        <f t="shared" si="348"/>
        <v/>
      </c>
      <c r="K2233" s="93" t="str">
        <f t="shared" si="349"/>
        <v/>
      </c>
    </row>
    <row r="2234" spans="1:11" x14ac:dyDescent="0.25">
      <c r="A2234" s="93">
        <f t="shared" si="343"/>
        <v>2</v>
      </c>
      <c r="B2234" s="101">
        <v>555.75</v>
      </c>
      <c r="C2234" s="93">
        <f t="shared" si="350"/>
        <v>0</v>
      </c>
      <c r="D2234" s="93">
        <f t="shared" si="351"/>
        <v>0</v>
      </c>
      <c r="E2234" s="93">
        <f t="shared" si="352"/>
        <v>0</v>
      </c>
      <c r="F2234" s="93" t="str">
        <f t="shared" si="344"/>
        <v/>
      </c>
      <c r="G2234" s="93" t="str">
        <f t="shared" si="345"/>
        <v/>
      </c>
      <c r="H2234" s="93" t="str">
        <f t="shared" si="346"/>
        <v/>
      </c>
      <c r="I2234" s="93" t="str">
        <f t="shared" si="347"/>
        <v/>
      </c>
      <c r="J2234" s="93" t="str">
        <f t="shared" si="348"/>
        <v/>
      </c>
      <c r="K2234" s="93" t="str">
        <f t="shared" si="349"/>
        <v/>
      </c>
    </row>
    <row r="2235" spans="1:11" x14ac:dyDescent="0.25">
      <c r="A2235" s="93">
        <f t="shared" si="343"/>
        <v>2</v>
      </c>
      <c r="B2235" s="101">
        <v>556</v>
      </c>
      <c r="C2235" s="93">
        <f t="shared" si="350"/>
        <v>0</v>
      </c>
      <c r="D2235" s="93">
        <f t="shared" si="351"/>
        <v>0</v>
      </c>
      <c r="E2235" s="93">
        <f t="shared" si="352"/>
        <v>0</v>
      </c>
      <c r="F2235" s="93" t="str">
        <f t="shared" si="344"/>
        <v/>
      </c>
      <c r="G2235" s="93" t="str">
        <f t="shared" si="345"/>
        <v/>
      </c>
      <c r="H2235" s="93" t="str">
        <f t="shared" si="346"/>
        <v/>
      </c>
      <c r="I2235" s="93" t="str">
        <f t="shared" si="347"/>
        <v/>
      </c>
      <c r="J2235" s="93" t="str">
        <f t="shared" si="348"/>
        <v/>
      </c>
      <c r="K2235" s="93" t="str">
        <f t="shared" si="349"/>
        <v/>
      </c>
    </row>
    <row r="2236" spans="1:11" x14ac:dyDescent="0.25">
      <c r="A2236" s="93">
        <f t="shared" si="343"/>
        <v>2</v>
      </c>
      <c r="B2236" s="101">
        <v>556.25</v>
      </c>
      <c r="C2236" s="93">
        <f t="shared" si="350"/>
        <v>0</v>
      </c>
      <c r="D2236" s="93">
        <f t="shared" si="351"/>
        <v>0</v>
      </c>
      <c r="E2236" s="93">
        <f t="shared" si="352"/>
        <v>0</v>
      </c>
      <c r="F2236" s="93" t="str">
        <f t="shared" si="344"/>
        <v/>
      </c>
      <c r="G2236" s="93" t="str">
        <f t="shared" si="345"/>
        <v/>
      </c>
      <c r="H2236" s="93" t="str">
        <f t="shared" si="346"/>
        <v/>
      </c>
      <c r="I2236" s="93" t="str">
        <f t="shared" si="347"/>
        <v/>
      </c>
      <c r="J2236" s="93" t="str">
        <f t="shared" si="348"/>
        <v/>
      </c>
      <c r="K2236" s="93" t="str">
        <f t="shared" si="349"/>
        <v/>
      </c>
    </row>
    <row r="2237" spans="1:11" x14ac:dyDescent="0.25">
      <c r="A2237" s="93">
        <f t="shared" si="343"/>
        <v>2</v>
      </c>
      <c r="B2237" s="101">
        <v>556.5</v>
      </c>
      <c r="C2237" s="93">
        <f t="shared" si="350"/>
        <v>0</v>
      </c>
      <c r="D2237" s="93">
        <f t="shared" si="351"/>
        <v>0</v>
      </c>
      <c r="E2237" s="93">
        <f t="shared" si="352"/>
        <v>0</v>
      </c>
      <c r="F2237" s="93" t="str">
        <f t="shared" si="344"/>
        <v/>
      </c>
      <c r="G2237" s="93" t="str">
        <f t="shared" si="345"/>
        <v/>
      </c>
      <c r="H2237" s="93" t="str">
        <f t="shared" si="346"/>
        <v/>
      </c>
      <c r="I2237" s="93" t="str">
        <f t="shared" si="347"/>
        <v/>
      </c>
      <c r="J2237" s="93" t="str">
        <f t="shared" si="348"/>
        <v/>
      </c>
      <c r="K2237" s="93" t="str">
        <f t="shared" si="349"/>
        <v/>
      </c>
    </row>
    <row r="2238" spans="1:11" x14ac:dyDescent="0.25">
      <c r="A2238" s="93">
        <f t="shared" si="343"/>
        <v>2</v>
      </c>
      <c r="B2238" s="101">
        <v>556.75</v>
      </c>
      <c r="C2238" s="93">
        <f t="shared" si="350"/>
        <v>0</v>
      </c>
      <c r="D2238" s="93">
        <f t="shared" si="351"/>
        <v>0</v>
      </c>
      <c r="E2238" s="93">
        <f t="shared" si="352"/>
        <v>0</v>
      </c>
      <c r="F2238" s="93" t="str">
        <f t="shared" si="344"/>
        <v/>
      </c>
      <c r="G2238" s="93" t="str">
        <f t="shared" si="345"/>
        <v/>
      </c>
      <c r="H2238" s="93" t="str">
        <f t="shared" si="346"/>
        <v/>
      </c>
      <c r="I2238" s="93" t="str">
        <f t="shared" si="347"/>
        <v/>
      </c>
      <c r="J2238" s="93" t="str">
        <f t="shared" si="348"/>
        <v/>
      </c>
      <c r="K2238" s="93" t="str">
        <f t="shared" si="349"/>
        <v/>
      </c>
    </row>
    <row r="2239" spans="1:11" x14ac:dyDescent="0.25">
      <c r="A2239" s="93">
        <f t="shared" si="343"/>
        <v>2</v>
      </c>
      <c r="B2239" s="101">
        <v>557</v>
      </c>
      <c r="C2239" s="93">
        <f t="shared" si="350"/>
        <v>0</v>
      </c>
      <c r="D2239" s="93">
        <f t="shared" si="351"/>
        <v>0</v>
      </c>
      <c r="E2239" s="93">
        <f t="shared" si="352"/>
        <v>0</v>
      </c>
      <c r="F2239" s="93" t="str">
        <f t="shared" si="344"/>
        <v/>
      </c>
      <c r="G2239" s="93" t="str">
        <f t="shared" si="345"/>
        <v/>
      </c>
      <c r="H2239" s="93" t="str">
        <f t="shared" si="346"/>
        <v/>
      </c>
      <c r="I2239" s="93" t="str">
        <f t="shared" si="347"/>
        <v/>
      </c>
      <c r="J2239" s="93" t="str">
        <f t="shared" si="348"/>
        <v/>
      </c>
      <c r="K2239" s="93" t="str">
        <f t="shared" si="349"/>
        <v/>
      </c>
    </row>
    <row r="2240" spans="1:11" x14ac:dyDescent="0.25">
      <c r="A2240" s="93">
        <f t="shared" si="343"/>
        <v>2</v>
      </c>
      <c r="B2240" s="101">
        <v>557.25</v>
      </c>
      <c r="C2240" s="93">
        <f t="shared" si="350"/>
        <v>0</v>
      </c>
      <c r="D2240" s="93">
        <f t="shared" si="351"/>
        <v>0</v>
      </c>
      <c r="E2240" s="93">
        <f t="shared" si="352"/>
        <v>0</v>
      </c>
      <c r="F2240" s="93" t="str">
        <f t="shared" si="344"/>
        <v/>
      </c>
      <c r="G2240" s="93" t="str">
        <f t="shared" si="345"/>
        <v/>
      </c>
      <c r="H2240" s="93" t="str">
        <f t="shared" si="346"/>
        <v/>
      </c>
      <c r="I2240" s="93" t="str">
        <f t="shared" si="347"/>
        <v/>
      </c>
      <c r="J2240" s="93" t="str">
        <f t="shared" si="348"/>
        <v/>
      </c>
      <c r="K2240" s="93" t="str">
        <f t="shared" si="349"/>
        <v/>
      </c>
    </row>
    <row r="2241" spans="1:11" x14ac:dyDescent="0.25">
      <c r="A2241" s="93">
        <f t="shared" si="343"/>
        <v>2</v>
      </c>
      <c r="B2241" s="101">
        <v>557.5</v>
      </c>
      <c r="C2241" s="93">
        <f t="shared" si="350"/>
        <v>0</v>
      </c>
      <c r="D2241" s="93">
        <f t="shared" si="351"/>
        <v>0</v>
      </c>
      <c r="E2241" s="93">
        <f t="shared" si="352"/>
        <v>0</v>
      </c>
      <c r="F2241" s="93" t="str">
        <f t="shared" si="344"/>
        <v/>
      </c>
      <c r="G2241" s="93" t="str">
        <f t="shared" si="345"/>
        <v/>
      </c>
      <c r="H2241" s="93" t="str">
        <f t="shared" si="346"/>
        <v/>
      </c>
      <c r="I2241" s="93" t="str">
        <f t="shared" si="347"/>
        <v/>
      </c>
      <c r="J2241" s="93" t="str">
        <f t="shared" si="348"/>
        <v/>
      </c>
      <c r="K2241" s="93" t="str">
        <f t="shared" si="349"/>
        <v/>
      </c>
    </row>
    <row r="2242" spans="1:11" x14ac:dyDescent="0.25">
      <c r="A2242" s="93">
        <f t="shared" si="343"/>
        <v>2</v>
      </c>
      <c r="B2242" s="101">
        <v>557.75</v>
      </c>
      <c r="C2242" s="93">
        <f t="shared" si="350"/>
        <v>0</v>
      </c>
      <c r="D2242" s="93">
        <f t="shared" si="351"/>
        <v>0</v>
      </c>
      <c r="E2242" s="93">
        <f t="shared" si="352"/>
        <v>0</v>
      </c>
      <c r="F2242" s="93" t="str">
        <f t="shared" si="344"/>
        <v/>
      </c>
      <c r="G2242" s="93" t="str">
        <f t="shared" si="345"/>
        <v/>
      </c>
      <c r="H2242" s="93" t="str">
        <f t="shared" si="346"/>
        <v/>
      </c>
      <c r="I2242" s="93" t="str">
        <f t="shared" si="347"/>
        <v/>
      </c>
      <c r="J2242" s="93" t="str">
        <f t="shared" si="348"/>
        <v/>
      </c>
      <c r="K2242" s="93" t="str">
        <f t="shared" si="349"/>
        <v/>
      </c>
    </row>
    <row r="2243" spans="1:11" x14ac:dyDescent="0.25">
      <c r="A2243" s="93">
        <f t="shared" si="343"/>
        <v>2</v>
      </c>
      <c r="B2243" s="101">
        <v>558</v>
      </c>
      <c r="C2243" s="93">
        <f t="shared" si="350"/>
        <v>0</v>
      </c>
      <c r="D2243" s="93">
        <f t="shared" si="351"/>
        <v>0</v>
      </c>
      <c r="E2243" s="93">
        <f t="shared" si="352"/>
        <v>0</v>
      </c>
      <c r="F2243" s="93" t="str">
        <f t="shared" si="344"/>
        <v/>
      </c>
      <c r="G2243" s="93" t="str">
        <f t="shared" si="345"/>
        <v/>
      </c>
      <c r="H2243" s="93" t="str">
        <f t="shared" si="346"/>
        <v/>
      </c>
      <c r="I2243" s="93" t="str">
        <f t="shared" si="347"/>
        <v/>
      </c>
      <c r="J2243" s="93" t="str">
        <f t="shared" si="348"/>
        <v/>
      </c>
      <c r="K2243" s="93" t="str">
        <f t="shared" si="349"/>
        <v/>
      </c>
    </row>
    <row r="2244" spans="1:11" x14ac:dyDescent="0.25">
      <c r="A2244" s="93">
        <f t="shared" si="343"/>
        <v>2</v>
      </c>
      <c r="B2244" s="101">
        <v>558.25</v>
      </c>
      <c r="C2244" s="93">
        <f t="shared" si="350"/>
        <v>0</v>
      </c>
      <c r="D2244" s="93">
        <f t="shared" si="351"/>
        <v>0</v>
      </c>
      <c r="E2244" s="93">
        <f t="shared" si="352"/>
        <v>0</v>
      </c>
      <c r="F2244" s="93" t="str">
        <f t="shared" si="344"/>
        <v/>
      </c>
      <c r="G2244" s="93" t="str">
        <f t="shared" si="345"/>
        <v/>
      </c>
      <c r="H2244" s="93" t="str">
        <f t="shared" si="346"/>
        <v/>
      </c>
      <c r="I2244" s="93" t="str">
        <f t="shared" si="347"/>
        <v/>
      </c>
      <c r="J2244" s="93" t="str">
        <f t="shared" si="348"/>
        <v/>
      </c>
      <c r="K2244" s="93" t="str">
        <f t="shared" si="349"/>
        <v/>
      </c>
    </row>
    <row r="2245" spans="1:11" x14ac:dyDescent="0.25">
      <c r="A2245" s="93">
        <f t="shared" si="343"/>
        <v>2</v>
      </c>
      <c r="B2245" s="101">
        <v>558.5</v>
      </c>
      <c r="C2245" s="93">
        <f t="shared" si="350"/>
        <v>0</v>
      </c>
      <c r="D2245" s="93">
        <f t="shared" si="351"/>
        <v>0</v>
      </c>
      <c r="E2245" s="93">
        <f t="shared" si="352"/>
        <v>0</v>
      </c>
      <c r="F2245" s="93" t="str">
        <f t="shared" si="344"/>
        <v/>
      </c>
      <c r="G2245" s="93" t="str">
        <f t="shared" si="345"/>
        <v/>
      </c>
      <c r="H2245" s="93" t="str">
        <f t="shared" si="346"/>
        <v/>
      </c>
      <c r="I2245" s="93" t="str">
        <f t="shared" si="347"/>
        <v/>
      </c>
      <c r="J2245" s="93" t="str">
        <f t="shared" si="348"/>
        <v/>
      </c>
      <c r="K2245" s="93" t="str">
        <f t="shared" si="349"/>
        <v/>
      </c>
    </row>
    <row r="2246" spans="1:11" x14ac:dyDescent="0.25">
      <c r="A2246" s="93">
        <f t="shared" si="343"/>
        <v>2</v>
      </c>
      <c r="B2246" s="101">
        <v>558.75</v>
      </c>
      <c r="C2246" s="93">
        <f t="shared" si="350"/>
        <v>0</v>
      </c>
      <c r="D2246" s="93">
        <f t="shared" si="351"/>
        <v>0</v>
      </c>
      <c r="E2246" s="93">
        <f t="shared" si="352"/>
        <v>0</v>
      </c>
      <c r="F2246" s="93" t="str">
        <f t="shared" si="344"/>
        <v/>
      </c>
      <c r="G2246" s="93" t="str">
        <f t="shared" si="345"/>
        <v/>
      </c>
      <c r="H2246" s="93" t="str">
        <f t="shared" si="346"/>
        <v/>
      </c>
      <c r="I2246" s="93" t="str">
        <f t="shared" si="347"/>
        <v/>
      </c>
      <c r="J2246" s="93" t="str">
        <f t="shared" si="348"/>
        <v/>
      </c>
      <c r="K2246" s="93" t="str">
        <f t="shared" si="349"/>
        <v/>
      </c>
    </row>
    <row r="2247" spans="1:11" x14ac:dyDescent="0.25">
      <c r="A2247" s="93">
        <f t="shared" si="343"/>
        <v>2</v>
      </c>
      <c r="B2247" s="101">
        <v>559</v>
      </c>
      <c r="C2247" s="93">
        <f t="shared" si="350"/>
        <v>0</v>
      </c>
      <c r="D2247" s="93">
        <f t="shared" si="351"/>
        <v>0</v>
      </c>
      <c r="E2247" s="93">
        <f t="shared" si="352"/>
        <v>0</v>
      </c>
      <c r="F2247" s="93" t="str">
        <f t="shared" si="344"/>
        <v/>
      </c>
      <c r="G2247" s="93" t="str">
        <f t="shared" si="345"/>
        <v/>
      </c>
      <c r="H2247" s="93" t="str">
        <f t="shared" si="346"/>
        <v/>
      </c>
      <c r="I2247" s="93" t="str">
        <f t="shared" si="347"/>
        <v/>
      </c>
      <c r="J2247" s="93" t="str">
        <f t="shared" si="348"/>
        <v/>
      </c>
      <c r="K2247" s="93" t="str">
        <f t="shared" si="349"/>
        <v/>
      </c>
    </row>
    <row r="2248" spans="1:11" x14ac:dyDescent="0.25">
      <c r="A2248" s="93">
        <f t="shared" si="343"/>
        <v>2</v>
      </c>
      <c r="B2248" s="101">
        <v>559.25</v>
      </c>
      <c r="C2248" s="93">
        <f t="shared" si="350"/>
        <v>0</v>
      </c>
      <c r="D2248" s="93">
        <f t="shared" si="351"/>
        <v>0</v>
      </c>
      <c r="E2248" s="93">
        <f t="shared" si="352"/>
        <v>0</v>
      </c>
      <c r="F2248" s="93" t="str">
        <f t="shared" si="344"/>
        <v/>
      </c>
      <c r="G2248" s="93" t="str">
        <f t="shared" si="345"/>
        <v/>
      </c>
      <c r="H2248" s="93" t="str">
        <f t="shared" si="346"/>
        <v/>
      </c>
      <c r="I2248" s="93" t="str">
        <f t="shared" si="347"/>
        <v/>
      </c>
      <c r="J2248" s="93" t="str">
        <f t="shared" si="348"/>
        <v/>
      </c>
      <c r="K2248" s="93" t="str">
        <f t="shared" si="349"/>
        <v/>
      </c>
    </row>
    <row r="2249" spans="1:11" x14ac:dyDescent="0.25">
      <c r="A2249" s="93">
        <f t="shared" si="343"/>
        <v>2</v>
      </c>
      <c r="B2249" s="101">
        <v>559.5</v>
      </c>
      <c r="C2249" s="93">
        <f t="shared" si="350"/>
        <v>0</v>
      </c>
      <c r="D2249" s="93">
        <f t="shared" si="351"/>
        <v>0</v>
      </c>
      <c r="E2249" s="93">
        <f t="shared" si="352"/>
        <v>0</v>
      </c>
      <c r="F2249" s="93" t="str">
        <f t="shared" si="344"/>
        <v/>
      </c>
      <c r="G2249" s="93" t="str">
        <f t="shared" si="345"/>
        <v/>
      </c>
      <c r="H2249" s="93" t="str">
        <f t="shared" si="346"/>
        <v/>
      </c>
      <c r="I2249" s="93" t="str">
        <f t="shared" si="347"/>
        <v/>
      </c>
      <c r="J2249" s="93" t="str">
        <f t="shared" si="348"/>
        <v/>
      </c>
      <c r="K2249" s="93" t="str">
        <f t="shared" si="349"/>
        <v/>
      </c>
    </row>
    <row r="2250" spans="1:11" x14ac:dyDescent="0.25">
      <c r="A2250" s="93">
        <f t="shared" si="343"/>
        <v>2</v>
      </c>
      <c r="B2250" s="101">
        <v>559.75</v>
      </c>
      <c r="C2250" s="93">
        <f t="shared" si="350"/>
        <v>0</v>
      </c>
      <c r="D2250" s="93">
        <f t="shared" si="351"/>
        <v>0</v>
      </c>
      <c r="E2250" s="93">
        <f t="shared" si="352"/>
        <v>0</v>
      </c>
      <c r="F2250" s="93" t="str">
        <f t="shared" si="344"/>
        <v/>
      </c>
      <c r="G2250" s="93" t="str">
        <f t="shared" si="345"/>
        <v/>
      </c>
      <c r="H2250" s="93" t="str">
        <f t="shared" si="346"/>
        <v/>
      </c>
      <c r="I2250" s="93" t="str">
        <f t="shared" si="347"/>
        <v/>
      </c>
      <c r="J2250" s="93" t="str">
        <f t="shared" si="348"/>
        <v/>
      </c>
      <c r="K2250" s="93" t="str">
        <f t="shared" si="349"/>
        <v/>
      </c>
    </row>
    <row r="2251" spans="1:11" x14ac:dyDescent="0.25">
      <c r="A2251" s="93">
        <f t="shared" si="343"/>
        <v>2</v>
      </c>
      <c r="B2251" s="101">
        <v>560</v>
      </c>
      <c r="C2251" s="93">
        <f t="shared" si="350"/>
        <v>0</v>
      </c>
      <c r="D2251" s="93">
        <f t="shared" si="351"/>
        <v>0</v>
      </c>
      <c r="E2251" s="93">
        <f t="shared" si="352"/>
        <v>0</v>
      </c>
      <c r="F2251" s="93" t="str">
        <f t="shared" si="344"/>
        <v/>
      </c>
      <c r="G2251" s="93" t="str">
        <f t="shared" si="345"/>
        <v/>
      </c>
      <c r="H2251" s="93" t="str">
        <f t="shared" si="346"/>
        <v/>
      </c>
      <c r="I2251" s="93" t="str">
        <f t="shared" si="347"/>
        <v/>
      </c>
      <c r="J2251" s="93" t="str">
        <f t="shared" si="348"/>
        <v/>
      </c>
      <c r="K2251" s="93" t="str">
        <f t="shared" si="349"/>
        <v/>
      </c>
    </row>
    <row r="2252" spans="1:11" x14ac:dyDescent="0.25">
      <c r="A2252" s="93">
        <f t="shared" ref="A2252:A2315" si="353">IF(E2252&lt;0.075,2,IF(AND(E2252&gt;=0.075,E2252&lt;=0.75),1,IF(E2252&gt;0.75,0,"Error")))</f>
        <v>2</v>
      </c>
      <c r="B2252" s="101">
        <v>560.25</v>
      </c>
      <c r="C2252" s="93">
        <f t="shared" si="350"/>
        <v>0</v>
      </c>
      <c r="D2252" s="93">
        <f t="shared" si="351"/>
        <v>0</v>
      </c>
      <c r="E2252" s="93">
        <f t="shared" si="352"/>
        <v>0</v>
      </c>
      <c r="F2252" s="93" t="str">
        <f t="shared" ref="F2252:F2315" si="354">IF(AND(A2252=2,B2252&lt;$J$4014),C2252,"")</f>
        <v/>
      </c>
      <c r="G2252" s="93" t="str">
        <f t="shared" ref="G2252:G2315" si="355">IF(AND(A2252=2,B2252&lt;$J$4014),D2252,"")</f>
        <v/>
      </c>
      <c r="H2252" s="93" t="str">
        <f t="shared" ref="H2252:H2315" si="356">IF(AND(A2252=1,B2252&lt;$J$4014),C2252,"")</f>
        <v/>
      </c>
      <c r="I2252" s="93" t="str">
        <f t="shared" ref="I2252:I2315" si="357">IF(AND(A2252=1,B2252&lt;$J$4014),D2252,"")</f>
        <v/>
      </c>
      <c r="J2252" s="93" t="str">
        <f t="shared" ref="J2252:J2315" si="358">IF(AND(A2252=2,B2252&lt;$J$4014),B2252,"")</f>
        <v/>
      </c>
      <c r="K2252" s="93" t="str">
        <f t="shared" ref="K2252:K2315" si="359">IF(AND(A2252=1,B2252&lt;$J$4014),B2252,"")</f>
        <v/>
      </c>
    </row>
    <row r="2253" spans="1:11" x14ac:dyDescent="0.25">
      <c r="A2253" s="93">
        <f t="shared" si="353"/>
        <v>2</v>
      </c>
      <c r="B2253" s="101">
        <v>560.5</v>
      </c>
      <c r="C2253" s="93">
        <f t="shared" si="350"/>
        <v>0</v>
      </c>
      <c r="D2253" s="93">
        <f t="shared" si="351"/>
        <v>0</v>
      </c>
      <c r="E2253" s="93">
        <f t="shared" si="352"/>
        <v>0</v>
      </c>
      <c r="F2253" s="93" t="str">
        <f t="shared" si="354"/>
        <v/>
      </c>
      <c r="G2253" s="93" t="str">
        <f t="shared" si="355"/>
        <v/>
      </c>
      <c r="H2253" s="93" t="str">
        <f t="shared" si="356"/>
        <v/>
      </c>
      <c r="I2253" s="93" t="str">
        <f t="shared" si="357"/>
        <v/>
      </c>
      <c r="J2253" s="93" t="str">
        <f t="shared" si="358"/>
        <v/>
      </c>
      <c r="K2253" s="93" t="str">
        <f t="shared" si="359"/>
        <v/>
      </c>
    </row>
    <row r="2254" spans="1:11" x14ac:dyDescent="0.25">
      <c r="A2254" s="93">
        <f t="shared" si="353"/>
        <v>2</v>
      </c>
      <c r="B2254" s="101">
        <v>560.75</v>
      </c>
      <c r="C2254" s="93">
        <f t="shared" si="350"/>
        <v>0</v>
      </c>
      <c r="D2254" s="93">
        <f t="shared" si="351"/>
        <v>0</v>
      </c>
      <c r="E2254" s="93">
        <f t="shared" si="352"/>
        <v>0</v>
      </c>
      <c r="F2254" s="93" t="str">
        <f t="shared" si="354"/>
        <v/>
      </c>
      <c r="G2254" s="93" t="str">
        <f t="shared" si="355"/>
        <v/>
      </c>
      <c r="H2254" s="93" t="str">
        <f t="shared" si="356"/>
        <v/>
      </c>
      <c r="I2254" s="93" t="str">
        <f t="shared" si="357"/>
        <v/>
      </c>
      <c r="J2254" s="93" t="str">
        <f t="shared" si="358"/>
        <v/>
      </c>
      <c r="K2254" s="93" t="str">
        <f t="shared" si="359"/>
        <v/>
      </c>
    </row>
    <row r="2255" spans="1:11" x14ac:dyDescent="0.25">
      <c r="A2255" s="93">
        <f t="shared" si="353"/>
        <v>2</v>
      </c>
      <c r="B2255" s="101">
        <v>561</v>
      </c>
      <c r="C2255" s="93">
        <f t="shared" si="350"/>
        <v>0</v>
      </c>
      <c r="D2255" s="93">
        <f t="shared" si="351"/>
        <v>0</v>
      </c>
      <c r="E2255" s="93">
        <f t="shared" si="352"/>
        <v>0</v>
      </c>
      <c r="F2255" s="93" t="str">
        <f t="shared" si="354"/>
        <v/>
      </c>
      <c r="G2255" s="93" t="str">
        <f t="shared" si="355"/>
        <v/>
      </c>
      <c r="H2255" s="93" t="str">
        <f t="shared" si="356"/>
        <v/>
      </c>
      <c r="I2255" s="93" t="str">
        <f t="shared" si="357"/>
        <v/>
      </c>
      <c r="J2255" s="93" t="str">
        <f t="shared" si="358"/>
        <v/>
      </c>
      <c r="K2255" s="93" t="str">
        <f t="shared" si="359"/>
        <v/>
      </c>
    </row>
    <row r="2256" spans="1:11" x14ac:dyDescent="0.25">
      <c r="A2256" s="93">
        <f t="shared" si="353"/>
        <v>2</v>
      </c>
      <c r="B2256" s="101">
        <v>561.25</v>
      </c>
      <c r="C2256" s="93">
        <f t="shared" si="350"/>
        <v>0</v>
      </c>
      <c r="D2256" s="93">
        <f t="shared" si="351"/>
        <v>0</v>
      </c>
      <c r="E2256" s="93">
        <f t="shared" si="352"/>
        <v>0</v>
      </c>
      <c r="F2256" s="93" t="str">
        <f t="shared" si="354"/>
        <v/>
      </c>
      <c r="G2256" s="93" t="str">
        <f t="shared" si="355"/>
        <v/>
      </c>
      <c r="H2256" s="93" t="str">
        <f t="shared" si="356"/>
        <v/>
      </c>
      <c r="I2256" s="93" t="str">
        <f t="shared" si="357"/>
        <v/>
      </c>
      <c r="J2256" s="93" t="str">
        <f t="shared" si="358"/>
        <v/>
      </c>
      <c r="K2256" s="93" t="str">
        <f t="shared" si="359"/>
        <v/>
      </c>
    </row>
    <row r="2257" spans="1:11" x14ac:dyDescent="0.25">
      <c r="A2257" s="93">
        <f t="shared" si="353"/>
        <v>2</v>
      </c>
      <c r="B2257" s="101">
        <v>561.5</v>
      </c>
      <c r="C2257" s="93">
        <f t="shared" si="350"/>
        <v>0</v>
      </c>
      <c r="D2257" s="93">
        <f t="shared" si="351"/>
        <v>0</v>
      </c>
      <c r="E2257" s="93">
        <f t="shared" si="352"/>
        <v>0</v>
      </c>
      <c r="F2257" s="93" t="str">
        <f t="shared" si="354"/>
        <v/>
      </c>
      <c r="G2257" s="93" t="str">
        <f t="shared" si="355"/>
        <v/>
      </c>
      <c r="H2257" s="93" t="str">
        <f t="shared" si="356"/>
        <v/>
      </c>
      <c r="I2257" s="93" t="str">
        <f t="shared" si="357"/>
        <v/>
      </c>
      <c r="J2257" s="93" t="str">
        <f t="shared" si="358"/>
        <v/>
      </c>
      <c r="K2257" s="93" t="str">
        <f t="shared" si="359"/>
        <v/>
      </c>
    </row>
    <row r="2258" spans="1:11" x14ac:dyDescent="0.25">
      <c r="A2258" s="93">
        <f t="shared" si="353"/>
        <v>2</v>
      </c>
      <c r="B2258" s="101">
        <v>561.75</v>
      </c>
      <c r="C2258" s="93">
        <f t="shared" si="350"/>
        <v>0</v>
      </c>
      <c r="D2258" s="93">
        <f t="shared" si="351"/>
        <v>0</v>
      </c>
      <c r="E2258" s="93">
        <f t="shared" si="352"/>
        <v>0</v>
      </c>
      <c r="F2258" s="93" t="str">
        <f t="shared" si="354"/>
        <v/>
      </c>
      <c r="G2258" s="93" t="str">
        <f t="shared" si="355"/>
        <v/>
      </c>
      <c r="H2258" s="93" t="str">
        <f t="shared" si="356"/>
        <v/>
      </c>
      <c r="I2258" s="93" t="str">
        <f t="shared" si="357"/>
        <v/>
      </c>
      <c r="J2258" s="93" t="str">
        <f t="shared" si="358"/>
        <v/>
      </c>
      <c r="K2258" s="93" t="str">
        <f t="shared" si="359"/>
        <v/>
      </c>
    </row>
    <row r="2259" spans="1:11" x14ac:dyDescent="0.25">
      <c r="A2259" s="93">
        <f t="shared" si="353"/>
        <v>2</v>
      </c>
      <c r="B2259" s="101">
        <v>562</v>
      </c>
      <c r="C2259" s="93">
        <f t="shared" si="350"/>
        <v>0</v>
      </c>
      <c r="D2259" s="93">
        <f t="shared" si="351"/>
        <v>0</v>
      </c>
      <c r="E2259" s="93">
        <f t="shared" si="352"/>
        <v>0</v>
      </c>
      <c r="F2259" s="93" t="str">
        <f t="shared" si="354"/>
        <v/>
      </c>
      <c r="G2259" s="93" t="str">
        <f t="shared" si="355"/>
        <v/>
      </c>
      <c r="H2259" s="93" t="str">
        <f t="shared" si="356"/>
        <v/>
      </c>
      <c r="I2259" s="93" t="str">
        <f t="shared" si="357"/>
        <v/>
      </c>
      <c r="J2259" s="93" t="str">
        <f t="shared" si="358"/>
        <v/>
      </c>
      <c r="K2259" s="93" t="str">
        <f t="shared" si="359"/>
        <v/>
      </c>
    </row>
    <row r="2260" spans="1:11" x14ac:dyDescent="0.25">
      <c r="A2260" s="93">
        <f t="shared" si="353"/>
        <v>2</v>
      </c>
      <c r="B2260" s="101">
        <v>562.25</v>
      </c>
      <c r="C2260" s="93">
        <f t="shared" ref="C2260:C2323" si="360">($H$7*(B2260^5))+($J$7*(B2260^4))+($L$7*(B2260^3))+($N$7*(B2260^2))+($P$7*B2260)+$R$7</f>
        <v>0</v>
      </c>
      <c r="D2260" s="93">
        <f t="shared" ref="D2260:D2323" si="361">$H$8+($J$8*(B2260^1.85))</f>
        <v>0</v>
      </c>
      <c r="E2260" s="93">
        <f t="shared" ref="E2260:E2323" si="362">ABS(C2260-D2260)</f>
        <v>0</v>
      </c>
      <c r="F2260" s="93" t="str">
        <f t="shared" si="354"/>
        <v/>
      </c>
      <c r="G2260" s="93" t="str">
        <f t="shared" si="355"/>
        <v/>
      </c>
      <c r="H2260" s="93" t="str">
        <f t="shared" si="356"/>
        <v/>
      </c>
      <c r="I2260" s="93" t="str">
        <f t="shared" si="357"/>
        <v/>
      </c>
      <c r="J2260" s="93" t="str">
        <f t="shared" si="358"/>
        <v/>
      </c>
      <c r="K2260" s="93" t="str">
        <f t="shared" si="359"/>
        <v/>
      </c>
    </row>
    <row r="2261" spans="1:11" x14ac:dyDescent="0.25">
      <c r="A2261" s="93">
        <f t="shared" si="353"/>
        <v>2</v>
      </c>
      <c r="B2261" s="101">
        <v>562.5</v>
      </c>
      <c r="C2261" s="93">
        <f t="shared" si="360"/>
        <v>0</v>
      </c>
      <c r="D2261" s="93">
        <f t="shared" si="361"/>
        <v>0</v>
      </c>
      <c r="E2261" s="93">
        <f t="shared" si="362"/>
        <v>0</v>
      </c>
      <c r="F2261" s="93" t="str">
        <f t="shared" si="354"/>
        <v/>
      </c>
      <c r="G2261" s="93" t="str">
        <f t="shared" si="355"/>
        <v/>
      </c>
      <c r="H2261" s="93" t="str">
        <f t="shared" si="356"/>
        <v/>
      </c>
      <c r="I2261" s="93" t="str">
        <f t="shared" si="357"/>
        <v/>
      </c>
      <c r="J2261" s="93" t="str">
        <f t="shared" si="358"/>
        <v/>
      </c>
      <c r="K2261" s="93" t="str">
        <f t="shared" si="359"/>
        <v/>
      </c>
    </row>
    <row r="2262" spans="1:11" x14ac:dyDescent="0.25">
      <c r="A2262" s="93">
        <f t="shared" si="353"/>
        <v>2</v>
      </c>
      <c r="B2262" s="101">
        <v>562.75</v>
      </c>
      <c r="C2262" s="93">
        <f t="shared" si="360"/>
        <v>0</v>
      </c>
      <c r="D2262" s="93">
        <f t="shared" si="361"/>
        <v>0</v>
      </c>
      <c r="E2262" s="93">
        <f t="shared" si="362"/>
        <v>0</v>
      </c>
      <c r="F2262" s="93" t="str">
        <f t="shared" si="354"/>
        <v/>
      </c>
      <c r="G2262" s="93" t="str">
        <f t="shared" si="355"/>
        <v/>
      </c>
      <c r="H2262" s="93" t="str">
        <f t="shared" si="356"/>
        <v/>
      </c>
      <c r="I2262" s="93" t="str">
        <f t="shared" si="357"/>
        <v/>
      </c>
      <c r="J2262" s="93" t="str">
        <f t="shared" si="358"/>
        <v/>
      </c>
      <c r="K2262" s="93" t="str">
        <f t="shared" si="359"/>
        <v/>
      </c>
    </row>
    <row r="2263" spans="1:11" x14ac:dyDescent="0.25">
      <c r="A2263" s="93">
        <f t="shared" si="353"/>
        <v>2</v>
      </c>
      <c r="B2263" s="101">
        <v>563</v>
      </c>
      <c r="C2263" s="93">
        <f t="shared" si="360"/>
        <v>0</v>
      </c>
      <c r="D2263" s="93">
        <f t="shared" si="361"/>
        <v>0</v>
      </c>
      <c r="E2263" s="93">
        <f t="shared" si="362"/>
        <v>0</v>
      </c>
      <c r="F2263" s="93" t="str">
        <f t="shared" si="354"/>
        <v/>
      </c>
      <c r="G2263" s="93" t="str">
        <f t="shared" si="355"/>
        <v/>
      </c>
      <c r="H2263" s="93" t="str">
        <f t="shared" si="356"/>
        <v/>
      </c>
      <c r="I2263" s="93" t="str">
        <f t="shared" si="357"/>
        <v/>
      </c>
      <c r="J2263" s="93" t="str">
        <f t="shared" si="358"/>
        <v/>
      </c>
      <c r="K2263" s="93" t="str">
        <f t="shared" si="359"/>
        <v/>
      </c>
    </row>
    <row r="2264" spans="1:11" x14ac:dyDescent="0.25">
      <c r="A2264" s="93">
        <f t="shared" si="353"/>
        <v>2</v>
      </c>
      <c r="B2264" s="101">
        <v>563.25</v>
      </c>
      <c r="C2264" s="93">
        <f t="shared" si="360"/>
        <v>0</v>
      </c>
      <c r="D2264" s="93">
        <f t="shared" si="361"/>
        <v>0</v>
      </c>
      <c r="E2264" s="93">
        <f t="shared" si="362"/>
        <v>0</v>
      </c>
      <c r="F2264" s="93" t="str">
        <f t="shared" si="354"/>
        <v/>
      </c>
      <c r="G2264" s="93" t="str">
        <f t="shared" si="355"/>
        <v/>
      </c>
      <c r="H2264" s="93" t="str">
        <f t="shared" si="356"/>
        <v/>
      </c>
      <c r="I2264" s="93" t="str">
        <f t="shared" si="357"/>
        <v/>
      </c>
      <c r="J2264" s="93" t="str">
        <f t="shared" si="358"/>
        <v/>
      </c>
      <c r="K2264" s="93" t="str">
        <f t="shared" si="359"/>
        <v/>
      </c>
    </row>
    <row r="2265" spans="1:11" x14ac:dyDescent="0.25">
      <c r="A2265" s="93">
        <f t="shared" si="353"/>
        <v>2</v>
      </c>
      <c r="B2265" s="101">
        <v>563.5</v>
      </c>
      <c r="C2265" s="93">
        <f t="shared" si="360"/>
        <v>0</v>
      </c>
      <c r="D2265" s="93">
        <f t="shared" si="361"/>
        <v>0</v>
      </c>
      <c r="E2265" s="93">
        <f t="shared" si="362"/>
        <v>0</v>
      </c>
      <c r="F2265" s="93" t="str">
        <f t="shared" si="354"/>
        <v/>
      </c>
      <c r="G2265" s="93" t="str">
        <f t="shared" si="355"/>
        <v/>
      </c>
      <c r="H2265" s="93" t="str">
        <f t="shared" si="356"/>
        <v/>
      </c>
      <c r="I2265" s="93" t="str">
        <f t="shared" si="357"/>
        <v/>
      </c>
      <c r="J2265" s="93" t="str">
        <f t="shared" si="358"/>
        <v/>
      </c>
      <c r="K2265" s="93" t="str">
        <f t="shared" si="359"/>
        <v/>
      </c>
    </row>
    <row r="2266" spans="1:11" x14ac:dyDescent="0.25">
      <c r="A2266" s="93">
        <f t="shared" si="353"/>
        <v>2</v>
      </c>
      <c r="B2266" s="101">
        <v>563.75</v>
      </c>
      <c r="C2266" s="93">
        <f t="shared" si="360"/>
        <v>0</v>
      </c>
      <c r="D2266" s="93">
        <f t="shared" si="361"/>
        <v>0</v>
      </c>
      <c r="E2266" s="93">
        <f t="shared" si="362"/>
        <v>0</v>
      </c>
      <c r="F2266" s="93" t="str">
        <f t="shared" si="354"/>
        <v/>
      </c>
      <c r="G2266" s="93" t="str">
        <f t="shared" si="355"/>
        <v/>
      </c>
      <c r="H2266" s="93" t="str">
        <f t="shared" si="356"/>
        <v/>
      </c>
      <c r="I2266" s="93" t="str">
        <f t="shared" si="357"/>
        <v/>
      </c>
      <c r="J2266" s="93" t="str">
        <f t="shared" si="358"/>
        <v/>
      </c>
      <c r="K2266" s="93" t="str">
        <f t="shared" si="359"/>
        <v/>
      </c>
    </row>
    <row r="2267" spans="1:11" x14ac:dyDescent="0.25">
      <c r="A2267" s="93">
        <f t="shared" si="353"/>
        <v>2</v>
      </c>
      <c r="B2267" s="101">
        <v>564</v>
      </c>
      <c r="C2267" s="93">
        <f t="shared" si="360"/>
        <v>0</v>
      </c>
      <c r="D2267" s="93">
        <f t="shared" si="361"/>
        <v>0</v>
      </c>
      <c r="E2267" s="93">
        <f t="shared" si="362"/>
        <v>0</v>
      </c>
      <c r="F2267" s="93" t="str">
        <f t="shared" si="354"/>
        <v/>
      </c>
      <c r="G2267" s="93" t="str">
        <f t="shared" si="355"/>
        <v/>
      </c>
      <c r="H2267" s="93" t="str">
        <f t="shared" si="356"/>
        <v/>
      </c>
      <c r="I2267" s="93" t="str">
        <f t="shared" si="357"/>
        <v/>
      </c>
      <c r="J2267" s="93" t="str">
        <f t="shared" si="358"/>
        <v/>
      </c>
      <c r="K2267" s="93" t="str">
        <f t="shared" si="359"/>
        <v/>
      </c>
    </row>
    <row r="2268" spans="1:11" x14ac:dyDescent="0.25">
      <c r="A2268" s="93">
        <f t="shared" si="353"/>
        <v>2</v>
      </c>
      <c r="B2268" s="101">
        <v>564.25</v>
      </c>
      <c r="C2268" s="93">
        <f t="shared" si="360"/>
        <v>0</v>
      </c>
      <c r="D2268" s="93">
        <f t="shared" si="361"/>
        <v>0</v>
      </c>
      <c r="E2268" s="93">
        <f t="shared" si="362"/>
        <v>0</v>
      </c>
      <c r="F2268" s="93" t="str">
        <f t="shared" si="354"/>
        <v/>
      </c>
      <c r="G2268" s="93" t="str">
        <f t="shared" si="355"/>
        <v/>
      </c>
      <c r="H2268" s="93" t="str">
        <f t="shared" si="356"/>
        <v/>
      </c>
      <c r="I2268" s="93" t="str">
        <f t="shared" si="357"/>
        <v/>
      </c>
      <c r="J2268" s="93" t="str">
        <f t="shared" si="358"/>
        <v/>
      </c>
      <c r="K2268" s="93" t="str">
        <f t="shared" si="359"/>
        <v/>
      </c>
    </row>
    <row r="2269" spans="1:11" x14ac:dyDescent="0.25">
      <c r="A2269" s="93">
        <f t="shared" si="353"/>
        <v>2</v>
      </c>
      <c r="B2269" s="101">
        <v>564.5</v>
      </c>
      <c r="C2269" s="93">
        <f t="shared" si="360"/>
        <v>0</v>
      </c>
      <c r="D2269" s="93">
        <f t="shared" si="361"/>
        <v>0</v>
      </c>
      <c r="E2269" s="93">
        <f t="shared" si="362"/>
        <v>0</v>
      </c>
      <c r="F2269" s="93" t="str">
        <f t="shared" si="354"/>
        <v/>
      </c>
      <c r="G2269" s="93" t="str">
        <f t="shared" si="355"/>
        <v/>
      </c>
      <c r="H2269" s="93" t="str">
        <f t="shared" si="356"/>
        <v/>
      </c>
      <c r="I2269" s="93" t="str">
        <f t="shared" si="357"/>
        <v/>
      </c>
      <c r="J2269" s="93" t="str">
        <f t="shared" si="358"/>
        <v/>
      </c>
      <c r="K2269" s="93" t="str">
        <f t="shared" si="359"/>
        <v/>
      </c>
    </row>
    <row r="2270" spans="1:11" x14ac:dyDescent="0.25">
      <c r="A2270" s="93">
        <f t="shared" si="353"/>
        <v>2</v>
      </c>
      <c r="B2270" s="101">
        <v>564.75</v>
      </c>
      <c r="C2270" s="93">
        <f t="shared" si="360"/>
        <v>0</v>
      </c>
      <c r="D2270" s="93">
        <f t="shared" si="361"/>
        <v>0</v>
      </c>
      <c r="E2270" s="93">
        <f t="shared" si="362"/>
        <v>0</v>
      </c>
      <c r="F2270" s="93" t="str">
        <f t="shared" si="354"/>
        <v/>
      </c>
      <c r="G2270" s="93" t="str">
        <f t="shared" si="355"/>
        <v/>
      </c>
      <c r="H2270" s="93" t="str">
        <f t="shared" si="356"/>
        <v/>
      </c>
      <c r="I2270" s="93" t="str">
        <f t="shared" si="357"/>
        <v/>
      </c>
      <c r="J2270" s="93" t="str">
        <f t="shared" si="358"/>
        <v/>
      </c>
      <c r="K2270" s="93" t="str">
        <f t="shared" si="359"/>
        <v/>
      </c>
    </row>
    <row r="2271" spans="1:11" x14ac:dyDescent="0.25">
      <c r="A2271" s="93">
        <f t="shared" si="353"/>
        <v>2</v>
      </c>
      <c r="B2271" s="101">
        <v>565</v>
      </c>
      <c r="C2271" s="93">
        <f t="shared" si="360"/>
        <v>0</v>
      </c>
      <c r="D2271" s="93">
        <f t="shared" si="361"/>
        <v>0</v>
      </c>
      <c r="E2271" s="93">
        <f t="shared" si="362"/>
        <v>0</v>
      </c>
      <c r="F2271" s="93" t="str">
        <f t="shared" si="354"/>
        <v/>
      </c>
      <c r="G2271" s="93" t="str">
        <f t="shared" si="355"/>
        <v/>
      </c>
      <c r="H2271" s="93" t="str">
        <f t="shared" si="356"/>
        <v/>
      </c>
      <c r="I2271" s="93" t="str">
        <f t="shared" si="357"/>
        <v/>
      </c>
      <c r="J2271" s="93" t="str">
        <f t="shared" si="358"/>
        <v/>
      </c>
      <c r="K2271" s="93" t="str">
        <f t="shared" si="359"/>
        <v/>
      </c>
    </row>
    <row r="2272" spans="1:11" x14ac:dyDescent="0.25">
      <c r="A2272" s="93">
        <f t="shared" si="353"/>
        <v>2</v>
      </c>
      <c r="B2272" s="101">
        <v>565.25</v>
      </c>
      <c r="C2272" s="93">
        <f t="shared" si="360"/>
        <v>0</v>
      </c>
      <c r="D2272" s="93">
        <f t="shared" si="361"/>
        <v>0</v>
      </c>
      <c r="E2272" s="93">
        <f t="shared" si="362"/>
        <v>0</v>
      </c>
      <c r="F2272" s="93" t="str">
        <f t="shared" si="354"/>
        <v/>
      </c>
      <c r="G2272" s="93" t="str">
        <f t="shared" si="355"/>
        <v/>
      </c>
      <c r="H2272" s="93" t="str">
        <f t="shared" si="356"/>
        <v/>
      </c>
      <c r="I2272" s="93" t="str">
        <f t="shared" si="357"/>
        <v/>
      </c>
      <c r="J2272" s="93" t="str">
        <f t="shared" si="358"/>
        <v/>
      </c>
      <c r="K2272" s="93" t="str">
        <f t="shared" si="359"/>
        <v/>
      </c>
    </row>
    <row r="2273" spans="1:11" x14ac:dyDescent="0.25">
      <c r="A2273" s="93">
        <f t="shared" si="353"/>
        <v>2</v>
      </c>
      <c r="B2273" s="101">
        <v>565.5</v>
      </c>
      <c r="C2273" s="93">
        <f t="shared" si="360"/>
        <v>0</v>
      </c>
      <c r="D2273" s="93">
        <f t="shared" si="361"/>
        <v>0</v>
      </c>
      <c r="E2273" s="93">
        <f t="shared" si="362"/>
        <v>0</v>
      </c>
      <c r="F2273" s="93" t="str">
        <f t="shared" si="354"/>
        <v/>
      </c>
      <c r="G2273" s="93" t="str">
        <f t="shared" si="355"/>
        <v/>
      </c>
      <c r="H2273" s="93" t="str">
        <f t="shared" si="356"/>
        <v/>
      </c>
      <c r="I2273" s="93" t="str">
        <f t="shared" si="357"/>
        <v/>
      </c>
      <c r="J2273" s="93" t="str">
        <f t="shared" si="358"/>
        <v/>
      </c>
      <c r="K2273" s="93" t="str">
        <f t="shared" si="359"/>
        <v/>
      </c>
    </row>
    <row r="2274" spans="1:11" x14ac:dyDescent="0.25">
      <c r="A2274" s="93">
        <f t="shared" si="353"/>
        <v>2</v>
      </c>
      <c r="B2274" s="101">
        <v>565.75</v>
      </c>
      <c r="C2274" s="93">
        <f t="shared" si="360"/>
        <v>0</v>
      </c>
      <c r="D2274" s="93">
        <f t="shared" si="361"/>
        <v>0</v>
      </c>
      <c r="E2274" s="93">
        <f t="shared" si="362"/>
        <v>0</v>
      </c>
      <c r="F2274" s="93" t="str">
        <f t="shared" si="354"/>
        <v/>
      </c>
      <c r="G2274" s="93" t="str">
        <f t="shared" si="355"/>
        <v/>
      </c>
      <c r="H2274" s="93" t="str">
        <f t="shared" si="356"/>
        <v/>
      </c>
      <c r="I2274" s="93" t="str">
        <f t="shared" si="357"/>
        <v/>
      </c>
      <c r="J2274" s="93" t="str">
        <f t="shared" si="358"/>
        <v/>
      </c>
      <c r="K2274" s="93" t="str">
        <f t="shared" si="359"/>
        <v/>
      </c>
    </row>
    <row r="2275" spans="1:11" x14ac:dyDescent="0.25">
      <c r="A2275" s="93">
        <f t="shared" si="353"/>
        <v>2</v>
      </c>
      <c r="B2275" s="101">
        <v>566</v>
      </c>
      <c r="C2275" s="93">
        <f t="shared" si="360"/>
        <v>0</v>
      </c>
      <c r="D2275" s="93">
        <f t="shared" si="361"/>
        <v>0</v>
      </c>
      <c r="E2275" s="93">
        <f t="shared" si="362"/>
        <v>0</v>
      </c>
      <c r="F2275" s="93" t="str">
        <f t="shared" si="354"/>
        <v/>
      </c>
      <c r="G2275" s="93" t="str">
        <f t="shared" si="355"/>
        <v/>
      </c>
      <c r="H2275" s="93" t="str">
        <f t="shared" si="356"/>
        <v/>
      </c>
      <c r="I2275" s="93" t="str">
        <f t="shared" si="357"/>
        <v/>
      </c>
      <c r="J2275" s="93" t="str">
        <f t="shared" si="358"/>
        <v/>
      </c>
      <c r="K2275" s="93" t="str">
        <f t="shared" si="359"/>
        <v/>
      </c>
    </row>
    <row r="2276" spans="1:11" x14ac:dyDescent="0.25">
      <c r="A2276" s="93">
        <f t="shared" si="353"/>
        <v>2</v>
      </c>
      <c r="B2276" s="101">
        <v>566.25</v>
      </c>
      <c r="C2276" s="93">
        <f t="shared" si="360"/>
        <v>0</v>
      </c>
      <c r="D2276" s="93">
        <f t="shared" si="361"/>
        <v>0</v>
      </c>
      <c r="E2276" s="93">
        <f t="shared" si="362"/>
        <v>0</v>
      </c>
      <c r="F2276" s="93" t="str">
        <f t="shared" si="354"/>
        <v/>
      </c>
      <c r="G2276" s="93" t="str">
        <f t="shared" si="355"/>
        <v/>
      </c>
      <c r="H2276" s="93" t="str">
        <f t="shared" si="356"/>
        <v/>
      </c>
      <c r="I2276" s="93" t="str">
        <f t="shared" si="357"/>
        <v/>
      </c>
      <c r="J2276" s="93" t="str">
        <f t="shared" si="358"/>
        <v/>
      </c>
      <c r="K2276" s="93" t="str">
        <f t="shared" si="359"/>
        <v/>
      </c>
    </row>
    <row r="2277" spans="1:11" x14ac:dyDescent="0.25">
      <c r="A2277" s="93">
        <f t="shared" si="353"/>
        <v>2</v>
      </c>
      <c r="B2277" s="101">
        <v>566.5</v>
      </c>
      <c r="C2277" s="93">
        <f t="shared" si="360"/>
        <v>0</v>
      </c>
      <c r="D2277" s="93">
        <f t="shared" si="361"/>
        <v>0</v>
      </c>
      <c r="E2277" s="93">
        <f t="shared" si="362"/>
        <v>0</v>
      </c>
      <c r="F2277" s="93" t="str">
        <f t="shared" si="354"/>
        <v/>
      </c>
      <c r="G2277" s="93" t="str">
        <f t="shared" si="355"/>
        <v/>
      </c>
      <c r="H2277" s="93" t="str">
        <f t="shared" si="356"/>
        <v/>
      </c>
      <c r="I2277" s="93" t="str">
        <f t="shared" si="357"/>
        <v/>
      </c>
      <c r="J2277" s="93" t="str">
        <f t="shared" si="358"/>
        <v/>
      </c>
      <c r="K2277" s="93" t="str">
        <f t="shared" si="359"/>
        <v/>
      </c>
    </row>
    <row r="2278" spans="1:11" x14ac:dyDescent="0.25">
      <c r="A2278" s="93">
        <f t="shared" si="353"/>
        <v>2</v>
      </c>
      <c r="B2278" s="101">
        <v>566.75</v>
      </c>
      <c r="C2278" s="93">
        <f t="shared" si="360"/>
        <v>0</v>
      </c>
      <c r="D2278" s="93">
        <f t="shared" si="361"/>
        <v>0</v>
      </c>
      <c r="E2278" s="93">
        <f t="shared" si="362"/>
        <v>0</v>
      </c>
      <c r="F2278" s="93" t="str">
        <f t="shared" si="354"/>
        <v/>
      </c>
      <c r="G2278" s="93" t="str">
        <f t="shared" si="355"/>
        <v/>
      </c>
      <c r="H2278" s="93" t="str">
        <f t="shared" si="356"/>
        <v/>
      </c>
      <c r="I2278" s="93" t="str">
        <f t="shared" si="357"/>
        <v/>
      </c>
      <c r="J2278" s="93" t="str">
        <f t="shared" si="358"/>
        <v/>
      </c>
      <c r="K2278" s="93" t="str">
        <f t="shared" si="359"/>
        <v/>
      </c>
    </row>
    <row r="2279" spans="1:11" x14ac:dyDescent="0.25">
      <c r="A2279" s="93">
        <f t="shared" si="353"/>
        <v>2</v>
      </c>
      <c r="B2279" s="101">
        <v>567</v>
      </c>
      <c r="C2279" s="93">
        <f t="shared" si="360"/>
        <v>0</v>
      </c>
      <c r="D2279" s="93">
        <f t="shared" si="361"/>
        <v>0</v>
      </c>
      <c r="E2279" s="93">
        <f t="shared" si="362"/>
        <v>0</v>
      </c>
      <c r="F2279" s="93" t="str">
        <f t="shared" si="354"/>
        <v/>
      </c>
      <c r="G2279" s="93" t="str">
        <f t="shared" si="355"/>
        <v/>
      </c>
      <c r="H2279" s="93" t="str">
        <f t="shared" si="356"/>
        <v/>
      </c>
      <c r="I2279" s="93" t="str">
        <f t="shared" si="357"/>
        <v/>
      </c>
      <c r="J2279" s="93" t="str">
        <f t="shared" si="358"/>
        <v/>
      </c>
      <c r="K2279" s="93" t="str">
        <f t="shared" si="359"/>
        <v/>
      </c>
    </row>
    <row r="2280" spans="1:11" x14ac:dyDescent="0.25">
      <c r="A2280" s="93">
        <f t="shared" si="353"/>
        <v>2</v>
      </c>
      <c r="B2280" s="101">
        <v>567.25</v>
      </c>
      <c r="C2280" s="93">
        <f t="shared" si="360"/>
        <v>0</v>
      </c>
      <c r="D2280" s="93">
        <f t="shared" si="361"/>
        <v>0</v>
      </c>
      <c r="E2280" s="93">
        <f t="shared" si="362"/>
        <v>0</v>
      </c>
      <c r="F2280" s="93" t="str">
        <f t="shared" si="354"/>
        <v/>
      </c>
      <c r="G2280" s="93" t="str">
        <f t="shared" si="355"/>
        <v/>
      </c>
      <c r="H2280" s="93" t="str">
        <f t="shared" si="356"/>
        <v/>
      </c>
      <c r="I2280" s="93" t="str">
        <f t="shared" si="357"/>
        <v/>
      </c>
      <c r="J2280" s="93" t="str">
        <f t="shared" si="358"/>
        <v/>
      </c>
      <c r="K2280" s="93" t="str">
        <f t="shared" si="359"/>
        <v/>
      </c>
    </row>
    <row r="2281" spans="1:11" x14ac:dyDescent="0.25">
      <c r="A2281" s="93">
        <f t="shared" si="353"/>
        <v>2</v>
      </c>
      <c r="B2281" s="101">
        <v>567.5</v>
      </c>
      <c r="C2281" s="93">
        <f t="shared" si="360"/>
        <v>0</v>
      </c>
      <c r="D2281" s="93">
        <f t="shared" si="361"/>
        <v>0</v>
      </c>
      <c r="E2281" s="93">
        <f t="shared" si="362"/>
        <v>0</v>
      </c>
      <c r="F2281" s="93" t="str">
        <f t="shared" si="354"/>
        <v/>
      </c>
      <c r="G2281" s="93" t="str">
        <f t="shared" si="355"/>
        <v/>
      </c>
      <c r="H2281" s="93" t="str">
        <f t="shared" si="356"/>
        <v/>
      </c>
      <c r="I2281" s="93" t="str">
        <f t="shared" si="357"/>
        <v/>
      </c>
      <c r="J2281" s="93" t="str">
        <f t="shared" si="358"/>
        <v/>
      </c>
      <c r="K2281" s="93" t="str">
        <f t="shared" si="359"/>
        <v/>
      </c>
    </row>
    <row r="2282" spans="1:11" x14ac:dyDescent="0.25">
      <c r="A2282" s="93">
        <f t="shared" si="353"/>
        <v>2</v>
      </c>
      <c r="B2282" s="101">
        <v>567.75</v>
      </c>
      <c r="C2282" s="93">
        <f t="shared" si="360"/>
        <v>0</v>
      </c>
      <c r="D2282" s="93">
        <f t="shared" si="361"/>
        <v>0</v>
      </c>
      <c r="E2282" s="93">
        <f t="shared" si="362"/>
        <v>0</v>
      </c>
      <c r="F2282" s="93" t="str">
        <f t="shared" si="354"/>
        <v/>
      </c>
      <c r="G2282" s="93" t="str">
        <f t="shared" si="355"/>
        <v/>
      </c>
      <c r="H2282" s="93" t="str">
        <f t="shared" si="356"/>
        <v/>
      </c>
      <c r="I2282" s="93" t="str">
        <f t="shared" si="357"/>
        <v/>
      </c>
      <c r="J2282" s="93" t="str">
        <f t="shared" si="358"/>
        <v/>
      </c>
      <c r="K2282" s="93" t="str">
        <f t="shared" si="359"/>
        <v/>
      </c>
    </row>
    <row r="2283" spans="1:11" x14ac:dyDescent="0.25">
      <c r="A2283" s="93">
        <f t="shared" si="353"/>
        <v>2</v>
      </c>
      <c r="B2283" s="101">
        <v>568</v>
      </c>
      <c r="C2283" s="93">
        <f t="shared" si="360"/>
        <v>0</v>
      </c>
      <c r="D2283" s="93">
        <f t="shared" si="361"/>
        <v>0</v>
      </c>
      <c r="E2283" s="93">
        <f t="shared" si="362"/>
        <v>0</v>
      </c>
      <c r="F2283" s="93" t="str">
        <f t="shared" si="354"/>
        <v/>
      </c>
      <c r="G2283" s="93" t="str">
        <f t="shared" si="355"/>
        <v/>
      </c>
      <c r="H2283" s="93" t="str">
        <f t="shared" si="356"/>
        <v/>
      </c>
      <c r="I2283" s="93" t="str">
        <f t="shared" si="357"/>
        <v/>
      </c>
      <c r="J2283" s="93" t="str">
        <f t="shared" si="358"/>
        <v/>
      </c>
      <c r="K2283" s="93" t="str">
        <f t="shared" si="359"/>
        <v/>
      </c>
    </row>
    <row r="2284" spans="1:11" x14ac:dyDescent="0.25">
      <c r="A2284" s="93">
        <f t="shared" si="353"/>
        <v>2</v>
      </c>
      <c r="B2284" s="101">
        <v>568.25</v>
      </c>
      <c r="C2284" s="93">
        <f t="shared" si="360"/>
        <v>0</v>
      </c>
      <c r="D2284" s="93">
        <f t="shared" si="361"/>
        <v>0</v>
      </c>
      <c r="E2284" s="93">
        <f t="shared" si="362"/>
        <v>0</v>
      </c>
      <c r="F2284" s="93" t="str">
        <f t="shared" si="354"/>
        <v/>
      </c>
      <c r="G2284" s="93" t="str">
        <f t="shared" si="355"/>
        <v/>
      </c>
      <c r="H2284" s="93" t="str">
        <f t="shared" si="356"/>
        <v/>
      </c>
      <c r="I2284" s="93" t="str">
        <f t="shared" si="357"/>
        <v/>
      </c>
      <c r="J2284" s="93" t="str">
        <f t="shared" si="358"/>
        <v/>
      </c>
      <c r="K2284" s="93" t="str">
        <f t="shared" si="359"/>
        <v/>
      </c>
    </row>
    <row r="2285" spans="1:11" x14ac:dyDescent="0.25">
      <c r="A2285" s="93">
        <f t="shared" si="353"/>
        <v>2</v>
      </c>
      <c r="B2285" s="101">
        <v>568.5</v>
      </c>
      <c r="C2285" s="93">
        <f t="shared" si="360"/>
        <v>0</v>
      </c>
      <c r="D2285" s="93">
        <f t="shared" si="361"/>
        <v>0</v>
      </c>
      <c r="E2285" s="93">
        <f t="shared" si="362"/>
        <v>0</v>
      </c>
      <c r="F2285" s="93" t="str">
        <f t="shared" si="354"/>
        <v/>
      </c>
      <c r="G2285" s="93" t="str">
        <f t="shared" si="355"/>
        <v/>
      </c>
      <c r="H2285" s="93" t="str">
        <f t="shared" si="356"/>
        <v/>
      </c>
      <c r="I2285" s="93" t="str">
        <f t="shared" si="357"/>
        <v/>
      </c>
      <c r="J2285" s="93" t="str">
        <f t="shared" si="358"/>
        <v/>
      </c>
      <c r="K2285" s="93" t="str">
        <f t="shared" si="359"/>
        <v/>
      </c>
    </row>
    <row r="2286" spans="1:11" x14ac:dyDescent="0.25">
      <c r="A2286" s="93">
        <f t="shared" si="353"/>
        <v>2</v>
      </c>
      <c r="B2286" s="101">
        <v>568.75</v>
      </c>
      <c r="C2286" s="93">
        <f t="shared" si="360"/>
        <v>0</v>
      </c>
      <c r="D2286" s="93">
        <f t="shared" si="361"/>
        <v>0</v>
      </c>
      <c r="E2286" s="93">
        <f t="shared" si="362"/>
        <v>0</v>
      </c>
      <c r="F2286" s="93" t="str">
        <f t="shared" si="354"/>
        <v/>
      </c>
      <c r="G2286" s="93" t="str">
        <f t="shared" si="355"/>
        <v/>
      </c>
      <c r="H2286" s="93" t="str">
        <f t="shared" si="356"/>
        <v/>
      </c>
      <c r="I2286" s="93" t="str">
        <f t="shared" si="357"/>
        <v/>
      </c>
      <c r="J2286" s="93" t="str">
        <f t="shared" si="358"/>
        <v/>
      </c>
      <c r="K2286" s="93" t="str">
        <f t="shared" si="359"/>
        <v/>
      </c>
    </row>
    <row r="2287" spans="1:11" x14ac:dyDescent="0.25">
      <c r="A2287" s="93">
        <f t="shared" si="353"/>
        <v>2</v>
      </c>
      <c r="B2287" s="101">
        <v>569</v>
      </c>
      <c r="C2287" s="93">
        <f t="shared" si="360"/>
        <v>0</v>
      </c>
      <c r="D2287" s="93">
        <f t="shared" si="361"/>
        <v>0</v>
      </c>
      <c r="E2287" s="93">
        <f t="shared" si="362"/>
        <v>0</v>
      </c>
      <c r="F2287" s="93" t="str">
        <f t="shared" si="354"/>
        <v/>
      </c>
      <c r="G2287" s="93" t="str">
        <f t="shared" si="355"/>
        <v/>
      </c>
      <c r="H2287" s="93" t="str">
        <f t="shared" si="356"/>
        <v/>
      </c>
      <c r="I2287" s="93" t="str">
        <f t="shared" si="357"/>
        <v/>
      </c>
      <c r="J2287" s="93" t="str">
        <f t="shared" si="358"/>
        <v/>
      </c>
      <c r="K2287" s="93" t="str">
        <f t="shared" si="359"/>
        <v/>
      </c>
    </row>
    <row r="2288" spans="1:11" x14ac:dyDescent="0.25">
      <c r="A2288" s="93">
        <f t="shared" si="353"/>
        <v>2</v>
      </c>
      <c r="B2288" s="101">
        <v>569.25</v>
      </c>
      <c r="C2288" s="93">
        <f t="shared" si="360"/>
        <v>0</v>
      </c>
      <c r="D2288" s="93">
        <f t="shared" si="361"/>
        <v>0</v>
      </c>
      <c r="E2288" s="93">
        <f t="shared" si="362"/>
        <v>0</v>
      </c>
      <c r="F2288" s="93" t="str">
        <f t="shared" si="354"/>
        <v/>
      </c>
      <c r="G2288" s="93" t="str">
        <f t="shared" si="355"/>
        <v/>
      </c>
      <c r="H2288" s="93" t="str">
        <f t="shared" si="356"/>
        <v/>
      </c>
      <c r="I2288" s="93" t="str">
        <f t="shared" si="357"/>
        <v/>
      </c>
      <c r="J2288" s="93" t="str">
        <f t="shared" si="358"/>
        <v/>
      </c>
      <c r="K2288" s="93" t="str">
        <f t="shared" si="359"/>
        <v/>
      </c>
    </row>
    <row r="2289" spans="1:11" x14ac:dyDescent="0.25">
      <c r="A2289" s="93">
        <f t="shared" si="353"/>
        <v>2</v>
      </c>
      <c r="B2289" s="101">
        <v>569.5</v>
      </c>
      <c r="C2289" s="93">
        <f t="shared" si="360"/>
        <v>0</v>
      </c>
      <c r="D2289" s="93">
        <f t="shared" si="361"/>
        <v>0</v>
      </c>
      <c r="E2289" s="93">
        <f t="shared" si="362"/>
        <v>0</v>
      </c>
      <c r="F2289" s="93" t="str">
        <f t="shared" si="354"/>
        <v/>
      </c>
      <c r="G2289" s="93" t="str">
        <f t="shared" si="355"/>
        <v/>
      </c>
      <c r="H2289" s="93" t="str">
        <f t="shared" si="356"/>
        <v/>
      </c>
      <c r="I2289" s="93" t="str">
        <f t="shared" si="357"/>
        <v/>
      </c>
      <c r="J2289" s="93" t="str">
        <f t="shared" si="358"/>
        <v/>
      </c>
      <c r="K2289" s="93" t="str">
        <f t="shared" si="359"/>
        <v/>
      </c>
    </row>
    <row r="2290" spans="1:11" x14ac:dyDescent="0.25">
      <c r="A2290" s="93">
        <f t="shared" si="353"/>
        <v>2</v>
      </c>
      <c r="B2290" s="101">
        <v>569.75</v>
      </c>
      <c r="C2290" s="93">
        <f t="shared" si="360"/>
        <v>0</v>
      </c>
      <c r="D2290" s="93">
        <f t="shared" si="361"/>
        <v>0</v>
      </c>
      <c r="E2290" s="93">
        <f t="shared" si="362"/>
        <v>0</v>
      </c>
      <c r="F2290" s="93" t="str">
        <f t="shared" si="354"/>
        <v/>
      </c>
      <c r="G2290" s="93" t="str">
        <f t="shared" si="355"/>
        <v/>
      </c>
      <c r="H2290" s="93" t="str">
        <f t="shared" si="356"/>
        <v/>
      </c>
      <c r="I2290" s="93" t="str">
        <f t="shared" si="357"/>
        <v/>
      </c>
      <c r="J2290" s="93" t="str">
        <f t="shared" si="358"/>
        <v/>
      </c>
      <c r="K2290" s="93" t="str">
        <f t="shared" si="359"/>
        <v/>
      </c>
    </row>
    <row r="2291" spans="1:11" x14ac:dyDescent="0.25">
      <c r="A2291" s="93">
        <f t="shared" si="353"/>
        <v>2</v>
      </c>
      <c r="B2291" s="101">
        <v>570</v>
      </c>
      <c r="C2291" s="93">
        <f t="shared" si="360"/>
        <v>0</v>
      </c>
      <c r="D2291" s="93">
        <f t="shared" si="361"/>
        <v>0</v>
      </c>
      <c r="E2291" s="93">
        <f t="shared" si="362"/>
        <v>0</v>
      </c>
      <c r="F2291" s="93" t="str">
        <f t="shared" si="354"/>
        <v/>
      </c>
      <c r="G2291" s="93" t="str">
        <f t="shared" si="355"/>
        <v/>
      </c>
      <c r="H2291" s="93" t="str">
        <f t="shared" si="356"/>
        <v/>
      </c>
      <c r="I2291" s="93" t="str">
        <f t="shared" si="357"/>
        <v/>
      </c>
      <c r="J2291" s="93" t="str">
        <f t="shared" si="358"/>
        <v/>
      </c>
      <c r="K2291" s="93" t="str">
        <f t="shared" si="359"/>
        <v/>
      </c>
    </row>
    <row r="2292" spans="1:11" x14ac:dyDescent="0.25">
      <c r="A2292" s="93">
        <f t="shared" si="353"/>
        <v>2</v>
      </c>
      <c r="B2292" s="101">
        <v>570.25</v>
      </c>
      <c r="C2292" s="93">
        <f t="shared" si="360"/>
        <v>0</v>
      </c>
      <c r="D2292" s="93">
        <f t="shared" si="361"/>
        <v>0</v>
      </c>
      <c r="E2292" s="93">
        <f t="shared" si="362"/>
        <v>0</v>
      </c>
      <c r="F2292" s="93" t="str">
        <f t="shared" si="354"/>
        <v/>
      </c>
      <c r="G2292" s="93" t="str">
        <f t="shared" si="355"/>
        <v/>
      </c>
      <c r="H2292" s="93" t="str">
        <f t="shared" si="356"/>
        <v/>
      </c>
      <c r="I2292" s="93" t="str">
        <f t="shared" si="357"/>
        <v/>
      </c>
      <c r="J2292" s="93" t="str">
        <f t="shared" si="358"/>
        <v/>
      </c>
      <c r="K2292" s="93" t="str">
        <f t="shared" si="359"/>
        <v/>
      </c>
    </row>
    <row r="2293" spans="1:11" x14ac:dyDescent="0.25">
      <c r="A2293" s="93">
        <f t="shared" si="353"/>
        <v>2</v>
      </c>
      <c r="B2293" s="101">
        <v>570.5</v>
      </c>
      <c r="C2293" s="93">
        <f t="shared" si="360"/>
        <v>0</v>
      </c>
      <c r="D2293" s="93">
        <f t="shared" si="361"/>
        <v>0</v>
      </c>
      <c r="E2293" s="93">
        <f t="shared" si="362"/>
        <v>0</v>
      </c>
      <c r="F2293" s="93" t="str">
        <f t="shared" si="354"/>
        <v/>
      </c>
      <c r="G2293" s="93" t="str">
        <f t="shared" si="355"/>
        <v/>
      </c>
      <c r="H2293" s="93" t="str">
        <f t="shared" si="356"/>
        <v/>
      </c>
      <c r="I2293" s="93" t="str">
        <f t="shared" si="357"/>
        <v/>
      </c>
      <c r="J2293" s="93" t="str">
        <f t="shared" si="358"/>
        <v/>
      </c>
      <c r="K2293" s="93" t="str">
        <f t="shared" si="359"/>
        <v/>
      </c>
    </row>
    <row r="2294" spans="1:11" x14ac:dyDescent="0.25">
      <c r="A2294" s="93">
        <f t="shared" si="353"/>
        <v>2</v>
      </c>
      <c r="B2294" s="101">
        <v>570.75</v>
      </c>
      <c r="C2294" s="93">
        <f t="shared" si="360"/>
        <v>0</v>
      </c>
      <c r="D2294" s="93">
        <f t="shared" si="361"/>
        <v>0</v>
      </c>
      <c r="E2294" s="93">
        <f t="shared" si="362"/>
        <v>0</v>
      </c>
      <c r="F2294" s="93" t="str">
        <f t="shared" si="354"/>
        <v/>
      </c>
      <c r="G2294" s="93" t="str">
        <f t="shared" si="355"/>
        <v/>
      </c>
      <c r="H2294" s="93" t="str">
        <f t="shared" si="356"/>
        <v/>
      </c>
      <c r="I2294" s="93" t="str">
        <f t="shared" si="357"/>
        <v/>
      </c>
      <c r="J2294" s="93" t="str">
        <f t="shared" si="358"/>
        <v/>
      </c>
      <c r="K2294" s="93" t="str">
        <f t="shared" si="359"/>
        <v/>
      </c>
    </row>
    <row r="2295" spans="1:11" x14ac:dyDescent="0.25">
      <c r="A2295" s="93">
        <f t="shared" si="353"/>
        <v>2</v>
      </c>
      <c r="B2295" s="101">
        <v>571</v>
      </c>
      <c r="C2295" s="93">
        <f t="shared" si="360"/>
        <v>0</v>
      </c>
      <c r="D2295" s="93">
        <f t="shared" si="361"/>
        <v>0</v>
      </c>
      <c r="E2295" s="93">
        <f t="shared" si="362"/>
        <v>0</v>
      </c>
      <c r="F2295" s="93" t="str">
        <f t="shared" si="354"/>
        <v/>
      </c>
      <c r="G2295" s="93" t="str">
        <f t="shared" si="355"/>
        <v/>
      </c>
      <c r="H2295" s="93" t="str">
        <f t="shared" si="356"/>
        <v/>
      </c>
      <c r="I2295" s="93" t="str">
        <f t="shared" si="357"/>
        <v/>
      </c>
      <c r="J2295" s="93" t="str">
        <f t="shared" si="358"/>
        <v/>
      </c>
      <c r="K2295" s="93" t="str">
        <f t="shared" si="359"/>
        <v/>
      </c>
    </row>
    <row r="2296" spans="1:11" x14ac:dyDescent="0.25">
      <c r="A2296" s="93">
        <f t="shared" si="353"/>
        <v>2</v>
      </c>
      <c r="B2296" s="101">
        <v>571.25</v>
      </c>
      <c r="C2296" s="93">
        <f t="shared" si="360"/>
        <v>0</v>
      </c>
      <c r="D2296" s="93">
        <f t="shared" si="361"/>
        <v>0</v>
      </c>
      <c r="E2296" s="93">
        <f t="shared" si="362"/>
        <v>0</v>
      </c>
      <c r="F2296" s="93" t="str">
        <f t="shared" si="354"/>
        <v/>
      </c>
      <c r="G2296" s="93" t="str">
        <f t="shared" si="355"/>
        <v/>
      </c>
      <c r="H2296" s="93" t="str">
        <f t="shared" si="356"/>
        <v/>
      </c>
      <c r="I2296" s="93" t="str">
        <f t="shared" si="357"/>
        <v/>
      </c>
      <c r="J2296" s="93" t="str">
        <f t="shared" si="358"/>
        <v/>
      </c>
      <c r="K2296" s="93" t="str">
        <f t="shared" si="359"/>
        <v/>
      </c>
    </row>
    <row r="2297" spans="1:11" x14ac:dyDescent="0.25">
      <c r="A2297" s="93">
        <f t="shared" si="353"/>
        <v>2</v>
      </c>
      <c r="B2297" s="101">
        <v>571.5</v>
      </c>
      <c r="C2297" s="93">
        <f t="shared" si="360"/>
        <v>0</v>
      </c>
      <c r="D2297" s="93">
        <f t="shared" si="361"/>
        <v>0</v>
      </c>
      <c r="E2297" s="93">
        <f t="shared" si="362"/>
        <v>0</v>
      </c>
      <c r="F2297" s="93" t="str">
        <f t="shared" si="354"/>
        <v/>
      </c>
      <c r="G2297" s="93" t="str">
        <f t="shared" si="355"/>
        <v/>
      </c>
      <c r="H2297" s="93" t="str">
        <f t="shared" si="356"/>
        <v/>
      </c>
      <c r="I2297" s="93" t="str">
        <f t="shared" si="357"/>
        <v/>
      </c>
      <c r="J2297" s="93" t="str">
        <f t="shared" si="358"/>
        <v/>
      </c>
      <c r="K2297" s="93" t="str">
        <f t="shared" si="359"/>
        <v/>
      </c>
    </row>
    <row r="2298" spans="1:11" x14ac:dyDescent="0.25">
      <c r="A2298" s="93">
        <f t="shared" si="353"/>
        <v>2</v>
      </c>
      <c r="B2298" s="101">
        <v>571.75</v>
      </c>
      <c r="C2298" s="93">
        <f t="shared" si="360"/>
        <v>0</v>
      </c>
      <c r="D2298" s="93">
        <f t="shared" si="361"/>
        <v>0</v>
      </c>
      <c r="E2298" s="93">
        <f t="shared" si="362"/>
        <v>0</v>
      </c>
      <c r="F2298" s="93" t="str">
        <f t="shared" si="354"/>
        <v/>
      </c>
      <c r="G2298" s="93" t="str">
        <f t="shared" si="355"/>
        <v/>
      </c>
      <c r="H2298" s="93" t="str">
        <f t="shared" si="356"/>
        <v/>
      </c>
      <c r="I2298" s="93" t="str">
        <f t="shared" si="357"/>
        <v/>
      </c>
      <c r="J2298" s="93" t="str">
        <f t="shared" si="358"/>
        <v/>
      </c>
      <c r="K2298" s="93" t="str">
        <f t="shared" si="359"/>
        <v/>
      </c>
    </row>
    <row r="2299" spans="1:11" x14ac:dyDescent="0.25">
      <c r="A2299" s="93">
        <f t="shared" si="353"/>
        <v>2</v>
      </c>
      <c r="B2299" s="101">
        <v>572</v>
      </c>
      <c r="C2299" s="93">
        <f t="shared" si="360"/>
        <v>0</v>
      </c>
      <c r="D2299" s="93">
        <f t="shared" si="361"/>
        <v>0</v>
      </c>
      <c r="E2299" s="93">
        <f t="shared" si="362"/>
        <v>0</v>
      </c>
      <c r="F2299" s="93" t="str">
        <f t="shared" si="354"/>
        <v/>
      </c>
      <c r="G2299" s="93" t="str">
        <f t="shared" si="355"/>
        <v/>
      </c>
      <c r="H2299" s="93" t="str">
        <f t="shared" si="356"/>
        <v/>
      </c>
      <c r="I2299" s="93" t="str">
        <f t="shared" si="357"/>
        <v/>
      </c>
      <c r="J2299" s="93" t="str">
        <f t="shared" si="358"/>
        <v/>
      </c>
      <c r="K2299" s="93" t="str">
        <f t="shared" si="359"/>
        <v/>
      </c>
    </row>
    <row r="2300" spans="1:11" x14ac:dyDescent="0.25">
      <c r="A2300" s="93">
        <f t="shared" si="353"/>
        <v>2</v>
      </c>
      <c r="B2300" s="101">
        <v>572.25</v>
      </c>
      <c r="C2300" s="93">
        <f t="shared" si="360"/>
        <v>0</v>
      </c>
      <c r="D2300" s="93">
        <f t="shared" si="361"/>
        <v>0</v>
      </c>
      <c r="E2300" s="93">
        <f t="shared" si="362"/>
        <v>0</v>
      </c>
      <c r="F2300" s="93" t="str">
        <f t="shared" si="354"/>
        <v/>
      </c>
      <c r="G2300" s="93" t="str">
        <f t="shared" si="355"/>
        <v/>
      </c>
      <c r="H2300" s="93" t="str">
        <f t="shared" si="356"/>
        <v/>
      </c>
      <c r="I2300" s="93" t="str">
        <f t="shared" si="357"/>
        <v/>
      </c>
      <c r="J2300" s="93" t="str">
        <f t="shared" si="358"/>
        <v/>
      </c>
      <c r="K2300" s="93" t="str">
        <f t="shared" si="359"/>
        <v/>
      </c>
    </row>
    <row r="2301" spans="1:11" x14ac:dyDescent="0.25">
      <c r="A2301" s="93">
        <f t="shared" si="353"/>
        <v>2</v>
      </c>
      <c r="B2301" s="101">
        <v>572.5</v>
      </c>
      <c r="C2301" s="93">
        <f t="shared" si="360"/>
        <v>0</v>
      </c>
      <c r="D2301" s="93">
        <f t="shared" si="361"/>
        <v>0</v>
      </c>
      <c r="E2301" s="93">
        <f t="shared" si="362"/>
        <v>0</v>
      </c>
      <c r="F2301" s="93" t="str">
        <f t="shared" si="354"/>
        <v/>
      </c>
      <c r="G2301" s="93" t="str">
        <f t="shared" si="355"/>
        <v/>
      </c>
      <c r="H2301" s="93" t="str">
        <f t="shared" si="356"/>
        <v/>
      </c>
      <c r="I2301" s="93" t="str">
        <f t="shared" si="357"/>
        <v/>
      </c>
      <c r="J2301" s="93" t="str">
        <f t="shared" si="358"/>
        <v/>
      </c>
      <c r="K2301" s="93" t="str">
        <f t="shared" si="359"/>
        <v/>
      </c>
    </row>
    <row r="2302" spans="1:11" x14ac:dyDescent="0.25">
      <c r="A2302" s="93">
        <f t="shared" si="353"/>
        <v>2</v>
      </c>
      <c r="B2302" s="101">
        <v>572.75</v>
      </c>
      <c r="C2302" s="93">
        <f t="shared" si="360"/>
        <v>0</v>
      </c>
      <c r="D2302" s="93">
        <f t="shared" si="361"/>
        <v>0</v>
      </c>
      <c r="E2302" s="93">
        <f t="shared" si="362"/>
        <v>0</v>
      </c>
      <c r="F2302" s="93" t="str">
        <f t="shared" si="354"/>
        <v/>
      </c>
      <c r="G2302" s="93" t="str">
        <f t="shared" si="355"/>
        <v/>
      </c>
      <c r="H2302" s="93" t="str">
        <f t="shared" si="356"/>
        <v/>
      </c>
      <c r="I2302" s="93" t="str">
        <f t="shared" si="357"/>
        <v/>
      </c>
      <c r="J2302" s="93" t="str">
        <f t="shared" si="358"/>
        <v/>
      </c>
      <c r="K2302" s="93" t="str">
        <f t="shared" si="359"/>
        <v/>
      </c>
    </row>
    <row r="2303" spans="1:11" x14ac:dyDescent="0.25">
      <c r="A2303" s="93">
        <f t="shared" si="353"/>
        <v>2</v>
      </c>
      <c r="B2303" s="101">
        <v>573</v>
      </c>
      <c r="C2303" s="93">
        <f t="shared" si="360"/>
        <v>0</v>
      </c>
      <c r="D2303" s="93">
        <f t="shared" si="361"/>
        <v>0</v>
      </c>
      <c r="E2303" s="93">
        <f t="shared" si="362"/>
        <v>0</v>
      </c>
      <c r="F2303" s="93" t="str">
        <f t="shared" si="354"/>
        <v/>
      </c>
      <c r="G2303" s="93" t="str">
        <f t="shared" si="355"/>
        <v/>
      </c>
      <c r="H2303" s="93" t="str">
        <f t="shared" si="356"/>
        <v/>
      </c>
      <c r="I2303" s="93" t="str">
        <f t="shared" si="357"/>
        <v/>
      </c>
      <c r="J2303" s="93" t="str">
        <f t="shared" si="358"/>
        <v/>
      </c>
      <c r="K2303" s="93" t="str">
        <f t="shared" si="359"/>
        <v/>
      </c>
    </row>
    <row r="2304" spans="1:11" x14ac:dyDescent="0.25">
      <c r="A2304" s="93">
        <f t="shared" si="353"/>
        <v>2</v>
      </c>
      <c r="B2304" s="101">
        <v>573.25</v>
      </c>
      <c r="C2304" s="93">
        <f t="shared" si="360"/>
        <v>0</v>
      </c>
      <c r="D2304" s="93">
        <f t="shared" si="361"/>
        <v>0</v>
      </c>
      <c r="E2304" s="93">
        <f t="shared" si="362"/>
        <v>0</v>
      </c>
      <c r="F2304" s="93" t="str">
        <f t="shared" si="354"/>
        <v/>
      </c>
      <c r="G2304" s="93" t="str">
        <f t="shared" si="355"/>
        <v/>
      </c>
      <c r="H2304" s="93" t="str">
        <f t="shared" si="356"/>
        <v/>
      </c>
      <c r="I2304" s="93" t="str">
        <f t="shared" si="357"/>
        <v/>
      </c>
      <c r="J2304" s="93" t="str">
        <f t="shared" si="358"/>
        <v/>
      </c>
      <c r="K2304" s="93" t="str">
        <f t="shared" si="359"/>
        <v/>
      </c>
    </row>
    <row r="2305" spans="1:11" x14ac:dyDescent="0.25">
      <c r="A2305" s="93">
        <f t="shared" si="353"/>
        <v>2</v>
      </c>
      <c r="B2305" s="101">
        <v>573.5</v>
      </c>
      <c r="C2305" s="93">
        <f t="shared" si="360"/>
        <v>0</v>
      </c>
      <c r="D2305" s="93">
        <f t="shared" si="361"/>
        <v>0</v>
      </c>
      <c r="E2305" s="93">
        <f t="shared" si="362"/>
        <v>0</v>
      </c>
      <c r="F2305" s="93" t="str">
        <f t="shared" si="354"/>
        <v/>
      </c>
      <c r="G2305" s="93" t="str">
        <f t="shared" si="355"/>
        <v/>
      </c>
      <c r="H2305" s="93" t="str">
        <f t="shared" si="356"/>
        <v/>
      </c>
      <c r="I2305" s="93" t="str">
        <f t="shared" si="357"/>
        <v/>
      </c>
      <c r="J2305" s="93" t="str">
        <f t="shared" si="358"/>
        <v/>
      </c>
      <c r="K2305" s="93" t="str">
        <f t="shared" si="359"/>
        <v/>
      </c>
    </row>
    <row r="2306" spans="1:11" x14ac:dyDescent="0.25">
      <c r="A2306" s="93">
        <f t="shared" si="353"/>
        <v>2</v>
      </c>
      <c r="B2306" s="101">
        <v>573.75</v>
      </c>
      <c r="C2306" s="93">
        <f t="shared" si="360"/>
        <v>0</v>
      </c>
      <c r="D2306" s="93">
        <f t="shared" si="361"/>
        <v>0</v>
      </c>
      <c r="E2306" s="93">
        <f t="shared" si="362"/>
        <v>0</v>
      </c>
      <c r="F2306" s="93" t="str">
        <f t="shared" si="354"/>
        <v/>
      </c>
      <c r="G2306" s="93" t="str">
        <f t="shared" si="355"/>
        <v/>
      </c>
      <c r="H2306" s="93" t="str">
        <f t="shared" si="356"/>
        <v/>
      </c>
      <c r="I2306" s="93" t="str">
        <f t="shared" si="357"/>
        <v/>
      </c>
      <c r="J2306" s="93" t="str">
        <f t="shared" si="358"/>
        <v/>
      </c>
      <c r="K2306" s="93" t="str">
        <f t="shared" si="359"/>
        <v/>
      </c>
    </row>
    <row r="2307" spans="1:11" x14ac:dyDescent="0.25">
      <c r="A2307" s="93">
        <f t="shared" si="353"/>
        <v>2</v>
      </c>
      <c r="B2307" s="101">
        <v>574</v>
      </c>
      <c r="C2307" s="93">
        <f t="shared" si="360"/>
        <v>0</v>
      </c>
      <c r="D2307" s="93">
        <f t="shared" si="361"/>
        <v>0</v>
      </c>
      <c r="E2307" s="93">
        <f t="shared" si="362"/>
        <v>0</v>
      </c>
      <c r="F2307" s="93" t="str">
        <f t="shared" si="354"/>
        <v/>
      </c>
      <c r="G2307" s="93" t="str">
        <f t="shared" si="355"/>
        <v/>
      </c>
      <c r="H2307" s="93" t="str">
        <f t="shared" si="356"/>
        <v/>
      </c>
      <c r="I2307" s="93" t="str">
        <f t="shared" si="357"/>
        <v/>
      </c>
      <c r="J2307" s="93" t="str">
        <f t="shared" si="358"/>
        <v/>
      </c>
      <c r="K2307" s="93" t="str">
        <f t="shared" si="359"/>
        <v/>
      </c>
    </row>
    <row r="2308" spans="1:11" x14ac:dyDescent="0.25">
      <c r="A2308" s="93">
        <f t="shared" si="353"/>
        <v>2</v>
      </c>
      <c r="B2308" s="101">
        <v>574.25</v>
      </c>
      <c r="C2308" s="93">
        <f t="shared" si="360"/>
        <v>0</v>
      </c>
      <c r="D2308" s="93">
        <f t="shared" si="361"/>
        <v>0</v>
      </c>
      <c r="E2308" s="93">
        <f t="shared" si="362"/>
        <v>0</v>
      </c>
      <c r="F2308" s="93" t="str">
        <f t="shared" si="354"/>
        <v/>
      </c>
      <c r="G2308" s="93" t="str">
        <f t="shared" si="355"/>
        <v/>
      </c>
      <c r="H2308" s="93" t="str">
        <f t="shared" si="356"/>
        <v/>
      </c>
      <c r="I2308" s="93" t="str">
        <f t="shared" si="357"/>
        <v/>
      </c>
      <c r="J2308" s="93" t="str">
        <f t="shared" si="358"/>
        <v/>
      </c>
      <c r="K2308" s="93" t="str">
        <f t="shared" si="359"/>
        <v/>
      </c>
    </row>
    <row r="2309" spans="1:11" x14ac:dyDescent="0.25">
      <c r="A2309" s="93">
        <f t="shared" si="353"/>
        <v>2</v>
      </c>
      <c r="B2309" s="101">
        <v>574.5</v>
      </c>
      <c r="C2309" s="93">
        <f t="shared" si="360"/>
        <v>0</v>
      </c>
      <c r="D2309" s="93">
        <f t="shared" si="361"/>
        <v>0</v>
      </c>
      <c r="E2309" s="93">
        <f t="shared" si="362"/>
        <v>0</v>
      </c>
      <c r="F2309" s="93" t="str">
        <f t="shared" si="354"/>
        <v/>
      </c>
      <c r="G2309" s="93" t="str">
        <f t="shared" si="355"/>
        <v/>
      </c>
      <c r="H2309" s="93" t="str">
        <f t="shared" si="356"/>
        <v/>
      </c>
      <c r="I2309" s="93" t="str">
        <f t="shared" si="357"/>
        <v/>
      </c>
      <c r="J2309" s="93" t="str">
        <f t="shared" si="358"/>
        <v/>
      </c>
      <c r="K2309" s="93" t="str">
        <f t="shared" si="359"/>
        <v/>
      </c>
    </row>
    <row r="2310" spans="1:11" x14ac:dyDescent="0.25">
      <c r="A2310" s="93">
        <f t="shared" si="353"/>
        <v>2</v>
      </c>
      <c r="B2310" s="101">
        <v>574.75</v>
      </c>
      <c r="C2310" s="93">
        <f t="shared" si="360"/>
        <v>0</v>
      </c>
      <c r="D2310" s="93">
        <f t="shared" si="361"/>
        <v>0</v>
      </c>
      <c r="E2310" s="93">
        <f t="shared" si="362"/>
        <v>0</v>
      </c>
      <c r="F2310" s="93" t="str">
        <f t="shared" si="354"/>
        <v/>
      </c>
      <c r="G2310" s="93" t="str">
        <f t="shared" si="355"/>
        <v/>
      </c>
      <c r="H2310" s="93" t="str">
        <f t="shared" si="356"/>
        <v/>
      </c>
      <c r="I2310" s="93" t="str">
        <f t="shared" si="357"/>
        <v/>
      </c>
      <c r="J2310" s="93" t="str">
        <f t="shared" si="358"/>
        <v/>
      </c>
      <c r="K2310" s="93" t="str">
        <f t="shared" si="359"/>
        <v/>
      </c>
    </row>
    <row r="2311" spans="1:11" x14ac:dyDescent="0.25">
      <c r="A2311" s="93">
        <f t="shared" si="353"/>
        <v>2</v>
      </c>
      <c r="B2311" s="101">
        <v>575</v>
      </c>
      <c r="C2311" s="93">
        <f t="shared" si="360"/>
        <v>0</v>
      </c>
      <c r="D2311" s="93">
        <f t="shared" si="361"/>
        <v>0</v>
      </c>
      <c r="E2311" s="93">
        <f t="shared" si="362"/>
        <v>0</v>
      </c>
      <c r="F2311" s="93" t="str">
        <f t="shared" si="354"/>
        <v/>
      </c>
      <c r="G2311" s="93" t="str">
        <f t="shared" si="355"/>
        <v/>
      </c>
      <c r="H2311" s="93" t="str">
        <f t="shared" si="356"/>
        <v/>
      </c>
      <c r="I2311" s="93" t="str">
        <f t="shared" si="357"/>
        <v/>
      </c>
      <c r="J2311" s="93" t="str">
        <f t="shared" si="358"/>
        <v/>
      </c>
      <c r="K2311" s="93" t="str">
        <f t="shared" si="359"/>
        <v/>
      </c>
    </row>
    <row r="2312" spans="1:11" x14ac:dyDescent="0.25">
      <c r="A2312" s="93">
        <f t="shared" si="353"/>
        <v>2</v>
      </c>
      <c r="B2312" s="101">
        <v>575.25</v>
      </c>
      <c r="C2312" s="93">
        <f t="shared" si="360"/>
        <v>0</v>
      </c>
      <c r="D2312" s="93">
        <f t="shared" si="361"/>
        <v>0</v>
      </c>
      <c r="E2312" s="93">
        <f t="shared" si="362"/>
        <v>0</v>
      </c>
      <c r="F2312" s="93" t="str">
        <f t="shared" si="354"/>
        <v/>
      </c>
      <c r="G2312" s="93" t="str">
        <f t="shared" si="355"/>
        <v/>
      </c>
      <c r="H2312" s="93" t="str">
        <f t="shared" si="356"/>
        <v/>
      </c>
      <c r="I2312" s="93" t="str">
        <f t="shared" si="357"/>
        <v/>
      </c>
      <c r="J2312" s="93" t="str">
        <f t="shared" si="358"/>
        <v/>
      </c>
      <c r="K2312" s="93" t="str">
        <f t="shared" si="359"/>
        <v/>
      </c>
    </row>
    <row r="2313" spans="1:11" x14ac:dyDescent="0.25">
      <c r="A2313" s="93">
        <f t="shared" si="353"/>
        <v>2</v>
      </c>
      <c r="B2313" s="101">
        <v>575.5</v>
      </c>
      <c r="C2313" s="93">
        <f t="shared" si="360"/>
        <v>0</v>
      </c>
      <c r="D2313" s="93">
        <f t="shared" si="361"/>
        <v>0</v>
      </c>
      <c r="E2313" s="93">
        <f t="shared" si="362"/>
        <v>0</v>
      </c>
      <c r="F2313" s="93" t="str">
        <f t="shared" si="354"/>
        <v/>
      </c>
      <c r="G2313" s="93" t="str">
        <f t="shared" si="355"/>
        <v/>
      </c>
      <c r="H2313" s="93" t="str">
        <f t="shared" si="356"/>
        <v/>
      </c>
      <c r="I2313" s="93" t="str">
        <f t="shared" si="357"/>
        <v/>
      </c>
      <c r="J2313" s="93" t="str">
        <f t="shared" si="358"/>
        <v/>
      </c>
      <c r="K2313" s="93" t="str">
        <f t="shared" si="359"/>
        <v/>
      </c>
    </row>
    <row r="2314" spans="1:11" x14ac:dyDescent="0.25">
      <c r="A2314" s="93">
        <f t="shared" si="353"/>
        <v>2</v>
      </c>
      <c r="B2314" s="101">
        <v>575.75</v>
      </c>
      <c r="C2314" s="93">
        <f t="shared" si="360"/>
        <v>0</v>
      </c>
      <c r="D2314" s="93">
        <f t="shared" si="361"/>
        <v>0</v>
      </c>
      <c r="E2314" s="93">
        <f t="shared" si="362"/>
        <v>0</v>
      </c>
      <c r="F2314" s="93" t="str">
        <f t="shared" si="354"/>
        <v/>
      </c>
      <c r="G2314" s="93" t="str">
        <f t="shared" si="355"/>
        <v/>
      </c>
      <c r="H2314" s="93" t="str">
        <f t="shared" si="356"/>
        <v/>
      </c>
      <c r="I2314" s="93" t="str">
        <f t="shared" si="357"/>
        <v/>
      </c>
      <c r="J2314" s="93" t="str">
        <f t="shared" si="358"/>
        <v/>
      </c>
      <c r="K2314" s="93" t="str">
        <f t="shared" si="359"/>
        <v/>
      </c>
    </row>
    <row r="2315" spans="1:11" x14ac:dyDescent="0.25">
      <c r="A2315" s="93">
        <f t="shared" si="353"/>
        <v>2</v>
      </c>
      <c r="B2315" s="101">
        <v>576</v>
      </c>
      <c r="C2315" s="93">
        <f t="shared" si="360"/>
        <v>0</v>
      </c>
      <c r="D2315" s="93">
        <f t="shared" si="361"/>
        <v>0</v>
      </c>
      <c r="E2315" s="93">
        <f t="shared" si="362"/>
        <v>0</v>
      </c>
      <c r="F2315" s="93" t="str">
        <f t="shared" si="354"/>
        <v/>
      </c>
      <c r="G2315" s="93" t="str">
        <f t="shared" si="355"/>
        <v/>
      </c>
      <c r="H2315" s="93" t="str">
        <f t="shared" si="356"/>
        <v/>
      </c>
      <c r="I2315" s="93" t="str">
        <f t="shared" si="357"/>
        <v/>
      </c>
      <c r="J2315" s="93" t="str">
        <f t="shared" si="358"/>
        <v/>
      </c>
      <c r="K2315" s="93" t="str">
        <f t="shared" si="359"/>
        <v/>
      </c>
    </row>
    <row r="2316" spans="1:11" x14ac:dyDescent="0.25">
      <c r="A2316" s="93">
        <f t="shared" ref="A2316:A2379" si="363">IF(E2316&lt;0.075,2,IF(AND(E2316&gt;=0.075,E2316&lt;=0.75),1,IF(E2316&gt;0.75,0,"Error")))</f>
        <v>2</v>
      </c>
      <c r="B2316" s="101">
        <v>576.25</v>
      </c>
      <c r="C2316" s="93">
        <f t="shared" si="360"/>
        <v>0</v>
      </c>
      <c r="D2316" s="93">
        <f t="shared" si="361"/>
        <v>0</v>
      </c>
      <c r="E2316" s="93">
        <f t="shared" si="362"/>
        <v>0</v>
      </c>
      <c r="F2316" s="93" t="str">
        <f t="shared" ref="F2316:F2379" si="364">IF(AND(A2316=2,B2316&lt;$J$4014),C2316,"")</f>
        <v/>
      </c>
      <c r="G2316" s="93" t="str">
        <f t="shared" ref="G2316:G2379" si="365">IF(AND(A2316=2,B2316&lt;$J$4014),D2316,"")</f>
        <v/>
      </c>
      <c r="H2316" s="93" t="str">
        <f t="shared" ref="H2316:H2379" si="366">IF(AND(A2316=1,B2316&lt;$J$4014),C2316,"")</f>
        <v/>
      </c>
      <c r="I2316" s="93" t="str">
        <f t="shared" ref="I2316:I2379" si="367">IF(AND(A2316=1,B2316&lt;$J$4014),D2316,"")</f>
        <v/>
      </c>
      <c r="J2316" s="93" t="str">
        <f t="shared" ref="J2316:J2379" si="368">IF(AND(A2316=2,B2316&lt;$J$4014),B2316,"")</f>
        <v/>
      </c>
      <c r="K2316" s="93" t="str">
        <f t="shared" ref="K2316:K2379" si="369">IF(AND(A2316=1,B2316&lt;$J$4014),B2316,"")</f>
        <v/>
      </c>
    </row>
    <row r="2317" spans="1:11" x14ac:dyDescent="0.25">
      <c r="A2317" s="93">
        <f t="shared" si="363"/>
        <v>2</v>
      </c>
      <c r="B2317" s="101">
        <v>576.5</v>
      </c>
      <c r="C2317" s="93">
        <f t="shared" si="360"/>
        <v>0</v>
      </c>
      <c r="D2317" s="93">
        <f t="shared" si="361"/>
        <v>0</v>
      </c>
      <c r="E2317" s="93">
        <f t="shared" si="362"/>
        <v>0</v>
      </c>
      <c r="F2317" s="93" t="str">
        <f t="shared" si="364"/>
        <v/>
      </c>
      <c r="G2317" s="93" t="str">
        <f t="shared" si="365"/>
        <v/>
      </c>
      <c r="H2317" s="93" t="str">
        <f t="shared" si="366"/>
        <v/>
      </c>
      <c r="I2317" s="93" t="str">
        <f t="shared" si="367"/>
        <v/>
      </c>
      <c r="J2317" s="93" t="str">
        <f t="shared" si="368"/>
        <v/>
      </c>
      <c r="K2317" s="93" t="str">
        <f t="shared" si="369"/>
        <v/>
      </c>
    </row>
    <row r="2318" spans="1:11" x14ac:dyDescent="0.25">
      <c r="A2318" s="93">
        <f t="shared" si="363"/>
        <v>2</v>
      </c>
      <c r="B2318" s="101">
        <v>576.75</v>
      </c>
      <c r="C2318" s="93">
        <f t="shared" si="360"/>
        <v>0</v>
      </c>
      <c r="D2318" s="93">
        <f t="shared" si="361"/>
        <v>0</v>
      </c>
      <c r="E2318" s="93">
        <f t="shared" si="362"/>
        <v>0</v>
      </c>
      <c r="F2318" s="93" t="str">
        <f t="shared" si="364"/>
        <v/>
      </c>
      <c r="G2318" s="93" t="str">
        <f t="shared" si="365"/>
        <v/>
      </c>
      <c r="H2318" s="93" t="str">
        <f t="shared" si="366"/>
        <v/>
      </c>
      <c r="I2318" s="93" t="str">
        <f t="shared" si="367"/>
        <v/>
      </c>
      <c r="J2318" s="93" t="str">
        <f t="shared" si="368"/>
        <v/>
      </c>
      <c r="K2318" s="93" t="str">
        <f t="shared" si="369"/>
        <v/>
      </c>
    </row>
    <row r="2319" spans="1:11" x14ac:dyDescent="0.25">
      <c r="A2319" s="93">
        <f t="shared" si="363"/>
        <v>2</v>
      </c>
      <c r="B2319" s="101">
        <v>577</v>
      </c>
      <c r="C2319" s="93">
        <f t="shared" si="360"/>
        <v>0</v>
      </c>
      <c r="D2319" s="93">
        <f t="shared" si="361"/>
        <v>0</v>
      </c>
      <c r="E2319" s="93">
        <f t="shared" si="362"/>
        <v>0</v>
      </c>
      <c r="F2319" s="93" t="str">
        <f t="shared" si="364"/>
        <v/>
      </c>
      <c r="G2319" s="93" t="str">
        <f t="shared" si="365"/>
        <v/>
      </c>
      <c r="H2319" s="93" t="str">
        <f t="shared" si="366"/>
        <v/>
      </c>
      <c r="I2319" s="93" t="str">
        <f t="shared" si="367"/>
        <v/>
      </c>
      <c r="J2319" s="93" t="str">
        <f t="shared" si="368"/>
        <v/>
      </c>
      <c r="K2319" s="93" t="str">
        <f t="shared" si="369"/>
        <v/>
      </c>
    </row>
    <row r="2320" spans="1:11" x14ac:dyDescent="0.25">
      <c r="A2320" s="93">
        <f t="shared" si="363"/>
        <v>2</v>
      </c>
      <c r="B2320" s="101">
        <v>577.25</v>
      </c>
      <c r="C2320" s="93">
        <f t="shared" si="360"/>
        <v>0</v>
      </c>
      <c r="D2320" s="93">
        <f t="shared" si="361"/>
        <v>0</v>
      </c>
      <c r="E2320" s="93">
        <f t="shared" si="362"/>
        <v>0</v>
      </c>
      <c r="F2320" s="93" t="str">
        <f t="shared" si="364"/>
        <v/>
      </c>
      <c r="G2320" s="93" t="str">
        <f t="shared" si="365"/>
        <v/>
      </c>
      <c r="H2320" s="93" t="str">
        <f t="shared" si="366"/>
        <v/>
      </c>
      <c r="I2320" s="93" t="str">
        <f t="shared" si="367"/>
        <v/>
      </c>
      <c r="J2320" s="93" t="str">
        <f t="shared" si="368"/>
        <v/>
      </c>
      <c r="K2320" s="93" t="str">
        <f t="shared" si="369"/>
        <v/>
      </c>
    </row>
    <row r="2321" spans="1:11" x14ac:dyDescent="0.25">
      <c r="A2321" s="93">
        <f t="shared" si="363"/>
        <v>2</v>
      </c>
      <c r="B2321" s="101">
        <v>577.5</v>
      </c>
      <c r="C2321" s="93">
        <f t="shared" si="360"/>
        <v>0</v>
      </c>
      <c r="D2321" s="93">
        <f t="shared" si="361"/>
        <v>0</v>
      </c>
      <c r="E2321" s="93">
        <f t="shared" si="362"/>
        <v>0</v>
      </c>
      <c r="F2321" s="93" t="str">
        <f t="shared" si="364"/>
        <v/>
      </c>
      <c r="G2321" s="93" t="str">
        <f t="shared" si="365"/>
        <v/>
      </c>
      <c r="H2321" s="93" t="str">
        <f t="shared" si="366"/>
        <v/>
      </c>
      <c r="I2321" s="93" t="str">
        <f t="shared" si="367"/>
        <v/>
      </c>
      <c r="J2321" s="93" t="str">
        <f t="shared" si="368"/>
        <v/>
      </c>
      <c r="K2321" s="93" t="str">
        <f t="shared" si="369"/>
        <v/>
      </c>
    </row>
    <row r="2322" spans="1:11" x14ac:dyDescent="0.25">
      <c r="A2322" s="93">
        <f t="shared" si="363"/>
        <v>2</v>
      </c>
      <c r="B2322" s="101">
        <v>577.75</v>
      </c>
      <c r="C2322" s="93">
        <f t="shared" si="360"/>
        <v>0</v>
      </c>
      <c r="D2322" s="93">
        <f t="shared" si="361"/>
        <v>0</v>
      </c>
      <c r="E2322" s="93">
        <f t="shared" si="362"/>
        <v>0</v>
      </c>
      <c r="F2322" s="93" t="str">
        <f t="shared" si="364"/>
        <v/>
      </c>
      <c r="G2322" s="93" t="str">
        <f t="shared" si="365"/>
        <v/>
      </c>
      <c r="H2322" s="93" t="str">
        <f t="shared" si="366"/>
        <v/>
      </c>
      <c r="I2322" s="93" t="str">
        <f t="shared" si="367"/>
        <v/>
      </c>
      <c r="J2322" s="93" t="str">
        <f t="shared" si="368"/>
        <v/>
      </c>
      <c r="K2322" s="93" t="str">
        <f t="shared" si="369"/>
        <v/>
      </c>
    </row>
    <row r="2323" spans="1:11" x14ac:dyDescent="0.25">
      <c r="A2323" s="93">
        <f t="shared" si="363"/>
        <v>2</v>
      </c>
      <c r="B2323" s="101">
        <v>578</v>
      </c>
      <c r="C2323" s="93">
        <f t="shared" si="360"/>
        <v>0</v>
      </c>
      <c r="D2323" s="93">
        <f t="shared" si="361"/>
        <v>0</v>
      </c>
      <c r="E2323" s="93">
        <f t="shared" si="362"/>
        <v>0</v>
      </c>
      <c r="F2323" s="93" t="str">
        <f t="shared" si="364"/>
        <v/>
      </c>
      <c r="G2323" s="93" t="str">
        <f t="shared" si="365"/>
        <v/>
      </c>
      <c r="H2323" s="93" t="str">
        <f t="shared" si="366"/>
        <v/>
      </c>
      <c r="I2323" s="93" t="str">
        <f t="shared" si="367"/>
        <v/>
      </c>
      <c r="J2323" s="93" t="str">
        <f t="shared" si="368"/>
        <v/>
      </c>
      <c r="K2323" s="93" t="str">
        <f t="shared" si="369"/>
        <v/>
      </c>
    </row>
    <row r="2324" spans="1:11" x14ac:dyDescent="0.25">
      <c r="A2324" s="93">
        <f t="shared" si="363"/>
        <v>2</v>
      </c>
      <c r="B2324" s="101">
        <v>578.25</v>
      </c>
      <c r="C2324" s="93">
        <f t="shared" ref="C2324:C2387" si="370">($H$7*(B2324^5))+($J$7*(B2324^4))+($L$7*(B2324^3))+($N$7*(B2324^2))+($P$7*B2324)+$R$7</f>
        <v>0</v>
      </c>
      <c r="D2324" s="93">
        <f t="shared" ref="D2324:D2387" si="371">$H$8+($J$8*(B2324^1.85))</f>
        <v>0</v>
      </c>
      <c r="E2324" s="93">
        <f t="shared" ref="E2324:E2387" si="372">ABS(C2324-D2324)</f>
        <v>0</v>
      </c>
      <c r="F2324" s="93" t="str">
        <f t="shared" si="364"/>
        <v/>
      </c>
      <c r="G2324" s="93" t="str">
        <f t="shared" si="365"/>
        <v/>
      </c>
      <c r="H2324" s="93" t="str">
        <f t="shared" si="366"/>
        <v/>
      </c>
      <c r="I2324" s="93" t="str">
        <f t="shared" si="367"/>
        <v/>
      </c>
      <c r="J2324" s="93" t="str">
        <f t="shared" si="368"/>
        <v/>
      </c>
      <c r="K2324" s="93" t="str">
        <f t="shared" si="369"/>
        <v/>
      </c>
    </row>
    <row r="2325" spans="1:11" x14ac:dyDescent="0.25">
      <c r="A2325" s="93">
        <f t="shared" si="363"/>
        <v>2</v>
      </c>
      <c r="B2325" s="101">
        <v>578.5</v>
      </c>
      <c r="C2325" s="93">
        <f t="shared" si="370"/>
        <v>0</v>
      </c>
      <c r="D2325" s="93">
        <f t="shared" si="371"/>
        <v>0</v>
      </c>
      <c r="E2325" s="93">
        <f t="shared" si="372"/>
        <v>0</v>
      </c>
      <c r="F2325" s="93" t="str">
        <f t="shared" si="364"/>
        <v/>
      </c>
      <c r="G2325" s="93" t="str">
        <f t="shared" si="365"/>
        <v/>
      </c>
      <c r="H2325" s="93" t="str">
        <f t="shared" si="366"/>
        <v/>
      </c>
      <c r="I2325" s="93" t="str">
        <f t="shared" si="367"/>
        <v/>
      </c>
      <c r="J2325" s="93" t="str">
        <f t="shared" si="368"/>
        <v/>
      </c>
      <c r="K2325" s="93" t="str">
        <f t="shared" si="369"/>
        <v/>
      </c>
    </row>
    <row r="2326" spans="1:11" x14ac:dyDescent="0.25">
      <c r="A2326" s="93">
        <f t="shared" si="363"/>
        <v>2</v>
      </c>
      <c r="B2326" s="101">
        <v>578.75</v>
      </c>
      <c r="C2326" s="93">
        <f t="shared" si="370"/>
        <v>0</v>
      </c>
      <c r="D2326" s="93">
        <f t="shared" si="371"/>
        <v>0</v>
      </c>
      <c r="E2326" s="93">
        <f t="shared" si="372"/>
        <v>0</v>
      </c>
      <c r="F2326" s="93" t="str">
        <f t="shared" si="364"/>
        <v/>
      </c>
      <c r="G2326" s="93" t="str">
        <f t="shared" si="365"/>
        <v/>
      </c>
      <c r="H2326" s="93" t="str">
        <f t="shared" si="366"/>
        <v/>
      </c>
      <c r="I2326" s="93" t="str">
        <f t="shared" si="367"/>
        <v/>
      </c>
      <c r="J2326" s="93" t="str">
        <f t="shared" si="368"/>
        <v/>
      </c>
      <c r="K2326" s="93" t="str">
        <f t="shared" si="369"/>
        <v/>
      </c>
    </row>
    <row r="2327" spans="1:11" x14ac:dyDescent="0.25">
      <c r="A2327" s="93">
        <f t="shared" si="363"/>
        <v>2</v>
      </c>
      <c r="B2327" s="101">
        <v>579</v>
      </c>
      <c r="C2327" s="93">
        <f t="shared" si="370"/>
        <v>0</v>
      </c>
      <c r="D2327" s="93">
        <f t="shared" si="371"/>
        <v>0</v>
      </c>
      <c r="E2327" s="93">
        <f t="shared" si="372"/>
        <v>0</v>
      </c>
      <c r="F2327" s="93" t="str">
        <f t="shared" si="364"/>
        <v/>
      </c>
      <c r="G2327" s="93" t="str">
        <f t="shared" si="365"/>
        <v/>
      </c>
      <c r="H2327" s="93" t="str">
        <f t="shared" si="366"/>
        <v/>
      </c>
      <c r="I2327" s="93" t="str">
        <f t="shared" si="367"/>
        <v/>
      </c>
      <c r="J2327" s="93" t="str">
        <f t="shared" si="368"/>
        <v/>
      </c>
      <c r="K2327" s="93" t="str">
        <f t="shared" si="369"/>
        <v/>
      </c>
    </row>
    <row r="2328" spans="1:11" x14ac:dyDescent="0.25">
      <c r="A2328" s="93">
        <f t="shared" si="363"/>
        <v>2</v>
      </c>
      <c r="B2328" s="101">
        <v>579.25</v>
      </c>
      <c r="C2328" s="93">
        <f t="shared" si="370"/>
        <v>0</v>
      </c>
      <c r="D2328" s="93">
        <f t="shared" si="371"/>
        <v>0</v>
      </c>
      <c r="E2328" s="93">
        <f t="shared" si="372"/>
        <v>0</v>
      </c>
      <c r="F2328" s="93" t="str">
        <f t="shared" si="364"/>
        <v/>
      </c>
      <c r="G2328" s="93" t="str">
        <f t="shared" si="365"/>
        <v/>
      </c>
      <c r="H2328" s="93" t="str">
        <f t="shared" si="366"/>
        <v/>
      </c>
      <c r="I2328" s="93" t="str">
        <f t="shared" si="367"/>
        <v/>
      </c>
      <c r="J2328" s="93" t="str">
        <f t="shared" si="368"/>
        <v/>
      </c>
      <c r="K2328" s="93" t="str">
        <f t="shared" si="369"/>
        <v/>
      </c>
    </row>
    <row r="2329" spans="1:11" x14ac:dyDescent="0.25">
      <c r="A2329" s="93">
        <f t="shared" si="363"/>
        <v>2</v>
      </c>
      <c r="B2329" s="101">
        <v>579.5</v>
      </c>
      <c r="C2329" s="93">
        <f t="shared" si="370"/>
        <v>0</v>
      </c>
      <c r="D2329" s="93">
        <f t="shared" si="371"/>
        <v>0</v>
      </c>
      <c r="E2329" s="93">
        <f t="shared" si="372"/>
        <v>0</v>
      </c>
      <c r="F2329" s="93" t="str">
        <f t="shared" si="364"/>
        <v/>
      </c>
      <c r="G2329" s="93" t="str">
        <f t="shared" si="365"/>
        <v/>
      </c>
      <c r="H2329" s="93" t="str">
        <f t="shared" si="366"/>
        <v/>
      </c>
      <c r="I2329" s="93" t="str">
        <f t="shared" si="367"/>
        <v/>
      </c>
      <c r="J2329" s="93" t="str">
        <f t="shared" si="368"/>
        <v/>
      </c>
      <c r="K2329" s="93" t="str">
        <f t="shared" si="369"/>
        <v/>
      </c>
    </row>
    <row r="2330" spans="1:11" x14ac:dyDescent="0.25">
      <c r="A2330" s="93">
        <f t="shared" si="363"/>
        <v>2</v>
      </c>
      <c r="B2330" s="101">
        <v>579.75</v>
      </c>
      <c r="C2330" s="93">
        <f t="shared" si="370"/>
        <v>0</v>
      </c>
      <c r="D2330" s="93">
        <f t="shared" si="371"/>
        <v>0</v>
      </c>
      <c r="E2330" s="93">
        <f t="shared" si="372"/>
        <v>0</v>
      </c>
      <c r="F2330" s="93" t="str">
        <f t="shared" si="364"/>
        <v/>
      </c>
      <c r="G2330" s="93" t="str">
        <f t="shared" si="365"/>
        <v/>
      </c>
      <c r="H2330" s="93" t="str">
        <f t="shared" si="366"/>
        <v/>
      </c>
      <c r="I2330" s="93" t="str">
        <f t="shared" si="367"/>
        <v/>
      </c>
      <c r="J2330" s="93" t="str">
        <f t="shared" si="368"/>
        <v/>
      </c>
      <c r="K2330" s="93" t="str">
        <f t="shared" si="369"/>
        <v/>
      </c>
    </row>
    <row r="2331" spans="1:11" x14ac:dyDescent="0.25">
      <c r="A2331" s="93">
        <f t="shared" si="363"/>
        <v>2</v>
      </c>
      <c r="B2331" s="101">
        <v>580</v>
      </c>
      <c r="C2331" s="93">
        <f t="shared" si="370"/>
        <v>0</v>
      </c>
      <c r="D2331" s="93">
        <f t="shared" si="371"/>
        <v>0</v>
      </c>
      <c r="E2331" s="93">
        <f t="shared" si="372"/>
        <v>0</v>
      </c>
      <c r="F2331" s="93" t="str">
        <f t="shared" si="364"/>
        <v/>
      </c>
      <c r="G2331" s="93" t="str">
        <f t="shared" si="365"/>
        <v/>
      </c>
      <c r="H2331" s="93" t="str">
        <f t="shared" si="366"/>
        <v/>
      </c>
      <c r="I2331" s="93" t="str">
        <f t="shared" si="367"/>
        <v/>
      </c>
      <c r="J2331" s="93" t="str">
        <f t="shared" si="368"/>
        <v/>
      </c>
      <c r="K2331" s="93" t="str">
        <f t="shared" si="369"/>
        <v/>
      </c>
    </row>
    <row r="2332" spans="1:11" x14ac:dyDescent="0.25">
      <c r="A2332" s="93">
        <f t="shared" si="363"/>
        <v>2</v>
      </c>
      <c r="B2332" s="101">
        <v>580.25</v>
      </c>
      <c r="C2332" s="93">
        <f t="shared" si="370"/>
        <v>0</v>
      </c>
      <c r="D2332" s="93">
        <f t="shared" si="371"/>
        <v>0</v>
      </c>
      <c r="E2332" s="93">
        <f t="shared" si="372"/>
        <v>0</v>
      </c>
      <c r="F2332" s="93" t="str">
        <f t="shared" si="364"/>
        <v/>
      </c>
      <c r="G2332" s="93" t="str">
        <f t="shared" si="365"/>
        <v/>
      </c>
      <c r="H2332" s="93" t="str">
        <f t="shared" si="366"/>
        <v/>
      </c>
      <c r="I2332" s="93" t="str">
        <f t="shared" si="367"/>
        <v/>
      </c>
      <c r="J2332" s="93" t="str">
        <f t="shared" si="368"/>
        <v/>
      </c>
      <c r="K2332" s="93" t="str">
        <f t="shared" si="369"/>
        <v/>
      </c>
    </row>
    <row r="2333" spans="1:11" x14ac:dyDescent="0.25">
      <c r="A2333" s="93">
        <f t="shared" si="363"/>
        <v>2</v>
      </c>
      <c r="B2333" s="101">
        <v>580.5</v>
      </c>
      <c r="C2333" s="93">
        <f t="shared" si="370"/>
        <v>0</v>
      </c>
      <c r="D2333" s="93">
        <f t="shared" si="371"/>
        <v>0</v>
      </c>
      <c r="E2333" s="93">
        <f t="shared" si="372"/>
        <v>0</v>
      </c>
      <c r="F2333" s="93" t="str">
        <f t="shared" si="364"/>
        <v/>
      </c>
      <c r="G2333" s="93" t="str">
        <f t="shared" si="365"/>
        <v/>
      </c>
      <c r="H2333" s="93" t="str">
        <f t="shared" si="366"/>
        <v/>
      </c>
      <c r="I2333" s="93" t="str">
        <f t="shared" si="367"/>
        <v/>
      </c>
      <c r="J2333" s="93" t="str">
        <f t="shared" si="368"/>
        <v/>
      </c>
      <c r="K2333" s="93" t="str">
        <f t="shared" si="369"/>
        <v/>
      </c>
    </row>
    <row r="2334" spans="1:11" x14ac:dyDescent="0.25">
      <c r="A2334" s="93">
        <f t="shared" si="363"/>
        <v>2</v>
      </c>
      <c r="B2334" s="101">
        <v>580.75</v>
      </c>
      <c r="C2334" s="93">
        <f t="shared" si="370"/>
        <v>0</v>
      </c>
      <c r="D2334" s="93">
        <f t="shared" si="371"/>
        <v>0</v>
      </c>
      <c r="E2334" s="93">
        <f t="shared" si="372"/>
        <v>0</v>
      </c>
      <c r="F2334" s="93" t="str">
        <f t="shared" si="364"/>
        <v/>
      </c>
      <c r="G2334" s="93" t="str">
        <f t="shared" si="365"/>
        <v/>
      </c>
      <c r="H2334" s="93" t="str">
        <f t="shared" si="366"/>
        <v/>
      </c>
      <c r="I2334" s="93" t="str">
        <f t="shared" si="367"/>
        <v/>
      </c>
      <c r="J2334" s="93" t="str">
        <f t="shared" si="368"/>
        <v/>
      </c>
      <c r="K2334" s="93" t="str">
        <f t="shared" si="369"/>
        <v/>
      </c>
    </row>
    <row r="2335" spans="1:11" x14ac:dyDescent="0.25">
      <c r="A2335" s="93">
        <f t="shared" si="363"/>
        <v>2</v>
      </c>
      <c r="B2335" s="101">
        <v>581</v>
      </c>
      <c r="C2335" s="93">
        <f t="shared" si="370"/>
        <v>0</v>
      </c>
      <c r="D2335" s="93">
        <f t="shared" si="371"/>
        <v>0</v>
      </c>
      <c r="E2335" s="93">
        <f t="shared" si="372"/>
        <v>0</v>
      </c>
      <c r="F2335" s="93" t="str">
        <f t="shared" si="364"/>
        <v/>
      </c>
      <c r="G2335" s="93" t="str">
        <f t="shared" si="365"/>
        <v/>
      </c>
      <c r="H2335" s="93" t="str">
        <f t="shared" si="366"/>
        <v/>
      </c>
      <c r="I2335" s="93" t="str">
        <f t="shared" si="367"/>
        <v/>
      </c>
      <c r="J2335" s="93" t="str">
        <f t="shared" si="368"/>
        <v/>
      </c>
      <c r="K2335" s="93" t="str">
        <f t="shared" si="369"/>
        <v/>
      </c>
    </row>
    <row r="2336" spans="1:11" x14ac:dyDescent="0.25">
      <c r="A2336" s="93">
        <f t="shared" si="363"/>
        <v>2</v>
      </c>
      <c r="B2336" s="101">
        <v>581.25</v>
      </c>
      <c r="C2336" s="93">
        <f t="shared" si="370"/>
        <v>0</v>
      </c>
      <c r="D2336" s="93">
        <f t="shared" si="371"/>
        <v>0</v>
      </c>
      <c r="E2336" s="93">
        <f t="shared" si="372"/>
        <v>0</v>
      </c>
      <c r="F2336" s="93" t="str">
        <f t="shared" si="364"/>
        <v/>
      </c>
      <c r="G2336" s="93" t="str">
        <f t="shared" si="365"/>
        <v/>
      </c>
      <c r="H2336" s="93" t="str">
        <f t="shared" si="366"/>
        <v/>
      </c>
      <c r="I2336" s="93" t="str">
        <f t="shared" si="367"/>
        <v/>
      </c>
      <c r="J2336" s="93" t="str">
        <f t="shared" si="368"/>
        <v/>
      </c>
      <c r="K2336" s="93" t="str">
        <f t="shared" si="369"/>
        <v/>
      </c>
    </row>
    <row r="2337" spans="1:11" x14ac:dyDescent="0.25">
      <c r="A2337" s="93">
        <f t="shared" si="363"/>
        <v>2</v>
      </c>
      <c r="B2337" s="101">
        <v>581.5</v>
      </c>
      <c r="C2337" s="93">
        <f t="shared" si="370"/>
        <v>0</v>
      </c>
      <c r="D2337" s="93">
        <f t="shared" si="371"/>
        <v>0</v>
      </c>
      <c r="E2337" s="93">
        <f t="shared" si="372"/>
        <v>0</v>
      </c>
      <c r="F2337" s="93" t="str">
        <f t="shared" si="364"/>
        <v/>
      </c>
      <c r="G2337" s="93" t="str">
        <f t="shared" si="365"/>
        <v/>
      </c>
      <c r="H2337" s="93" t="str">
        <f t="shared" si="366"/>
        <v/>
      </c>
      <c r="I2337" s="93" t="str">
        <f t="shared" si="367"/>
        <v/>
      </c>
      <c r="J2337" s="93" t="str">
        <f t="shared" si="368"/>
        <v/>
      </c>
      <c r="K2337" s="93" t="str">
        <f t="shared" si="369"/>
        <v/>
      </c>
    </row>
    <row r="2338" spans="1:11" x14ac:dyDescent="0.25">
      <c r="A2338" s="93">
        <f t="shared" si="363"/>
        <v>2</v>
      </c>
      <c r="B2338" s="101">
        <v>581.75</v>
      </c>
      <c r="C2338" s="93">
        <f t="shared" si="370"/>
        <v>0</v>
      </c>
      <c r="D2338" s="93">
        <f t="shared" si="371"/>
        <v>0</v>
      </c>
      <c r="E2338" s="93">
        <f t="shared" si="372"/>
        <v>0</v>
      </c>
      <c r="F2338" s="93" t="str">
        <f t="shared" si="364"/>
        <v/>
      </c>
      <c r="G2338" s="93" t="str">
        <f t="shared" si="365"/>
        <v/>
      </c>
      <c r="H2338" s="93" t="str">
        <f t="shared" si="366"/>
        <v/>
      </c>
      <c r="I2338" s="93" t="str">
        <f t="shared" si="367"/>
        <v/>
      </c>
      <c r="J2338" s="93" t="str">
        <f t="shared" si="368"/>
        <v/>
      </c>
      <c r="K2338" s="93" t="str">
        <f t="shared" si="369"/>
        <v/>
      </c>
    </row>
    <row r="2339" spans="1:11" x14ac:dyDescent="0.25">
      <c r="A2339" s="93">
        <f t="shared" si="363"/>
        <v>2</v>
      </c>
      <c r="B2339" s="101">
        <v>582</v>
      </c>
      <c r="C2339" s="93">
        <f t="shared" si="370"/>
        <v>0</v>
      </c>
      <c r="D2339" s="93">
        <f t="shared" si="371"/>
        <v>0</v>
      </c>
      <c r="E2339" s="93">
        <f t="shared" si="372"/>
        <v>0</v>
      </c>
      <c r="F2339" s="93" t="str">
        <f t="shared" si="364"/>
        <v/>
      </c>
      <c r="G2339" s="93" t="str">
        <f t="shared" si="365"/>
        <v/>
      </c>
      <c r="H2339" s="93" t="str">
        <f t="shared" si="366"/>
        <v/>
      </c>
      <c r="I2339" s="93" t="str">
        <f t="shared" si="367"/>
        <v/>
      </c>
      <c r="J2339" s="93" t="str">
        <f t="shared" si="368"/>
        <v/>
      </c>
      <c r="K2339" s="93" t="str">
        <f t="shared" si="369"/>
        <v/>
      </c>
    </row>
    <row r="2340" spans="1:11" x14ac:dyDescent="0.25">
      <c r="A2340" s="93">
        <f t="shared" si="363"/>
        <v>2</v>
      </c>
      <c r="B2340" s="101">
        <v>582.25</v>
      </c>
      <c r="C2340" s="93">
        <f t="shared" si="370"/>
        <v>0</v>
      </c>
      <c r="D2340" s="93">
        <f t="shared" si="371"/>
        <v>0</v>
      </c>
      <c r="E2340" s="93">
        <f t="shared" si="372"/>
        <v>0</v>
      </c>
      <c r="F2340" s="93" t="str">
        <f t="shared" si="364"/>
        <v/>
      </c>
      <c r="G2340" s="93" t="str">
        <f t="shared" si="365"/>
        <v/>
      </c>
      <c r="H2340" s="93" t="str">
        <f t="shared" si="366"/>
        <v/>
      </c>
      <c r="I2340" s="93" t="str">
        <f t="shared" si="367"/>
        <v/>
      </c>
      <c r="J2340" s="93" t="str">
        <f t="shared" si="368"/>
        <v/>
      </c>
      <c r="K2340" s="93" t="str">
        <f t="shared" si="369"/>
        <v/>
      </c>
    </row>
    <row r="2341" spans="1:11" x14ac:dyDescent="0.25">
      <c r="A2341" s="93">
        <f t="shared" si="363"/>
        <v>2</v>
      </c>
      <c r="B2341" s="101">
        <v>582.5</v>
      </c>
      <c r="C2341" s="93">
        <f t="shared" si="370"/>
        <v>0</v>
      </c>
      <c r="D2341" s="93">
        <f t="shared" si="371"/>
        <v>0</v>
      </c>
      <c r="E2341" s="93">
        <f t="shared" si="372"/>
        <v>0</v>
      </c>
      <c r="F2341" s="93" t="str">
        <f t="shared" si="364"/>
        <v/>
      </c>
      <c r="G2341" s="93" t="str">
        <f t="shared" si="365"/>
        <v/>
      </c>
      <c r="H2341" s="93" t="str">
        <f t="shared" si="366"/>
        <v/>
      </c>
      <c r="I2341" s="93" t="str">
        <f t="shared" si="367"/>
        <v/>
      </c>
      <c r="J2341" s="93" t="str">
        <f t="shared" si="368"/>
        <v/>
      </c>
      <c r="K2341" s="93" t="str">
        <f t="shared" si="369"/>
        <v/>
      </c>
    </row>
    <row r="2342" spans="1:11" x14ac:dyDescent="0.25">
      <c r="A2342" s="93">
        <f t="shared" si="363"/>
        <v>2</v>
      </c>
      <c r="B2342" s="101">
        <v>582.75</v>
      </c>
      <c r="C2342" s="93">
        <f t="shared" si="370"/>
        <v>0</v>
      </c>
      <c r="D2342" s="93">
        <f t="shared" si="371"/>
        <v>0</v>
      </c>
      <c r="E2342" s="93">
        <f t="shared" si="372"/>
        <v>0</v>
      </c>
      <c r="F2342" s="93" t="str">
        <f t="shared" si="364"/>
        <v/>
      </c>
      <c r="G2342" s="93" t="str">
        <f t="shared" si="365"/>
        <v/>
      </c>
      <c r="H2342" s="93" t="str">
        <f t="shared" si="366"/>
        <v/>
      </c>
      <c r="I2342" s="93" t="str">
        <f t="shared" si="367"/>
        <v/>
      </c>
      <c r="J2342" s="93" t="str">
        <f t="shared" si="368"/>
        <v/>
      </c>
      <c r="K2342" s="93" t="str">
        <f t="shared" si="369"/>
        <v/>
      </c>
    </row>
    <row r="2343" spans="1:11" x14ac:dyDescent="0.25">
      <c r="A2343" s="93">
        <f t="shared" si="363"/>
        <v>2</v>
      </c>
      <c r="B2343" s="101">
        <v>583</v>
      </c>
      <c r="C2343" s="93">
        <f t="shared" si="370"/>
        <v>0</v>
      </c>
      <c r="D2343" s="93">
        <f t="shared" si="371"/>
        <v>0</v>
      </c>
      <c r="E2343" s="93">
        <f t="shared" si="372"/>
        <v>0</v>
      </c>
      <c r="F2343" s="93" t="str">
        <f t="shared" si="364"/>
        <v/>
      </c>
      <c r="G2343" s="93" t="str">
        <f t="shared" si="365"/>
        <v/>
      </c>
      <c r="H2343" s="93" t="str">
        <f t="shared" si="366"/>
        <v/>
      </c>
      <c r="I2343" s="93" t="str">
        <f t="shared" si="367"/>
        <v/>
      </c>
      <c r="J2343" s="93" t="str">
        <f t="shared" si="368"/>
        <v/>
      </c>
      <c r="K2343" s="93" t="str">
        <f t="shared" si="369"/>
        <v/>
      </c>
    </row>
    <row r="2344" spans="1:11" x14ac:dyDescent="0.25">
      <c r="A2344" s="93">
        <f t="shared" si="363"/>
        <v>2</v>
      </c>
      <c r="B2344" s="101">
        <v>583.25</v>
      </c>
      <c r="C2344" s="93">
        <f t="shared" si="370"/>
        <v>0</v>
      </c>
      <c r="D2344" s="93">
        <f t="shared" si="371"/>
        <v>0</v>
      </c>
      <c r="E2344" s="93">
        <f t="shared" si="372"/>
        <v>0</v>
      </c>
      <c r="F2344" s="93" t="str">
        <f t="shared" si="364"/>
        <v/>
      </c>
      <c r="G2344" s="93" t="str">
        <f t="shared" si="365"/>
        <v/>
      </c>
      <c r="H2344" s="93" t="str">
        <f t="shared" si="366"/>
        <v/>
      </c>
      <c r="I2344" s="93" t="str">
        <f t="shared" si="367"/>
        <v/>
      </c>
      <c r="J2344" s="93" t="str">
        <f t="shared" si="368"/>
        <v/>
      </c>
      <c r="K2344" s="93" t="str">
        <f t="shared" si="369"/>
        <v/>
      </c>
    </row>
    <row r="2345" spans="1:11" x14ac:dyDescent="0.25">
      <c r="A2345" s="93">
        <f t="shared" si="363"/>
        <v>2</v>
      </c>
      <c r="B2345" s="101">
        <v>583.5</v>
      </c>
      <c r="C2345" s="93">
        <f t="shared" si="370"/>
        <v>0</v>
      </c>
      <c r="D2345" s="93">
        <f t="shared" si="371"/>
        <v>0</v>
      </c>
      <c r="E2345" s="93">
        <f t="shared" si="372"/>
        <v>0</v>
      </c>
      <c r="F2345" s="93" t="str">
        <f t="shared" si="364"/>
        <v/>
      </c>
      <c r="G2345" s="93" t="str">
        <f t="shared" si="365"/>
        <v/>
      </c>
      <c r="H2345" s="93" t="str">
        <f t="shared" si="366"/>
        <v/>
      </c>
      <c r="I2345" s="93" t="str">
        <f t="shared" si="367"/>
        <v/>
      </c>
      <c r="J2345" s="93" t="str">
        <f t="shared" si="368"/>
        <v/>
      </c>
      <c r="K2345" s="93" t="str">
        <f t="shared" si="369"/>
        <v/>
      </c>
    </row>
    <row r="2346" spans="1:11" x14ac:dyDescent="0.25">
      <c r="A2346" s="93">
        <f t="shared" si="363"/>
        <v>2</v>
      </c>
      <c r="B2346" s="101">
        <v>583.75</v>
      </c>
      <c r="C2346" s="93">
        <f t="shared" si="370"/>
        <v>0</v>
      </c>
      <c r="D2346" s="93">
        <f t="shared" si="371"/>
        <v>0</v>
      </c>
      <c r="E2346" s="93">
        <f t="shared" si="372"/>
        <v>0</v>
      </c>
      <c r="F2346" s="93" t="str">
        <f t="shared" si="364"/>
        <v/>
      </c>
      <c r="G2346" s="93" t="str">
        <f t="shared" si="365"/>
        <v/>
      </c>
      <c r="H2346" s="93" t="str">
        <f t="shared" si="366"/>
        <v/>
      </c>
      <c r="I2346" s="93" t="str">
        <f t="shared" si="367"/>
        <v/>
      </c>
      <c r="J2346" s="93" t="str">
        <f t="shared" si="368"/>
        <v/>
      </c>
      <c r="K2346" s="93" t="str">
        <f t="shared" si="369"/>
        <v/>
      </c>
    </row>
    <row r="2347" spans="1:11" x14ac:dyDescent="0.25">
      <c r="A2347" s="93">
        <f t="shared" si="363"/>
        <v>2</v>
      </c>
      <c r="B2347" s="101">
        <v>584</v>
      </c>
      <c r="C2347" s="93">
        <f t="shared" si="370"/>
        <v>0</v>
      </c>
      <c r="D2347" s="93">
        <f t="shared" si="371"/>
        <v>0</v>
      </c>
      <c r="E2347" s="93">
        <f t="shared" si="372"/>
        <v>0</v>
      </c>
      <c r="F2347" s="93" t="str">
        <f t="shared" si="364"/>
        <v/>
      </c>
      <c r="G2347" s="93" t="str">
        <f t="shared" si="365"/>
        <v/>
      </c>
      <c r="H2347" s="93" t="str">
        <f t="shared" si="366"/>
        <v/>
      </c>
      <c r="I2347" s="93" t="str">
        <f t="shared" si="367"/>
        <v/>
      </c>
      <c r="J2347" s="93" t="str">
        <f t="shared" si="368"/>
        <v/>
      </c>
      <c r="K2347" s="93" t="str">
        <f t="shared" si="369"/>
        <v/>
      </c>
    </row>
    <row r="2348" spans="1:11" x14ac:dyDescent="0.25">
      <c r="A2348" s="93">
        <f t="shared" si="363"/>
        <v>2</v>
      </c>
      <c r="B2348" s="101">
        <v>584.25</v>
      </c>
      <c r="C2348" s="93">
        <f t="shared" si="370"/>
        <v>0</v>
      </c>
      <c r="D2348" s="93">
        <f t="shared" si="371"/>
        <v>0</v>
      </c>
      <c r="E2348" s="93">
        <f t="shared" si="372"/>
        <v>0</v>
      </c>
      <c r="F2348" s="93" t="str">
        <f t="shared" si="364"/>
        <v/>
      </c>
      <c r="G2348" s="93" t="str">
        <f t="shared" si="365"/>
        <v/>
      </c>
      <c r="H2348" s="93" t="str">
        <f t="shared" si="366"/>
        <v/>
      </c>
      <c r="I2348" s="93" t="str">
        <f t="shared" si="367"/>
        <v/>
      </c>
      <c r="J2348" s="93" t="str">
        <f t="shared" si="368"/>
        <v/>
      </c>
      <c r="K2348" s="93" t="str">
        <f t="shared" si="369"/>
        <v/>
      </c>
    </row>
    <row r="2349" spans="1:11" x14ac:dyDescent="0.25">
      <c r="A2349" s="93">
        <f t="shared" si="363"/>
        <v>2</v>
      </c>
      <c r="B2349" s="101">
        <v>584.5</v>
      </c>
      <c r="C2349" s="93">
        <f t="shared" si="370"/>
        <v>0</v>
      </c>
      <c r="D2349" s="93">
        <f t="shared" si="371"/>
        <v>0</v>
      </c>
      <c r="E2349" s="93">
        <f t="shared" si="372"/>
        <v>0</v>
      </c>
      <c r="F2349" s="93" t="str">
        <f t="shared" si="364"/>
        <v/>
      </c>
      <c r="G2349" s="93" t="str">
        <f t="shared" si="365"/>
        <v/>
      </c>
      <c r="H2349" s="93" t="str">
        <f t="shared" si="366"/>
        <v/>
      </c>
      <c r="I2349" s="93" t="str">
        <f t="shared" si="367"/>
        <v/>
      </c>
      <c r="J2349" s="93" t="str">
        <f t="shared" si="368"/>
        <v/>
      </c>
      <c r="K2349" s="93" t="str">
        <f t="shared" si="369"/>
        <v/>
      </c>
    </row>
    <row r="2350" spans="1:11" x14ac:dyDescent="0.25">
      <c r="A2350" s="93">
        <f t="shared" si="363"/>
        <v>2</v>
      </c>
      <c r="B2350" s="101">
        <v>584.75</v>
      </c>
      <c r="C2350" s="93">
        <f t="shared" si="370"/>
        <v>0</v>
      </c>
      <c r="D2350" s="93">
        <f t="shared" si="371"/>
        <v>0</v>
      </c>
      <c r="E2350" s="93">
        <f t="shared" si="372"/>
        <v>0</v>
      </c>
      <c r="F2350" s="93" t="str">
        <f t="shared" si="364"/>
        <v/>
      </c>
      <c r="G2350" s="93" t="str">
        <f t="shared" si="365"/>
        <v/>
      </c>
      <c r="H2350" s="93" t="str">
        <f t="shared" si="366"/>
        <v/>
      </c>
      <c r="I2350" s="93" t="str">
        <f t="shared" si="367"/>
        <v/>
      </c>
      <c r="J2350" s="93" t="str">
        <f t="shared" si="368"/>
        <v/>
      </c>
      <c r="K2350" s="93" t="str">
        <f t="shared" si="369"/>
        <v/>
      </c>
    </row>
    <row r="2351" spans="1:11" x14ac:dyDescent="0.25">
      <c r="A2351" s="93">
        <f t="shared" si="363"/>
        <v>2</v>
      </c>
      <c r="B2351" s="101">
        <v>585</v>
      </c>
      <c r="C2351" s="93">
        <f t="shared" si="370"/>
        <v>0</v>
      </c>
      <c r="D2351" s="93">
        <f t="shared" si="371"/>
        <v>0</v>
      </c>
      <c r="E2351" s="93">
        <f t="shared" si="372"/>
        <v>0</v>
      </c>
      <c r="F2351" s="93" t="str">
        <f t="shared" si="364"/>
        <v/>
      </c>
      <c r="G2351" s="93" t="str">
        <f t="shared" si="365"/>
        <v/>
      </c>
      <c r="H2351" s="93" t="str">
        <f t="shared" si="366"/>
        <v/>
      </c>
      <c r="I2351" s="93" t="str">
        <f t="shared" si="367"/>
        <v/>
      </c>
      <c r="J2351" s="93" t="str">
        <f t="shared" si="368"/>
        <v/>
      </c>
      <c r="K2351" s="93" t="str">
        <f t="shared" si="369"/>
        <v/>
      </c>
    </row>
    <row r="2352" spans="1:11" x14ac:dyDescent="0.25">
      <c r="A2352" s="93">
        <f t="shared" si="363"/>
        <v>2</v>
      </c>
      <c r="B2352" s="101">
        <v>585.25</v>
      </c>
      <c r="C2352" s="93">
        <f t="shared" si="370"/>
        <v>0</v>
      </c>
      <c r="D2352" s="93">
        <f t="shared" si="371"/>
        <v>0</v>
      </c>
      <c r="E2352" s="93">
        <f t="shared" si="372"/>
        <v>0</v>
      </c>
      <c r="F2352" s="93" t="str">
        <f t="shared" si="364"/>
        <v/>
      </c>
      <c r="G2352" s="93" t="str">
        <f t="shared" si="365"/>
        <v/>
      </c>
      <c r="H2352" s="93" t="str">
        <f t="shared" si="366"/>
        <v/>
      </c>
      <c r="I2352" s="93" t="str">
        <f t="shared" si="367"/>
        <v/>
      </c>
      <c r="J2352" s="93" t="str">
        <f t="shared" si="368"/>
        <v/>
      </c>
      <c r="K2352" s="93" t="str">
        <f t="shared" si="369"/>
        <v/>
      </c>
    </row>
    <row r="2353" spans="1:11" x14ac:dyDescent="0.25">
      <c r="A2353" s="93">
        <f t="shared" si="363"/>
        <v>2</v>
      </c>
      <c r="B2353" s="101">
        <v>585.5</v>
      </c>
      <c r="C2353" s="93">
        <f t="shared" si="370"/>
        <v>0</v>
      </c>
      <c r="D2353" s="93">
        <f t="shared" si="371"/>
        <v>0</v>
      </c>
      <c r="E2353" s="93">
        <f t="shared" si="372"/>
        <v>0</v>
      </c>
      <c r="F2353" s="93" t="str">
        <f t="shared" si="364"/>
        <v/>
      </c>
      <c r="G2353" s="93" t="str">
        <f t="shared" si="365"/>
        <v/>
      </c>
      <c r="H2353" s="93" t="str">
        <f t="shared" si="366"/>
        <v/>
      </c>
      <c r="I2353" s="93" t="str">
        <f t="shared" si="367"/>
        <v/>
      </c>
      <c r="J2353" s="93" t="str">
        <f t="shared" si="368"/>
        <v/>
      </c>
      <c r="K2353" s="93" t="str">
        <f t="shared" si="369"/>
        <v/>
      </c>
    </row>
    <row r="2354" spans="1:11" x14ac:dyDescent="0.25">
      <c r="A2354" s="93">
        <f t="shared" si="363"/>
        <v>2</v>
      </c>
      <c r="B2354" s="101">
        <v>585.75</v>
      </c>
      <c r="C2354" s="93">
        <f t="shared" si="370"/>
        <v>0</v>
      </c>
      <c r="D2354" s="93">
        <f t="shared" si="371"/>
        <v>0</v>
      </c>
      <c r="E2354" s="93">
        <f t="shared" si="372"/>
        <v>0</v>
      </c>
      <c r="F2354" s="93" t="str">
        <f t="shared" si="364"/>
        <v/>
      </c>
      <c r="G2354" s="93" t="str">
        <f t="shared" si="365"/>
        <v/>
      </c>
      <c r="H2354" s="93" t="str">
        <f t="shared" si="366"/>
        <v/>
      </c>
      <c r="I2354" s="93" t="str">
        <f t="shared" si="367"/>
        <v/>
      </c>
      <c r="J2354" s="93" t="str">
        <f t="shared" si="368"/>
        <v/>
      </c>
      <c r="K2354" s="93" t="str">
        <f t="shared" si="369"/>
        <v/>
      </c>
    </row>
    <row r="2355" spans="1:11" x14ac:dyDescent="0.25">
      <c r="A2355" s="93">
        <f t="shared" si="363"/>
        <v>2</v>
      </c>
      <c r="B2355" s="101">
        <v>586</v>
      </c>
      <c r="C2355" s="93">
        <f t="shared" si="370"/>
        <v>0</v>
      </c>
      <c r="D2355" s="93">
        <f t="shared" si="371"/>
        <v>0</v>
      </c>
      <c r="E2355" s="93">
        <f t="shared" si="372"/>
        <v>0</v>
      </c>
      <c r="F2355" s="93" t="str">
        <f t="shared" si="364"/>
        <v/>
      </c>
      <c r="G2355" s="93" t="str">
        <f t="shared" si="365"/>
        <v/>
      </c>
      <c r="H2355" s="93" t="str">
        <f t="shared" si="366"/>
        <v/>
      </c>
      <c r="I2355" s="93" t="str">
        <f t="shared" si="367"/>
        <v/>
      </c>
      <c r="J2355" s="93" t="str">
        <f t="shared" si="368"/>
        <v/>
      </c>
      <c r="K2355" s="93" t="str">
        <f t="shared" si="369"/>
        <v/>
      </c>
    </row>
    <row r="2356" spans="1:11" x14ac:dyDescent="0.25">
      <c r="A2356" s="93">
        <f t="shared" si="363"/>
        <v>2</v>
      </c>
      <c r="B2356" s="101">
        <v>586.25</v>
      </c>
      <c r="C2356" s="93">
        <f t="shared" si="370"/>
        <v>0</v>
      </c>
      <c r="D2356" s="93">
        <f t="shared" si="371"/>
        <v>0</v>
      </c>
      <c r="E2356" s="93">
        <f t="shared" si="372"/>
        <v>0</v>
      </c>
      <c r="F2356" s="93" t="str">
        <f t="shared" si="364"/>
        <v/>
      </c>
      <c r="G2356" s="93" t="str">
        <f t="shared" si="365"/>
        <v/>
      </c>
      <c r="H2356" s="93" t="str">
        <f t="shared" si="366"/>
        <v/>
      </c>
      <c r="I2356" s="93" t="str">
        <f t="shared" si="367"/>
        <v/>
      </c>
      <c r="J2356" s="93" t="str">
        <f t="shared" si="368"/>
        <v/>
      </c>
      <c r="K2356" s="93" t="str">
        <f t="shared" si="369"/>
        <v/>
      </c>
    </row>
    <row r="2357" spans="1:11" x14ac:dyDescent="0.25">
      <c r="A2357" s="93">
        <f t="shared" si="363"/>
        <v>2</v>
      </c>
      <c r="B2357" s="101">
        <v>586.5</v>
      </c>
      <c r="C2357" s="93">
        <f t="shared" si="370"/>
        <v>0</v>
      </c>
      <c r="D2357" s="93">
        <f t="shared" si="371"/>
        <v>0</v>
      </c>
      <c r="E2357" s="93">
        <f t="shared" si="372"/>
        <v>0</v>
      </c>
      <c r="F2357" s="93" t="str">
        <f t="shared" si="364"/>
        <v/>
      </c>
      <c r="G2357" s="93" t="str">
        <f t="shared" si="365"/>
        <v/>
      </c>
      <c r="H2357" s="93" t="str">
        <f t="shared" si="366"/>
        <v/>
      </c>
      <c r="I2357" s="93" t="str">
        <f t="shared" si="367"/>
        <v/>
      </c>
      <c r="J2357" s="93" t="str">
        <f t="shared" si="368"/>
        <v/>
      </c>
      <c r="K2357" s="93" t="str">
        <f t="shared" si="369"/>
        <v/>
      </c>
    </row>
    <row r="2358" spans="1:11" x14ac:dyDescent="0.25">
      <c r="A2358" s="93">
        <f t="shared" si="363"/>
        <v>2</v>
      </c>
      <c r="B2358" s="101">
        <v>586.75</v>
      </c>
      <c r="C2358" s="93">
        <f t="shared" si="370"/>
        <v>0</v>
      </c>
      <c r="D2358" s="93">
        <f t="shared" si="371"/>
        <v>0</v>
      </c>
      <c r="E2358" s="93">
        <f t="shared" si="372"/>
        <v>0</v>
      </c>
      <c r="F2358" s="93" t="str">
        <f t="shared" si="364"/>
        <v/>
      </c>
      <c r="G2358" s="93" t="str">
        <f t="shared" si="365"/>
        <v/>
      </c>
      <c r="H2358" s="93" t="str">
        <f t="shared" si="366"/>
        <v/>
      </c>
      <c r="I2358" s="93" t="str">
        <f t="shared" si="367"/>
        <v/>
      </c>
      <c r="J2358" s="93" t="str">
        <f t="shared" si="368"/>
        <v/>
      </c>
      <c r="K2358" s="93" t="str">
        <f t="shared" si="369"/>
        <v/>
      </c>
    </row>
    <row r="2359" spans="1:11" x14ac:dyDescent="0.25">
      <c r="A2359" s="93">
        <f t="shared" si="363"/>
        <v>2</v>
      </c>
      <c r="B2359" s="101">
        <v>587</v>
      </c>
      <c r="C2359" s="93">
        <f t="shared" si="370"/>
        <v>0</v>
      </c>
      <c r="D2359" s="93">
        <f t="shared" si="371"/>
        <v>0</v>
      </c>
      <c r="E2359" s="93">
        <f t="shared" si="372"/>
        <v>0</v>
      </c>
      <c r="F2359" s="93" t="str">
        <f t="shared" si="364"/>
        <v/>
      </c>
      <c r="G2359" s="93" t="str">
        <f t="shared" si="365"/>
        <v/>
      </c>
      <c r="H2359" s="93" t="str">
        <f t="shared" si="366"/>
        <v/>
      </c>
      <c r="I2359" s="93" t="str">
        <f t="shared" si="367"/>
        <v/>
      </c>
      <c r="J2359" s="93" t="str">
        <f t="shared" si="368"/>
        <v/>
      </c>
      <c r="K2359" s="93" t="str">
        <f t="shared" si="369"/>
        <v/>
      </c>
    </row>
    <row r="2360" spans="1:11" x14ac:dyDescent="0.25">
      <c r="A2360" s="93">
        <f t="shared" si="363"/>
        <v>2</v>
      </c>
      <c r="B2360" s="101">
        <v>587.25</v>
      </c>
      <c r="C2360" s="93">
        <f t="shared" si="370"/>
        <v>0</v>
      </c>
      <c r="D2360" s="93">
        <f t="shared" si="371"/>
        <v>0</v>
      </c>
      <c r="E2360" s="93">
        <f t="shared" si="372"/>
        <v>0</v>
      </c>
      <c r="F2360" s="93" t="str">
        <f t="shared" si="364"/>
        <v/>
      </c>
      <c r="G2360" s="93" t="str">
        <f t="shared" si="365"/>
        <v/>
      </c>
      <c r="H2360" s="93" t="str">
        <f t="shared" si="366"/>
        <v/>
      </c>
      <c r="I2360" s="93" t="str">
        <f t="shared" si="367"/>
        <v/>
      </c>
      <c r="J2360" s="93" t="str">
        <f t="shared" si="368"/>
        <v/>
      </c>
      <c r="K2360" s="93" t="str">
        <f t="shared" si="369"/>
        <v/>
      </c>
    </row>
    <row r="2361" spans="1:11" x14ac:dyDescent="0.25">
      <c r="A2361" s="93">
        <f t="shared" si="363"/>
        <v>2</v>
      </c>
      <c r="B2361" s="101">
        <v>587.5</v>
      </c>
      <c r="C2361" s="93">
        <f t="shared" si="370"/>
        <v>0</v>
      </c>
      <c r="D2361" s="93">
        <f t="shared" si="371"/>
        <v>0</v>
      </c>
      <c r="E2361" s="93">
        <f t="shared" si="372"/>
        <v>0</v>
      </c>
      <c r="F2361" s="93" t="str">
        <f t="shared" si="364"/>
        <v/>
      </c>
      <c r="G2361" s="93" t="str">
        <f t="shared" si="365"/>
        <v/>
      </c>
      <c r="H2361" s="93" t="str">
        <f t="shared" si="366"/>
        <v/>
      </c>
      <c r="I2361" s="93" t="str">
        <f t="shared" si="367"/>
        <v/>
      </c>
      <c r="J2361" s="93" t="str">
        <f t="shared" si="368"/>
        <v/>
      </c>
      <c r="K2361" s="93" t="str">
        <f t="shared" si="369"/>
        <v/>
      </c>
    </row>
    <row r="2362" spans="1:11" x14ac:dyDescent="0.25">
      <c r="A2362" s="93">
        <f t="shared" si="363"/>
        <v>2</v>
      </c>
      <c r="B2362" s="101">
        <v>587.75</v>
      </c>
      <c r="C2362" s="93">
        <f t="shared" si="370"/>
        <v>0</v>
      </c>
      <c r="D2362" s="93">
        <f t="shared" si="371"/>
        <v>0</v>
      </c>
      <c r="E2362" s="93">
        <f t="shared" si="372"/>
        <v>0</v>
      </c>
      <c r="F2362" s="93" t="str">
        <f t="shared" si="364"/>
        <v/>
      </c>
      <c r="G2362" s="93" t="str">
        <f t="shared" si="365"/>
        <v/>
      </c>
      <c r="H2362" s="93" t="str">
        <f t="shared" si="366"/>
        <v/>
      </c>
      <c r="I2362" s="93" t="str">
        <f t="shared" si="367"/>
        <v/>
      </c>
      <c r="J2362" s="93" t="str">
        <f t="shared" si="368"/>
        <v/>
      </c>
      <c r="K2362" s="93" t="str">
        <f t="shared" si="369"/>
        <v/>
      </c>
    </row>
    <row r="2363" spans="1:11" x14ac:dyDescent="0.25">
      <c r="A2363" s="93">
        <f t="shared" si="363"/>
        <v>2</v>
      </c>
      <c r="B2363" s="101">
        <v>588</v>
      </c>
      <c r="C2363" s="93">
        <f t="shared" si="370"/>
        <v>0</v>
      </c>
      <c r="D2363" s="93">
        <f t="shared" si="371"/>
        <v>0</v>
      </c>
      <c r="E2363" s="93">
        <f t="shared" si="372"/>
        <v>0</v>
      </c>
      <c r="F2363" s="93" t="str">
        <f t="shared" si="364"/>
        <v/>
      </c>
      <c r="G2363" s="93" t="str">
        <f t="shared" si="365"/>
        <v/>
      </c>
      <c r="H2363" s="93" t="str">
        <f t="shared" si="366"/>
        <v/>
      </c>
      <c r="I2363" s="93" t="str">
        <f t="shared" si="367"/>
        <v/>
      </c>
      <c r="J2363" s="93" t="str">
        <f t="shared" si="368"/>
        <v/>
      </c>
      <c r="K2363" s="93" t="str">
        <f t="shared" si="369"/>
        <v/>
      </c>
    </row>
    <row r="2364" spans="1:11" x14ac:dyDescent="0.25">
      <c r="A2364" s="93">
        <f t="shared" si="363"/>
        <v>2</v>
      </c>
      <c r="B2364" s="101">
        <v>588.25</v>
      </c>
      <c r="C2364" s="93">
        <f t="shared" si="370"/>
        <v>0</v>
      </c>
      <c r="D2364" s="93">
        <f t="shared" si="371"/>
        <v>0</v>
      </c>
      <c r="E2364" s="93">
        <f t="shared" si="372"/>
        <v>0</v>
      </c>
      <c r="F2364" s="93" t="str">
        <f t="shared" si="364"/>
        <v/>
      </c>
      <c r="G2364" s="93" t="str">
        <f t="shared" si="365"/>
        <v/>
      </c>
      <c r="H2364" s="93" t="str">
        <f t="shared" si="366"/>
        <v/>
      </c>
      <c r="I2364" s="93" t="str">
        <f t="shared" si="367"/>
        <v/>
      </c>
      <c r="J2364" s="93" t="str">
        <f t="shared" si="368"/>
        <v/>
      </c>
      <c r="K2364" s="93" t="str">
        <f t="shared" si="369"/>
        <v/>
      </c>
    </row>
    <row r="2365" spans="1:11" x14ac:dyDescent="0.25">
      <c r="A2365" s="93">
        <f t="shared" si="363"/>
        <v>2</v>
      </c>
      <c r="B2365" s="101">
        <v>588.5</v>
      </c>
      <c r="C2365" s="93">
        <f t="shared" si="370"/>
        <v>0</v>
      </c>
      <c r="D2365" s="93">
        <f t="shared" si="371"/>
        <v>0</v>
      </c>
      <c r="E2365" s="93">
        <f t="shared" si="372"/>
        <v>0</v>
      </c>
      <c r="F2365" s="93" t="str">
        <f t="shared" si="364"/>
        <v/>
      </c>
      <c r="G2365" s="93" t="str">
        <f t="shared" si="365"/>
        <v/>
      </c>
      <c r="H2365" s="93" t="str">
        <f t="shared" si="366"/>
        <v/>
      </c>
      <c r="I2365" s="93" t="str">
        <f t="shared" si="367"/>
        <v/>
      </c>
      <c r="J2365" s="93" t="str">
        <f t="shared" si="368"/>
        <v/>
      </c>
      <c r="K2365" s="93" t="str">
        <f t="shared" si="369"/>
        <v/>
      </c>
    </row>
    <row r="2366" spans="1:11" x14ac:dyDescent="0.25">
      <c r="A2366" s="93">
        <f t="shared" si="363"/>
        <v>2</v>
      </c>
      <c r="B2366" s="101">
        <v>588.75</v>
      </c>
      <c r="C2366" s="93">
        <f t="shared" si="370"/>
        <v>0</v>
      </c>
      <c r="D2366" s="93">
        <f t="shared" si="371"/>
        <v>0</v>
      </c>
      <c r="E2366" s="93">
        <f t="shared" si="372"/>
        <v>0</v>
      </c>
      <c r="F2366" s="93" t="str">
        <f t="shared" si="364"/>
        <v/>
      </c>
      <c r="G2366" s="93" t="str">
        <f t="shared" si="365"/>
        <v/>
      </c>
      <c r="H2366" s="93" t="str">
        <f t="shared" si="366"/>
        <v/>
      </c>
      <c r="I2366" s="93" t="str">
        <f t="shared" si="367"/>
        <v/>
      </c>
      <c r="J2366" s="93" t="str">
        <f t="shared" si="368"/>
        <v/>
      </c>
      <c r="K2366" s="93" t="str">
        <f t="shared" si="369"/>
        <v/>
      </c>
    </row>
    <row r="2367" spans="1:11" x14ac:dyDescent="0.25">
      <c r="A2367" s="93">
        <f t="shared" si="363"/>
        <v>2</v>
      </c>
      <c r="B2367" s="101">
        <v>589</v>
      </c>
      <c r="C2367" s="93">
        <f t="shared" si="370"/>
        <v>0</v>
      </c>
      <c r="D2367" s="93">
        <f t="shared" si="371"/>
        <v>0</v>
      </c>
      <c r="E2367" s="93">
        <f t="shared" si="372"/>
        <v>0</v>
      </c>
      <c r="F2367" s="93" t="str">
        <f t="shared" si="364"/>
        <v/>
      </c>
      <c r="G2367" s="93" t="str">
        <f t="shared" si="365"/>
        <v/>
      </c>
      <c r="H2367" s="93" t="str">
        <f t="shared" si="366"/>
        <v/>
      </c>
      <c r="I2367" s="93" t="str">
        <f t="shared" si="367"/>
        <v/>
      </c>
      <c r="J2367" s="93" t="str">
        <f t="shared" si="368"/>
        <v/>
      </c>
      <c r="K2367" s="93" t="str">
        <f t="shared" si="369"/>
        <v/>
      </c>
    </row>
    <row r="2368" spans="1:11" x14ac:dyDescent="0.25">
      <c r="A2368" s="93">
        <f t="shared" si="363"/>
        <v>2</v>
      </c>
      <c r="B2368" s="101">
        <v>589.25</v>
      </c>
      <c r="C2368" s="93">
        <f t="shared" si="370"/>
        <v>0</v>
      </c>
      <c r="D2368" s="93">
        <f t="shared" si="371"/>
        <v>0</v>
      </c>
      <c r="E2368" s="93">
        <f t="shared" si="372"/>
        <v>0</v>
      </c>
      <c r="F2368" s="93" t="str">
        <f t="shared" si="364"/>
        <v/>
      </c>
      <c r="G2368" s="93" t="str">
        <f t="shared" si="365"/>
        <v/>
      </c>
      <c r="H2368" s="93" t="str">
        <f t="shared" si="366"/>
        <v/>
      </c>
      <c r="I2368" s="93" t="str">
        <f t="shared" si="367"/>
        <v/>
      </c>
      <c r="J2368" s="93" t="str">
        <f t="shared" si="368"/>
        <v/>
      </c>
      <c r="K2368" s="93" t="str">
        <f t="shared" si="369"/>
        <v/>
      </c>
    </row>
    <row r="2369" spans="1:11" x14ac:dyDescent="0.25">
      <c r="A2369" s="93">
        <f t="shared" si="363"/>
        <v>2</v>
      </c>
      <c r="B2369" s="101">
        <v>589.5</v>
      </c>
      <c r="C2369" s="93">
        <f t="shared" si="370"/>
        <v>0</v>
      </c>
      <c r="D2369" s="93">
        <f t="shared" si="371"/>
        <v>0</v>
      </c>
      <c r="E2369" s="93">
        <f t="shared" si="372"/>
        <v>0</v>
      </c>
      <c r="F2369" s="93" t="str">
        <f t="shared" si="364"/>
        <v/>
      </c>
      <c r="G2369" s="93" t="str">
        <f t="shared" si="365"/>
        <v/>
      </c>
      <c r="H2369" s="93" t="str">
        <f t="shared" si="366"/>
        <v/>
      </c>
      <c r="I2369" s="93" t="str">
        <f t="shared" si="367"/>
        <v/>
      </c>
      <c r="J2369" s="93" t="str">
        <f t="shared" si="368"/>
        <v/>
      </c>
      <c r="K2369" s="93" t="str">
        <f t="shared" si="369"/>
        <v/>
      </c>
    </row>
    <row r="2370" spans="1:11" x14ac:dyDescent="0.25">
      <c r="A2370" s="93">
        <f t="shared" si="363"/>
        <v>2</v>
      </c>
      <c r="B2370" s="101">
        <v>589.75</v>
      </c>
      <c r="C2370" s="93">
        <f t="shared" si="370"/>
        <v>0</v>
      </c>
      <c r="D2370" s="93">
        <f t="shared" si="371"/>
        <v>0</v>
      </c>
      <c r="E2370" s="93">
        <f t="shared" si="372"/>
        <v>0</v>
      </c>
      <c r="F2370" s="93" t="str">
        <f t="shared" si="364"/>
        <v/>
      </c>
      <c r="G2370" s="93" t="str">
        <f t="shared" si="365"/>
        <v/>
      </c>
      <c r="H2370" s="93" t="str">
        <f t="shared" si="366"/>
        <v/>
      </c>
      <c r="I2370" s="93" t="str">
        <f t="shared" si="367"/>
        <v/>
      </c>
      <c r="J2370" s="93" t="str">
        <f t="shared" si="368"/>
        <v/>
      </c>
      <c r="K2370" s="93" t="str">
        <f t="shared" si="369"/>
        <v/>
      </c>
    </row>
    <row r="2371" spans="1:11" x14ac:dyDescent="0.25">
      <c r="A2371" s="93">
        <f t="shared" si="363"/>
        <v>2</v>
      </c>
      <c r="B2371" s="101">
        <v>590</v>
      </c>
      <c r="C2371" s="93">
        <f t="shared" si="370"/>
        <v>0</v>
      </c>
      <c r="D2371" s="93">
        <f t="shared" si="371"/>
        <v>0</v>
      </c>
      <c r="E2371" s="93">
        <f t="shared" si="372"/>
        <v>0</v>
      </c>
      <c r="F2371" s="93" t="str">
        <f t="shared" si="364"/>
        <v/>
      </c>
      <c r="G2371" s="93" t="str">
        <f t="shared" si="365"/>
        <v/>
      </c>
      <c r="H2371" s="93" t="str">
        <f t="shared" si="366"/>
        <v/>
      </c>
      <c r="I2371" s="93" t="str">
        <f t="shared" si="367"/>
        <v/>
      </c>
      <c r="J2371" s="93" t="str">
        <f t="shared" si="368"/>
        <v/>
      </c>
      <c r="K2371" s="93" t="str">
        <f t="shared" si="369"/>
        <v/>
      </c>
    </row>
    <row r="2372" spans="1:11" x14ac:dyDescent="0.25">
      <c r="A2372" s="93">
        <f t="shared" si="363"/>
        <v>2</v>
      </c>
      <c r="B2372" s="101">
        <v>590.25</v>
      </c>
      <c r="C2372" s="93">
        <f t="shared" si="370"/>
        <v>0</v>
      </c>
      <c r="D2372" s="93">
        <f t="shared" si="371"/>
        <v>0</v>
      </c>
      <c r="E2372" s="93">
        <f t="shared" si="372"/>
        <v>0</v>
      </c>
      <c r="F2372" s="93" t="str">
        <f t="shared" si="364"/>
        <v/>
      </c>
      <c r="G2372" s="93" t="str">
        <f t="shared" si="365"/>
        <v/>
      </c>
      <c r="H2372" s="93" t="str">
        <f t="shared" si="366"/>
        <v/>
      </c>
      <c r="I2372" s="93" t="str">
        <f t="shared" si="367"/>
        <v/>
      </c>
      <c r="J2372" s="93" t="str">
        <f t="shared" si="368"/>
        <v/>
      </c>
      <c r="K2372" s="93" t="str">
        <f t="shared" si="369"/>
        <v/>
      </c>
    </row>
    <row r="2373" spans="1:11" x14ac:dyDescent="0.25">
      <c r="A2373" s="93">
        <f t="shared" si="363"/>
        <v>2</v>
      </c>
      <c r="B2373" s="101">
        <v>590.5</v>
      </c>
      <c r="C2373" s="93">
        <f t="shared" si="370"/>
        <v>0</v>
      </c>
      <c r="D2373" s="93">
        <f t="shared" si="371"/>
        <v>0</v>
      </c>
      <c r="E2373" s="93">
        <f t="shared" si="372"/>
        <v>0</v>
      </c>
      <c r="F2373" s="93" t="str">
        <f t="shared" si="364"/>
        <v/>
      </c>
      <c r="G2373" s="93" t="str">
        <f t="shared" si="365"/>
        <v/>
      </c>
      <c r="H2373" s="93" t="str">
        <f t="shared" si="366"/>
        <v/>
      </c>
      <c r="I2373" s="93" t="str">
        <f t="shared" si="367"/>
        <v/>
      </c>
      <c r="J2373" s="93" t="str">
        <f t="shared" si="368"/>
        <v/>
      </c>
      <c r="K2373" s="93" t="str">
        <f t="shared" si="369"/>
        <v/>
      </c>
    </row>
    <row r="2374" spans="1:11" x14ac:dyDescent="0.25">
      <c r="A2374" s="93">
        <f t="shared" si="363"/>
        <v>2</v>
      </c>
      <c r="B2374" s="101">
        <v>590.75</v>
      </c>
      <c r="C2374" s="93">
        <f t="shared" si="370"/>
        <v>0</v>
      </c>
      <c r="D2374" s="93">
        <f t="shared" si="371"/>
        <v>0</v>
      </c>
      <c r="E2374" s="93">
        <f t="shared" si="372"/>
        <v>0</v>
      </c>
      <c r="F2374" s="93" t="str">
        <f t="shared" si="364"/>
        <v/>
      </c>
      <c r="G2374" s="93" t="str">
        <f t="shared" si="365"/>
        <v/>
      </c>
      <c r="H2374" s="93" t="str">
        <f t="shared" si="366"/>
        <v/>
      </c>
      <c r="I2374" s="93" t="str">
        <f t="shared" si="367"/>
        <v/>
      </c>
      <c r="J2374" s="93" t="str">
        <f t="shared" si="368"/>
        <v/>
      </c>
      <c r="K2374" s="93" t="str">
        <f t="shared" si="369"/>
        <v/>
      </c>
    </row>
    <row r="2375" spans="1:11" x14ac:dyDescent="0.25">
      <c r="A2375" s="93">
        <f t="shared" si="363"/>
        <v>2</v>
      </c>
      <c r="B2375" s="101">
        <v>591</v>
      </c>
      <c r="C2375" s="93">
        <f t="shared" si="370"/>
        <v>0</v>
      </c>
      <c r="D2375" s="93">
        <f t="shared" si="371"/>
        <v>0</v>
      </c>
      <c r="E2375" s="93">
        <f t="shared" si="372"/>
        <v>0</v>
      </c>
      <c r="F2375" s="93" t="str">
        <f t="shared" si="364"/>
        <v/>
      </c>
      <c r="G2375" s="93" t="str">
        <f t="shared" si="365"/>
        <v/>
      </c>
      <c r="H2375" s="93" t="str">
        <f t="shared" si="366"/>
        <v/>
      </c>
      <c r="I2375" s="93" t="str">
        <f t="shared" si="367"/>
        <v/>
      </c>
      <c r="J2375" s="93" t="str">
        <f t="shared" si="368"/>
        <v/>
      </c>
      <c r="K2375" s="93" t="str">
        <f t="shared" si="369"/>
        <v/>
      </c>
    </row>
    <row r="2376" spans="1:11" x14ac:dyDescent="0.25">
      <c r="A2376" s="93">
        <f t="shared" si="363"/>
        <v>2</v>
      </c>
      <c r="B2376" s="101">
        <v>591.25</v>
      </c>
      <c r="C2376" s="93">
        <f t="shared" si="370"/>
        <v>0</v>
      </c>
      <c r="D2376" s="93">
        <f t="shared" si="371"/>
        <v>0</v>
      </c>
      <c r="E2376" s="93">
        <f t="shared" si="372"/>
        <v>0</v>
      </c>
      <c r="F2376" s="93" t="str">
        <f t="shared" si="364"/>
        <v/>
      </c>
      <c r="G2376" s="93" t="str">
        <f t="shared" si="365"/>
        <v/>
      </c>
      <c r="H2376" s="93" t="str">
        <f t="shared" si="366"/>
        <v/>
      </c>
      <c r="I2376" s="93" t="str">
        <f t="shared" si="367"/>
        <v/>
      </c>
      <c r="J2376" s="93" t="str">
        <f t="shared" si="368"/>
        <v/>
      </c>
      <c r="K2376" s="93" t="str">
        <f t="shared" si="369"/>
        <v/>
      </c>
    </row>
    <row r="2377" spans="1:11" x14ac:dyDescent="0.25">
      <c r="A2377" s="93">
        <f t="shared" si="363"/>
        <v>2</v>
      </c>
      <c r="B2377" s="101">
        <v>591.5</v>
      </c>
      <c r="C2377" s="93">
        <f t="shared" si="370"/>
        <v>0</v>
      </c>
      <c r="D2377" s="93">
        <f t="shared" si="371"/>
        <v>0</v>
      </c>
      <c r="E2377" s="93">
        <f t="shared" si="372"/>
        <v>0</v>
      </c>
      <c r="F2377" s="93" t="str">
        <f t="shared" si="364"/>
        <v/>
      </c>
      <c r="G2377" s="93" t="str">
        <f t="shared" si="365"/>
        <v/>
      </c>
      <c r="H2377" s="93" t="str">
        <f t="shared" si="366"/>
        <v/>
      </c>
      <c r="I2377" s="93" t="str">
        <f t="shared" si="367"/>
        <v/>
      </c>
      <c r="J2377" s="93" t="str">
        <f t="shared" si="368"/>
        <v/>
      </c>
      <c r="K2377" s="93" t="str">
        <f t="shared" si="369"/>
        <v/>
      </c>
    </row>
    <row r="2378" spans="1:11" x14ac:dyDescent="0.25">
      <c r="A2378" s="93">
        <f t="shared" si="363"/>
        <v>2</v>
      </c>
      <c r="B2378" s="101">
        <v>591.75</v>
      </c>
      <c r="C2378" s="93">
        <f t="shared" si="370"/>
        <v>0</v>
      </c>
      <c r="D2378" s="93">
        <f t="shared" si="371"/>
        <v>0</v>
      </c>
      <c r="E2378" s="93">
        <f t="shared" si="372"/>
        <v>0</v>
      </c>
      <c r="F2378" s="93" t="str">
        <f t="shared" si="364"/>
        <v/>
      </c>
      <c r="G2378" s="93" t="str">
        <f t="shared" si="365"/>
        <v/>
      </c>
      <c r="H2378" s="93" t="str">
        <f t="shared" si="366"/>
        <v/>
      </c>
      <c r="I2378" s="93" t="str">
        <f t="shared" si="367"/>
        <v/>
      </c>
      <c r="J2378" s="93" t="str">
        <f t="shared" si="368"/>
        <v/>
      </c>
      <c r="K2378" s="93" t="str">
        <f t="shared" si="369"/>
        <v/>
      </c>
    </row>
    <row r="2379" spans="1:11" x14ac:dyDescent="0.25">
      <c r="A2379" s="93">
        <f t="shared" si="363"/>
        <v>2</v>
      </c>
      <c r="B2379" s="101">
        <v>592</v>
      </c>
      <c r="C2379" s="93">
        <f t="shared" si="370"/>
        <v>0</v>
      </c>
      <c r="D2379" s="93">
        <f t="shared" si="371"/>
        <v>0</v>
      </c>
      <c r="E2379" s="93">
        <f t="shared" si="372"/>
        <v>0</v>
      </c>
      <c r="F2379" s="93" t="str">
        <f t="shared" si="364"/>
        <v/>
      </c>
      <c r="G2379" s="93" t="str">
        <f t="shared" si="365"/>
        <v/>
      </c>
      <c r="H2379" s="93" t="str">
        <f t="shared" si="366"/>
        <v/>
      </c>
      <c r="I2379" s="93" t="str">
        <f t="shared" si="367"/>
        <v/>
      </c>
      <c r="J2379" s="93" t="str">
        <f t="shared" si="368"/>
        <v/>
      </c>
      <c r="K2379" s="93" t="str">
        <f t="shared" si="369"/>
        <v/>
      </c>
    </row>
    <row r="2380" spans="1:11" x14ac:dyDescent="0.25">
      <c r="A2380" s="93">
        <f t="shared" ref="A2380:A2443" si="373">IF(E2380&lt;0.075,2,IF(AND(E2380&gt;=0.075,E2380&lt;=0.75),1,IF(E2380&gt;0.75,0,"Error")))</f>
        <v>2</v>
      </c>
      <c r="B2380" s="101">
        <v>592.25</v>
      </c>
      <c r="C2380" s="93">
        <f t="shared" si="370"/>
        <v>0</v>
      </c>
      <c r="D2380" s="93">
        <f t="shared" si="371"/>
        <v>0</v>
      </c>
      <c r="E2380" s="93">
        <f t="shared" si="372"/>
        <v>0</v>
      </c>
      <c r="F2380" s="93" t="str">
        <f t="shared" ref="F2380:F2443" si="374">IF(AND(A2380=2,B2380&lt;$J$4014),C2380,"")</f>
        <v/>
      </c>
      <c r="G2380" s="93" t="str">
        <f t="shared" ref="G2380:G2443" si="375">IF(AND(A2380=2,B2380&lt;$J$4014),D2380,"")</f>
        <v/>
      </c>
      <c r="H2380" s="93" t="str">
        <f t="shared" ref="H2380:H2443" si="376">IF(AND(A2380=1,B2380&lt;$J$4014),C2380,"")</f>
        <v/>
      </c>
      <c r="I2380" s="93" t="str">
        <f t="shared" ref="I2380:I2443" si="377">IF(AND(A2380=1,B2380&lt;$J$4014),D2380,"")</f>
        <v/>
      </c>
      <c r="J2380" s="93" t="str">
        <f t="shared" ref="J2380:J2443" si="378">IF(AND(A2380=2,B2380&lt;$J$4014),B2380,"")</f>
        <v/>
      </c>
      <c r="K2380" s="93" t="str">
        <f t="shared" ref="K2380:K2443" si="379">IF(AND(A2380=1,B2380&lt;$J$4014),B2380,"")</f>
        <v/>
      </c>
    </row>
    <row r="2381" spans="1:11" x14ac:dyDescent="0.25">
      <c r="A2381" s="93">
        <f t="shared" si="373"/>
        <v>2</v>
      </c>
      <c r="B2381" s="101">
        <v>592.5</v>
      </c>
      <c r="C2381" s="93">
        <f t="shared" si="370"/>
        <v>0</v>
      </c>
      <c r="D2381" s="93">
        <f t="shared" si="371"/>
        <v>0</v>
      </c>
      <c r="E2381" s="93">
        <f t="shared" si="372"/>
        <v>0</v>
      </c>
      <c r="F2381" s="93" t="str">
        <f t="shared" si="374"/>
        <v/>
      </c>
      <c r="G2381" s="93" t="str">
        <f t="shared" si="375"/>
        <v/>
      </c>
      <c r="H2381" s="93" t="str">
        <f t="shared" si="376"/>
        <v/>
      </c>
      <c r="I2381" s="93" t="str">
        <f t="shared" si="377"/>
        <v/>
      </c>
      <c r="J2381" s="93" t="str">
        <f t="shared" si="378"/>
        <v/>
      </c>
      <c r="K2381" s="93" t="str">
        <f t="shared" si="379"/>
        <v/>
      </c>
    </row>
    <row r="2382" spans="1:11" x14ac:dyDescent="0.25">
      <c r="A2382" s="93">
        <f t="shared" si="373"/>
        <v>2</v>
      </c>
      <c r="B2382" s="101">
        <v>592.75</v>
      </c>
      <c r="C2382" s="93">
        <f t="shared" si="370"/>
        <v>0</v>
      </c>
      <c r="D2382" s="93">
        <f t="shared" si="371"/>
        <v>0</v>
      </c>
      <c r="E2382" s="93">
        <f t="shared" si="372"/>
        <v>0</v>
      </c>
      <c r="F2382" s="93" t="str">
        <f t="shared" si="374"/>
        <v/>
      </c>
      <c r="G2382" s="93" t="str">
        <f t="shared" si="375"/>
        <v/>
      </c>
      <c r="H2382" s="93" t="str">
        <f t="shared" si="376"/>
        <v/>
      </c>
      <c r="I2382" s="93" t="str">
        <f t="shared" si="377"/>
        <v/>
      </c>
      <c r="J2382" s="93" t="str">
        <f t="shared" si="378"/>
        <v/>
      </c>
      <c r="K2382" s="93" t="str">
        <f t="shared" si="379"/>
        <v/>
      </c>
    </row>
    <row r="2383" spans="1:11" x14ac:dyDescent="0.25">
      <c r="A2383" s="93">
        <f t="shared" si="373"/>
        <v>2</v>
      </c>
      <c r="B2383" s="101">
        <v>593</v>
      </c>
      <c r="C2383" s="93">
        <f t="shared" si="370"/>
        <v>0</v>
      </c>
      <c r="D2383" s="93">
        <f t="shared" si="371"/>
        <v>0</v>
      </c>
      <c r="E2383" s="93">
        <f t="shared" si="372"/>
        <v>0</v>
      </c>
      <c r="F2383" s="93" t="str">
        <f t="shared" si="374"/>
        <v/>
      </c>
      <c r="G2383" s="93" t="str">
        <f t="shared" si="375"/>
        <v/>
      </c>
      <c r="H2383" s="93" t="str">
        <f t="shared" si="376"/>
        <v/>
      </c>
      <c r="I2383" s="93" t="str">
        <f t="shared" si="377"/>
        <v/>
      </c>
      <c r="J2383" s="93" t="str">
        <f t="shared" si="378"/>
        <v/>
      </c>
      <c r="K2383" s="93" t="str">
        <f t="shared" si="379"/>
        <v/>
      </c>
    </row>
    <row r="2384" spans="1:11" x14ac:dyDescent="0.25">
      <c r="A2384" s="93">
        <f t="shared" si="373"/>
        <v>2</v>
      </c>
      <c r="B2384" s="101">
        <v>593.25</v>
      </c>
      <c r="C2384" s="93">
        <f t="shared" si="370"/>
        <v>0</v>
      </c>
      <c r="D2384" s="93">
        <f t="shared" si="371"/>
        <v>0</v>
      </c>
      <c r="E2384" s="93">
        <f t="shared" si="372"/>
        <v>0</v>
      </c>
      <c r="F2384" s="93" t="str">
        <f t="shared" si="374"/>
        <v/>
      </c>
      <c r="G2384" s="93" t="str">
        <f t="shared" si="375"/>
        <v/>
      </c>
      <c r="H2384" s="93" t="str">
        <f t="shared" si="376"/>
        <v/>
      </c>
      <c r="I2384" s="93" t="str">
        <f t="shared" si="377"/>
        <v/>
      </c>
      <c r="J2384" s="93" t="str">
        <f t="shared" si="378"/>
        <v/>
      </c>
      <c r="K2384" s="93" t="str">
        <f t="shared" si="379"/>
        <v/>
      </c>
    </row>
    <row r="2385" spans="1:11" x14ac:dyDescent="0.25">
      <c r="A2385" s="93">
        <f t="shared" si="373"/>
        <v>2</v>
      </c>
      <c r="B2385" s="101">
        <v>593.5</v>
      </c>
      <c r="C2385" s="93">
        <f t="shared" si="370"/>
        <v>0</v>
      </c>
      <c r="D2385" s="93">
        <f t="shared" si="371"/>
        <v>0</v>
      </c>
      <c r="E2385" s="93">
        <f t="shared" si="372"/>
        <v>0</v>
      </c>
      <c r="F2385" s="93" t="str">
        <f t="shared" si="374"/>
        <v/>
      </c>
      <c r="G2385" s="93" t="str">
        <f t="shared" si="375"/>
        <v/>
      </c>
      <c r="H2385" s="93" t="str">
        <f t="shared" si="376"/>
        <v/>
      </c>
      <c r="I2385" s="93" t="str">
        <f t="shared" si="377"/>
        <v/>
      </c>
      <c r="J2385" s="93" t="str">
        <f t="shared" si="378"/>
        <v/>
      </c>
      <c r="K2385" s="93" t="str">
        <f t="shared" si="379"/>
        <v/>
      </c>
    </row>
    <row r="2386" spans="1:11" x14ac:dyDescent="0.25">
      <c r="A2386" s="93">
        <f t="shared" si="373"/>
        <v>2</v>
      </c>
      <c r="B2386" s="101">
        <v>593.75</v>
      </c>
      <c r="C2386" s="93">
        <f t="shared" si="370"/>
        <v>0</v>
      </c>
      <c r="D2386" s="93">
        <f t="shared" si="371"/>
        <v>0</v>
      </c>
      <c r="E2386" s="93">
        <f t="shared" si="372"/>
        <v>0</v>
      </c>
      <c r="F2386" s="93" t="str">
        <f t="shared" si="374"/>
        <v/>
      </c>
      <c r="G2386" s="93" t="str">
        <f t="shared" si="375"/>
        <v/>
      </c>
      <c r="H2386" s="93" t="str">
        <f t="shared" si="376"/>
        <v/>
      </c>
      <c r="I2386" s="93" t="str">
        <f t="shared" si="377"/>
        <v/>
      </c>
      <c r="J2386" s="93" t="str">
        <f t="shared" si="378"/>
        <v/>
      </c>
      <c r="K2386" s="93" t="str">
        <f t="shared" si="379"/>
        <v/>
      </c>
    </row>
    <row r="2387" spans="1:11" x14ac:dyDescent="0.25">
      <c r="A2387" s="93">
        <f t="shared" si="373"/>
        <v>2</v>
      </c>
      <c r="B2387" s="101">
        <v>594</v>
      </c>
      <c r="C2387" s="93">
        <f t="shared" si="370"/>
        <v>0</v>
      </c>
      <c r="D2387" s="93">
        <f t="shared" si="371"/>
        <v>0</v>
      </c>
      <c r="E2387" s="93">
        <f t="shared" si="372"/>
        <v>0</v>
      </c>
      <c r="F2387" s="93" t="str">
        <f t="shared" si="374"/>
        <v/>
      </c>
      <c r="G2387" s="93" t="str">
        <f t="shared" si="375"/>
        <v/>
      </c>
      <c r="H2387" s="93" t="str">
        <f t="shared" si="376"/>
        <v/>
      </c>
      <c r="I2387" s="93" t="str">
        <f t="shared" si="377"/>
        <v/>
      </c>
      <c r="J2387" s="93" t="str">
        <f t="shared" si="378"/>
        <v/>
      </c>
      <c r="K2387" s="93" t="str">
        <f t="shared" si="379"/>
        <v/>
      </c>
    </row>
    <row r="2388" spans="1:11" x14ac:dyDescent="0.25">
      <c r="A2388" s="93">
        <f t="shared" si="373"/>
        <v>2</v>
      </c>
      <c r="B2388" s="101">
        <v>594.25</v>
      </c>
      <c r="C2388" s="93">
        <f t="shared" ref="C2388:C2451" si="380">($H$7*(B2388^5))+($J$7*(B2388^4))+($L$7*(B2388^3))+($N$7*(B2388^2))+($P$7*B2388)+$R$7</f>
        <v>0</v>
      </c>
      <c r="D2388" s="93">
        <f t="shared" ref="D2388:D2451" si="381">$H$8+($J$8*(B2388^1.85))</f>
        <v>0</v>
      </c>
      <c r="E2388" s="93">
        <f t="shared" ref="E2388:E2451" si="382">ABS(C2388-D2388)</f>
        <v>0</v>
      </c>
      <c r="F2388" s="93" t="str">
        <f t="shared" si="374"/>
        <v/>
      </c>
      <c r="G2388" s="93" t="str">
        <f t="shared" si="375"/>
        <v/>
      </c>
      <c r="H2388" s="93" t="str">
        <f t="shared" si="376"/>
        <v/>
      </c>
      <c r="I2388" s="93" t="str">
        <f t="shared" si="377"/>
        <v/>
      </c>
      <c r="J2388" s="93" t="str">
        <f t="shared" si="378"/>
        <v/>
      </c>
      <c r="K2388" s="93" t="str">
        <f t="shared" si="379"/>
        <v/>
      </c>
    </row>
    <row r="2389" spans="1:11" x14ac:dyDescent="0.25">
      <c r="A2389" s="93">
        <f t="shared" si="373"/>
        <v>2</v>
      </c>
      <c r="B2389" s="101">
        <v>594.5</v>
      </c>
      <c r="C2389" s="93">
        <f t="shared" si="380"/>
        <v>0</v>
      </c>
      <c r="D2389" s="93">
        <f t="shared" si="381"/>
        <v>0</v>
      </c>
      <c r="E2389" s="93">
        <f t="shared" si="382"/>
        <v>0</v>
      </c>
      <c r="F2389" s="93" t="str">
        <f t="shared" si="374"/>
        <v/>
      </c>
      <c r="G2389" s="93" t="str">
        <f t="shared" si="375"/>
        <v/>
      </c>
      <c r="H2389" s="93" t="str">
        <f t="shared" si="376"/>
        <v/>
      </c>
      <c r="I2389" s="93" t="str">
        <f t="shared" si="377"/>
        <v/>
      </c>
      <c r="J2389" s="93" t="str">
        <f t="shared" si="378"/>
        <v/>
      </c>
      <c r="K2389" s="93" t="str">
        <f t="shared" si="379"/>
        <v/>
      </c>
    </row>
    <row r="2390" spans="1:11" x14ac:dyDescent="0.25">
      <c r="A2390" s="93">
        <f t="shared" si="373"/>
        <v>2</v>
      </c>
      <c r="B2390" s="101">
        <v>594.75</v>
      </c>
      <c r="C2390" s="93">
        <f t="shared" si="380"/>
        <v>0</v>
      </c>
      <c r="D2390" s="93">
        <f t="shared" si="381"/>
        <v>0</v>
      </c>
      <c r="E2390" s="93">
        <f t="shared" si="382"/>
        <v>0</v>
      </c>
      <c r="F2390" s="93" t="str">
        <f t="shared" si="374"/>
        <v/>
      </c>
      <c r="G2390" s="93" t="str">
        <f t="shared" si="375"/>
        <v/>
      </c>
      <c r="H2390" s="93" t="str">
        <f t="shared" si="376"/>
        <v/>
      </c>
      <c r="I2390" s="93" t="str">
        <f t="shared" si="377"/>
        <v/>
      </c>
      <c r="J2390" s="93" t="str">
        <f t="shared" si="378"/>
        <v/>
      </c>
      <c r="K2390" s="93" t="str">
        <f t="shared" si="379"/>
        <v/>
      </c>
    </row>
    <row r="2391" spans="1:11" x14ac:dyDescent="0.25">
      <c r="A2391" s="93">
        <f t="shared" si="373"/>
        <v>2</v>
      </c>
      <c r="B2391" s="101">
        <v>595</v>
      </c>
      <c r="C2391" s="93">
        <f t="shared" si="380"/>
        <v>0</v>
      </c>
      <c r="D2391" s="93">
        <f t="shared" si="381"/>
        <v>0</v>
      </c>
      <c r="E2391" s="93">
        <f t="shared" si="382"/>
        <v>0</v>
      </c>
      <c r="F2391" s="93" t="str">
        <f t="shared" si="374"/>
        <v/>
      </c>
      <c r="G2391" s="93" t="str">
        <f t="shared" si="375"/>
        <v/>
      </c>
      <c r="H2391" s="93" t="str">
        <f t="shared" si="376"/>
        <v/>
      </c>
      <c r="I2391" s="93" t="str">
        <f t="shared" si="377"/>
        <v/>
      </c>
      <c r="J2391" s="93" t="str">
        <f t="shared" si="378"/>
        <v/>
      </c>
      <c r="K2391" s="93" t="str">
        <f t="shared" si="379"/>
        <v/>
      </c>
    </row>
    <row r="2392" spans="1:11" x14ac:dyDescent="0.25">
      <c r="A2392" s="93">
        <f t="shared" si="373"/>
        <v>2</v>
      </c>
      <c r="B2392" s="101">
        <v>595.25</v>
      </c>
      <c r="C2392" s="93">
        <f t="shared" si="380"/>
        <v>0</v>
      </c>
      <c r="D2392" s="93">
        <f t="shared" si="381"/>
        <v>0</v>
      </c>
      <c r="E2392" s="93">
        <f t="shared" si="382"/>
        <v>0</v>
      </c>
      <c r="F2392" s="93" t="str">
        <f t="shared" si="374"/>
        <v/>
      </c>
      <c r="G2392" s="93" t="str">
        <f t="shared" si="375"/>
        <v/>
      </c>
      <c r="H2392" s="93" t="str">
        <f t="shared" si="376"/>
        <v/>
      </c>
      <c r="I2392" s="93" t="str">
        <f t="shared" si="377"/>
        <v/>
      </c>
      <c r="J2392" s="93" t="str">
        <f t="shared" si="378"/>
        <v/>
      </c>
      <c r="K2392" s="93" t="str">
        <f t="shared" si="379"/>
        <v/>
      </c>
    </row>
    <row r="2393" spans="1:11" x14ac:dyDescent="0.25">
      <c r="A2393" s="93">
        <f t="shared" si="373"/>
        <v>2</v>
      </c>
      <c r="B2393" s="101">
        <v>595.5</v>
      </c>
      <c r="C2393" s="93">
        <f t="shared" si="380"/>
        <v>0</v>
      </c>
      <c r="D2393" s="93">
        <f t="shared" si="381"/>
        <v>0</v>
      </c>
      <c r="E2393" s="93">
        <f t="shared" si="382"/>
        <v>0</v>
      </c>
      <c r="F2393" s="93" t="str">
        <f t="shared" si="374"/>
        <v/>
      </c>
      <c r="G2393" s="93" t="str">
        <f t="shared" si="375"/>
        <v/>
      </c>
      <c r="H2393" s="93" t="str">
        <f t="shared" si="376"/>
        <v/>
      </c>
      <c r="I2393" s="93" t="str">
        <f t="shared" si="377"/>
        <v/>
      </c>
      <c r="J2393" s="93" t="str">
        <f t="shared" si="378"/>
        <v/>
      </c>
      <c r="K2393" s="93" t="str">
        <f t="shared" si="379"/>
        <v/>
      </c>
    </row>
    <row r="2394" spans="1:11" x14ac:dyDescent="0.25">
      <c r="A2394" s="93">
        <f t="shared" si="373"/>
        <v>2</v>
      </c>
      <c r="B2394" s="101">
        <v>595.75</v>
      </c>
      <c r="C2394" s="93">
        <f t="shared" si="380"/>
        <v>0</v>
      </c>
      <c r="D2394" s="93">
        <f t="shared" si="381"/>
        <v>0</v>
      </c>
      <c r="E2394" s="93">
        <f t="shared" si="382"/>
        <v>0</v>
      </c>
      <c r="F2394" s="93" t="str">
        <f t="shared" si="374"/>
        <v/>
      </c>
      <c r="G2394" s="93" t="str">
        <f t="shared" si="375"/>
        <v/>
      </c>
      <c r="H2394" s="93" t="str">
        <f t="shared" si="376"/>
        <v/>
      </c>
      <c r="I2394" s="93" t="str">
        <f t="shared" si="377"/>
        <v/>
      </c>
      <c r="J2394" s="93" t="str">
        <f t="shared" si="378"/>
        <v/>
      </c>
      <c r="K2394" s="93" t="str">
        <f t="shared" si="379"/>
        <v/>
      </c>
    </row>
    <row r="2395" spans="1:11" x14ac:dyDescent="0.25">
      <c r="A2395" s="93">
        <f t="shared" si="373"/>
        <v>2</v>
      </c>
      <c r="B2395" s="101">
        <v>596</v>
      </c>
      <c r="C2395" s="93">
        <f t="shared" si="380"/>
        <v>0</v>
      </c>
      <c r="D2395" s="93">
        <f t="shared" si="381"/>
        <v>0</v>
      </c>
      <c r="E2395" s="93">
        <f t="shared" si="382"/>
        <v>0</v>
      </c>
      <c r="F2395" s="93" t="str">
        <f t="shared" si="374"/>
        <v/>
      </c>
      <c r="G2395" s="93" t="str">
        <f t="shared" si="375"/>
        <v/>
      </c>
      <c r="H2395" s="93" t="str">
        <f t="shared" si="376"/>
        <v/>
      </c>
      <c r="I2395" s="93" t="str">
        <f t="shared" si="377"/>
        <v/>
      </c>
      <c r="J2395" s="93" t="str">
        <f t="shared" si="378"/>
        <v/>
      </c>
      <c r="K2395" s="93" t="str">
        <f t="shared" si="379"/>
        <v/>
      </c>
    </row>
    <row r="2396" spans="1:11" x14ac:dyDescent="0.25">
      <c r="A2396" s="93">
        <f t="shared" si="373"/>
        <v>2</v>
      </c>
      <c r="B2396" s="101">
        <v>596.25</v>
      </c>
      <c r="C2396" s="93">
        <f t="shared" si="380"/>
        <v>0</v>
      </c>
      <c r="D2396" s="93">
        <f t="shared" si="381"/>
        <v>0</v>
      </c>
      <c r="E2396" s="93">
        <f t="shared" si="382"/>
        <v>0</v>
      </c>
      <c r="F2396" s="93" t="str">
        <f t="shared" si="374"/>
        <v/>
      </c>
      <c r="G2396" s="93" t="str">
        <f t="shared" si="375"/>
        <v/>
      </c>
      <c r="H2396" s="93" t="str">
        <f t="shared" si="376"/>
        <v/>
      </c>
      <c r="I2396" s="93" t="str">
        <f t="shared" si="377"/>
        <v/>
      </c>
      <c r="J2396" s="93" t="str">
        <f t="shared" si="378"/>
        <v/>
      </c>
      <c r="K2396" s="93" t="str">
        <f t="shared" si="379"/>
        <v/>
      </c>
    </row>
    <row r="2397" spans="1:11" x14ac:dyDescent="0.25">
      <c r="A2397" s="93">
        <f t="shared" si="373"/>
        <v>2</v>
      </c>
      <c r="B2397" s="101">
        <v>596.5</v>
      </c>
      <c r="C2397" s="93">
        <f t="shared" si="380"/>
        <v>0</v>
      </c>
      <c r="D2397" s="93">
        <f t="shared" si="381"/>
        <v>0</v>
      </c>
      <c r="E2397" s="93">
        <f t="shared" si="382"/>
        <v>0</v>
      </c>
      <c r="F2397" s="93" t="str">
        <f t="shared" si="374"/>
        <v/>
      </c>
      <c r="G2397" s="93" t="str">
        <f t="shared" si="375"/>
        <v/>
      </c>
      <c r="H2397" s="93" t="str">
        <f t="shared" si="376"/>
        <v/>
      </c>
      <c r="I2397" s="93" t="str">
        <f t="shared" si="377"/>
        <v/>
      </c>
      <c r="J2397" s="93" t="str">
        <f t="shared" si="378"/>
        <v/>
      </c>
      <c r="K2397" s="93" t="str">
        <f t="shared" si="379"/>
        <v/>
      </c>
    </row>
    <row r="2398" spans="1:11" x14ac:dyDescent="0.25">
      <c r="A2398" s="93">
        <f t="shared" si="373"/>
        <v>2</v>
      </c>
      <c r="B2398" s="101">
        <v>596.75</v>
      </c>
      <c r="C2398" s="93">
        <f t="shared" si="380"/>
        <v>0</v>
      </c>
      <c r="D2398" s="93">
        <f t="shared" si="381"/>
        <v>0</v>
      </c>
      <c r="E2398" s="93">
        <f t="shared" si="382"/>
        <v>0</v>
      </c>
      <c r="F2398" s="93" t="str">
        <f t="shared" si="374"/>
        <v/>
      </c>
      <c r="G2398" s="93" t="str">
        <f t="shared" si="375"/>
        <v/>
      </c>
      <c r="H2398" s="93" t="str">
        <f t="shared" si="376"/>
        <v/>
      </c>
      <c r="I2398" s="93" t="str">
        <f t="shared" si="377"/>
        <v/>
      </c>
      <c r="J2398" s="93" t="str">
        <f t="shared" si="378"/>
        <v/>
      </c>
      <c r="K2398" s="93" t="str">
        <f t="shared" si="379"/>
        <v/>
      </c>
    </row>
    <row r="2399" spans="1:11" x14ac:dyDescent="0.25">
      <c r="A2399" s="93">
        <f t="shared" si="373"/>
        <v>2</v>
      </c>
      <c r="B2399" s="101">
        <v>597</v>
      </c>
      <c r="C2399" s="93">
        <f t="shared" si="380"/>
        <v>0</v>
      </c>
      <c r="D2399" s="93">
        <f t="shared" si="381"/>
        <v>0</v>
      </c>
      <c r="E2399" s="93">
        <f t="shared" si="382"/>
        <v>0</v>
      </c>
      <c r="F2399" s="93" t="str">
        <f t="shared" si="374"/>
        <v/>
      </c>
      <c r="G2399" s="93" t="str">
        <f t="shared" si="375"/>
        <v/>
      </c>
      <c r="H2399" s="93" t="str">
        <f t="shared" si="376"/>
        <v/>
      </c>
      <c r="I2399" s="93" t="str">
        <f t="shared" si="377"/>
        <v/>
      </c>
      <c r="J2399" s="93" t="str">
        <f t="shared" si="378"/>
        <v/>
      </c>
      <c r="K2399" s="93" t="str">
        <f t="shared" si="379"/>
        <v/>
      </c>
    </row>
    <row r="2400" spans="1:11" x14ac:dyDescent="0.25">
      <c r="A2400" s="93">
        <f t="shared" si="373"/>
        <v>2</v>
      </c>
      <c r="B2400" s="101">
        <v>597.25</v>
      </c>
      <c r="C2400" s="93">
        <f t="shared" si="380"/>
        <v>0</v>
      </c>
      <c r="D2400" s="93">
        <f t="shared" si="381"/>
        <v>0</v>
      </c>
      <c r="E2400" s="93">
        <f t="shared" si="382"/>
        <v>0</v>
      </c>
      <c r="F2400" s="93" t="str">
        <f t="shared" si="374"/>
        <v/>
      </c>
      <c r="G2400" s="93" t="str">
        <f t="shared" si="375"/>
        <v/>
      </c>
      <c r="H2400" s="93" t="str">
        <f t="shared" si="376"/>
        <v/>
      </c>
      <c r="I2400" s="93" t="str">
        <f t="shared" si="377"/>
        <v/>
      </c>
      <c r="J2400" s="93" t="str">
        <f t="shared" si="378"/>
        <v/>
      </c>
      <c r="K2400" s="93" t="str">
        <f t="shared" si="379"/>
        <v/>
      </c>
    </row>
    <row r="2401" spans="1:11" x14ac:dyDescent="0.25">
      <c r="A2401" s="93">
        <f t="shared" si="373"/>
        <v>2</v>
      </c>
      <c r="B2401" s="101">
        <v>597.5</v>
      </c>
      <c r="C2401" s="93">
        <f t="shared" si="380"/>
        <v>0</v>
      </c>
      <c r="D2401" s="93">
        <f t="shared" si="381"/>
        <v>0</v>
      </c>
      <c r="E2401" s="93">
        <f t="shared" si="382"/>
        <v>0</v>
      </c>
      <c r="F2401" s="93" t="str">
        <f t="shared" si="374"/>
        <v/>
      </c>
      <c r="G2401" s="93" t="str">
        <f t="shared" si="375"/>
        <v/>
      </c>
      <c r="H2401" s="93" t="str">
        <f t="shared" si="376"/>
        <v/>
      </c>
      <c r="I2401" s="93" t="str">
        <f t="shared" si="377"/>
        <v/>
      </c>
      <c r="J2401" s="93" t="str">
        <f t="shared" si="378"/>
        <v/>
      </c>
      <c r="K2401" s="93" t="str">
        <f t="shared" si="379"/>
        <v/>
      </c>
    </row>
    <row r="2402" spans="1:11" x14ac:dyDescent="0.25">
      <c r="A2402" s="93">
        <f t="shared" si="373"/>
        <v>2</v>
      </c>
      <c r="B2402" s="101">
        <v>597.75</v>
      </c>
      <c r="C2402" s="93">
        <f t="shared" si="380"/>
        <v>0</v>
      </c>
      <c r="D2402" s="93">
        <f t="shared" si="381"/>
        <v>0</v>
      </c>
      <c r="E2402" s="93">
        <f t="shared" si="382"/>
        <v>0</v>
      </c>
      <c r="F2402" s="93" t="str">
        <f t="shared" si="374"/>
        <v/>
      </c>
      <c r="G2402" s="93" t="str">
        <f t="shared" si="375"/>
        <v/>
      </c>
      <c r="H2402" s="93" t="str">
        <f t="shared" si="376"/>
        <v/>
      </c>
      <c r="I2402" s="93" t="str">
        <f t="shared" si="377"/>
        <v/>
      </c>
      <c r="J2402" s="93" t="str">
        <f t="shared" si="378"/>
        <v/>
      </c>
      <c r="K2402" s="93" t="str">
        <f t="shared" si="379"/>
        <v/>
      </c>
    </row>
    <row r="2403" spans="1:11" x14ac:dyDescent="0.25">
      <c r="A2403" s="93">
        <f t="shared" si="373"/>
        <v>2</v>
      </c>
      <c r="B2403" s="101">
        <v>598</v>
      </c>
      <c r="C2403" s="93">
        <f t="shared" si="380"/>
        <v>0</v>
      </c>
      <c r="D2403" s="93">
        <f t="shared" si="381"/>
        <v>0</v>
      </c>
      <c r="E2403" s="93">
        <f t="shared" si="382"/>
        <v>0</v>
      </c>
      <c r="F2403" s="93" t="str">
        <f t="shared" si="374"/>
        <v/>
      </c>
      <c r="G2403" s="93" t="str">
        <f t="shared" si="375"/>
        <v/>
      </c>
      <c r="H2403" s="93" t="str">
        <f t="shared" si="376"/>
        <v/>
      </c>
      <c r="I2403" s="93" t="str">
        <f t="shared" si="377"/>
        <v/>
      </c>
      <c r="J2403" s="93" t="str">
        <f t="shared" si="378"/>
        <v/>
      </c>
      <c r="K2403" s="93" t="str">
        <f t="shared" si="379"/>
        <v/>
      </c>
    </row>
    <row r="2404" spans="1:11" x14ac:dyDescent="0.25">
      <c r="A2404" s="93">
        <f t="shared" si="373"/>
        <v>2</v>
      </c>
      <c r="B2404" s="101">
        <v>598.25</v>
      </c>
      <c r="C2404" s="93">
        <f t="shared" si="380"/>
        <v>0</v>
      </c>
      <c r="D2404" s="93">
        <f t="shared" si="381"/>
        <v>0</v>
      </c>
      <c r="E2404" s="93">
        <f t="shared" si="382"/>
        <v>0</v>
      </c>
      <c r="F2404" s="93" t="str">
        <f t="shared" si="374"/>
        <v/>
      </c>
      <c r="G2404" s="93" t="str">
        <f t="shared" si="375"/>
        <v/>
      </c>
      <c r="H2404" s="93" t="str">
        <f t="shared" si="376"/>
        <v/>
      </c>
      <c r="I2404" s="93" t="str">
        <f t="shared" si="377"/>
        <v/>
      </c>
      <c r="J2404" s="93" t="str">
        <f t="shared" si="378"/>
        <v/>
      </c>
      <c r="K2404" s="93" t="str">
        <f t="shared" si="379"/>
        <v/>
      </c>
    </row>
    <row r="2405" spans="1:11" x14ac:dyDescent="0.25">
      <c r="A2405" s="93">
        <f t="shared" si="373"/>
        <v>2</v>
      </c>
      <c r="B2405" s="101">
        <v>598.5</v>
      </c>
      <c r="C2405" s="93">
        <f t="shared" si="380"/>
        <v>0</v>
      </c>
      <c r="D2405" s="93">
        <f t="shared" si="381"/>
        <v>0</v>
      </c>
      <c r="E2405" s="93">
        <f t="shared" si="382"/>
        <v>0</v>
      </c>
      <c r="F2405" s="93" t="str">
        <f t="shared" si="374"/>
        <v/>
      </c>
      <c r="G2405" s="93" t="str">
        <f t="shared" si="375"/>
        <v/>
      </c>
      <c r="H2405" s="93" t="str">
        <f t="shared" si="376"/>
        <v/>
      </c>
      <c r="I2405" s="93" t="str">
        <f t="shared" si="377"/>
        <v/>
      </c>
      <c r="J2405" s="93" t="str">
        <f t="shared" si="378"/>
        <v/>
      </c>
      <c r="K2405" s="93" t="str">
        <f t="shared" si="379"/>
        <v/>
      </c>
    </row>
    <row r="2406" spans="1:11" x14ac:dyDescent="0.25">
      <c r="A2406" s="93">
        <f t="shared" si="373"/>
        <v>2</v>
      </c>
      <c r="B2406" s="101">
        <v>598.75</v>
      </c>
      <c r="C2406" s="93">
        <f t="shared" si="380"/>
        <v>0</v>
      </c>
      <c r="D2406" s="93">
        <f t="shared" si="381"/>
        <v>0</v>
      </c>
      <c r="E2406" s="93">
        <f t="shared" si="382"/>
        <v>0</v>
      </c>
      <c r="F2406" s="93" t="str">
        <f t="shared" si="374"/>
        <v/>
      </c>
      <c r="G2406" s="93" t="str">
        <f t="shared" si="375"/>
        <v/>
      </c>
      <c r="H2406" s="93" t="str">
        <f t="shared" si="376"/>
        <v/>
      </c>
      <c r="I2406" s="93" t="str">
        <f t="shared" si="377"/>
        <v/>
      </c>
      <c r="J2406" s="93" t="str">
        <f t="shared" si="378"/>
        <v/>
      </c>
      <c r="K2406" s="93" t="str">
        <f t="shared" si="379"/>
        <v/>
      </c>
    </row>
    <row r="2407" spans="1:11" x14ac:dyDescent="0.25">
      <c r="A2407" s="93">
        <f t="shared" si="373"/>
        <v>2</v>
      </c>
      <c r="B2407" s="101">
        <v>599</v>
      </c>
      <c r="C2407" s="93">
        <f t="shared" si="380"/>
        <v>0</v>
      </c>
      <c r="D2407" s="93">
        <f t="shared" si="381"/>
        <v>0</v>
      </c>
      <c r="E2407" s="93">
        <f t="shared" si="382"/>
        <v>0</v>
      </c>
      <c r="F2407" s="93" t="str">
        <f t="shared" si="374"/>
        <v/>
      </c>
      <c r="G2407" s="93" t="str">
        <f t="shared" si="375"/>
        <v/>
      </c>
      <c r="H2407" s="93" t="str">
        <f t="shared" si="376"/>
        <v/>
      </c>
      <c r="I2407" s="93" t="str">
        <f t="shared" si="377"/>
        <v/>
      </c>
      <c r="J2407" s="93" t="str">
        <f t="shared" si="378"/>
        <v/>
      </c>
      <c r="K2407" s="93" t="str">
        <f t="shared" si="379"/>
        <v/>
      </c>
    </row>
    <row r="2408" spans="1:11" x14ac:dyDescent="0.25">
      <c r="A2408" s="93">
        <f t="shared" si="373"/>
        <v>2</v>
      </c>
      <c r="B2408" s="101">
        <v>599.25</v>
      </c>
      <c r="C2408" s="93">
        <f t="shared" si="380"/>
        <v>0</v>
      </c>
      <c r="D2408" s="93">
        <f t="shared" si="381"/>
        <v>0</v>
      </c>
      <c r="E2408" s="93">
        <f t="shared" si="382"/>
        <v>0</v>
      </c>
      <c r="F2408" s="93" t="str">
        <f t="shared" si="374"/>
        <v/>
      </c>
      <c r="G2408" s="93" t="str">
        <f t="shared" si="375"/>
        <v/>
      </c>
      <c r="H2408" s="93" t="str">
        <f t="shared" si="376"/>
        <v/>
      </c>
      <c r="I2408" s="93" t="str">
        <f t="shared" si="377"/>
        <v/>
      </c>
      <c r="J2408" s="93" t="str">
        <f t="shared" si="378"/>
        <v/>
      </c>
      <c r="K2408" s="93" t="str">
        <f t="shared" si="379"/>
        <v/>
      </c>
    </row>
    <row r="2409" spans="1:11" x14ac:dyDescent="0.25">
      <c r="A2409" s="93">
        <f t="shared" si="373"/>
        <v>2</v>
      </c>
      <c r="B2409" s="101">
        <v>599.5</v>
      </c>
      <c r="C2409" s="93">
        <f t="shared" si="380"/>
        <v>0</v>
      </c>
      <c r="D2409" s="93">
        <f t="shared" si="381"/>
        <v>0</v>
      </c>
      <c r="E2409" s="93">
        <f t="shared" si="382"/>
        <v>0</v>
      </c>
      <c r="F2409" s="93" t="str">
        <f t="shared" si="374"/>
        <v/>
      </c>
      <c r="G2409" s="93" t="str">
        <f t="shared" si="375"/>
        <v/>
      </c>
      <c r="H2409" s="93" t="str">
        <f t="shared" si="376"/>
        <v/>
      </c>
      <c r="I2409" s="93" t="str">
        <f t="shared" si="377"/>
        <v/>
      </c>
      <c r="J2409" s="93" t="str">
        <f t="shared" si="378"/>
        <v/>
      </c>
      <c r="K2409" s="93" t="str">
        <f t="shared" si="379"/>
        <v/>
      </c>
    </row>
    <row r="2410" spans="1:11" x14ac:dyDescent="0.25">
      <c r="A2410" s="93">
        <f t="shared" si="373"/>
        <v>2</v>
      </c>
      <c r="B2410" s="101">
        <v>599.75</v>
      </c>
      <c r="C2410" s="93">
        <f t="shared" si="380"/>
        <v>0</v>
      </c>
      <c r="D2410" s="93">
        <f t="shared" si="381"/>
        <v>0</v>
      </c>
      <c r="E2410" s="93">
        <f t="shared" si="382"/>
        <v>0</v>
      </c>
      <c r="F2410" s="93" t="str">
        <f t="shared" si="374"/>
        <v/>
      </c>
      <c r="G2410" s="93" t="str">
        <f t="shared" si="375"/>
        <v/>
      </c>
      <c r="H2410" s="93" t="str">
        <f t="shared" si="376"/>
        <v/>
      </c>
      <c r="I2410" s="93" t="str">
        <f t="shared" si="377"/>
        <v/>
      </c>
      <c r="J2410" s="93" t="str">
        <f t="shared" si="378"/>
        <v/>
      </c>
      <c r="K2410" s="93" t="str">
        <f t="shared" si="379"/>
        <v/>
      </c>
    </row>
    <row r="2411" spans="1:11" x14ac:dyDescent="0.25">
      <c r="A2411" s="93">
        <f t="shared" si="373"/>
        <v>2</v>
      </c>
      <c r="B2411" s="101">
        <v>600</v>
      </c>
      <c r="C2411" s="93">
        <f t="shared" si="380"/>
        <v>0</v>
      </c>
      <c r="D2411" s="93">
        <f t="shared" si="381"/>
        <v>0</v>
      </c>
      <c r="E2411" s="93">
        <f t="shared" si="382"/>
        <v>0</v>
      </c>
      <c r="F2411" s="93" t="str">
        <f t="shared" si="374"/>
        <v/>
      </c>
      <c r="G2411" s="93" t="str">
        <f t="shared" si="375"/>
        <v/>
      </c>
      <c r="H2411" s="93" t="str">
        <f t="shared" si="376"/>
        <v/>
      </c>
      <c r="I2411" s="93" t="str">
        <f t="shared" si="377"/>
        <v/>
      </c>
      <c r="J2411" s="93" t="str">
        <f t="shared" si="378"/>
        <v/>
      </c>
      <c r="K2411" s="93" t="str">
        <f t="shared" si="379"/>
        <v/>
      </c>
    </row>
    <row r="2412" spans="1:11" x14ac:dyDescent="0.25">
      <c r="A2412" s="93">
        <f t="shared" si="373"/>
        <v>2</v>
      </c>
      <c r="B2412" s="101">
        <v>600.25</v>
      </c>
      <c r="C2412" s="93">
        <f t="shared" si="380"/>
        <v>0</v>
      </c>
      <c r="D2412" s="93">
        <f t="shared" si="381"/>
        <v>0</v>
      </c>
      <c r="E2412" s="93">
        <f t="shared" si="382"/>
        <v>0</v>
      </c>
      <c r="F2412" s="93" t="str">
        <f t="shared" si="374"/>
        <v/>
      </c>
      <c r="G2412" s="93" t="str">
        <f t="shared" si="375"/>
        <v/>
      </c>
      <c r="H2412" s="93" t="str">
        <f t="shared" si="376"/>
        <v/>
      </c>
      <c r="I2412" s="93" t="str">
        <f t="shared" si="377"/>
        <v/>
      </c>
      <c r="J2412" s="93" t="str">
        <f t="shared" si="378"/>
        <v/>
      </c>
      <c r="K2412" s="93" t="str">
        <f t="shared" si="379"/>
        <v/>
      </c>
    </row>
    <row r="2413" spans="1:11" x14ac:dyDescent="0.25">
      <c r="A2413" s="93">
        <f t="shared" si="373"/>
        <v>2</v>
      </c>
      <c r="B2413" s="101">
        <v>600.5</v>
      </c>
      <c r="C2413" s="93">
        <f t="shared" si="380"/>
        <v>0</v>
      </c>
      <c r="D2413" s="93">
        <f t="shared" si="381"/>
        <v>0</v>
      </c>
      <c r="E2413" s="93">
        <f t="shared" si="382"/>
        <v>0</v>
      </c>
      <c r="F2413" s="93" t="str">
        <f t="shared" si="374"/>
        <v/>
      </c>
      <c r="G2413" s="93" t="str">
        <f t="shared" si="375"/>
        <v/>
      </c>
      <c r="H2413" s="93" t="str">
        <f t="shared" si="376"/>
        <v/>
      </c>
      <c r="I2413" s="93" t="str">
        <f t="shared" si="377"/>
        <v/>
      </c>
      <c r="J2413" s="93" t="str">
        <f t="shared" si="378"/>
        <v/>
      </c>
      <c r="K2413" s="93" t="str">
        <f t="shared" si="379"/>
        <v/>
      </c>
    </row>
    <row r="2414" spans="1:11" x14ac:dyDescent="0.25">
      <c r="A2414" s="93">
        <f t="shared" si="373"/>
        <v>2</v>
      </c>
      <c r="B2414" s="101">
        <v>600.75</v>
      </c>
      <c r="C2414" s="93">
        <f t="shared" si="380"/>
        <v>0</v>
      </c>
      <c r="D2414" s="93">
        <f t="shared" si="381"/>
        <v>0</v>
      </c>
      <c r="E2414" s="93">
        <f t="shared" si="382"/>
        <v>0</v>
      </c>
      <c r="F2414" s="93" t="str">
        <f t="shared" si="374"/>
        <v/>
      </c>
      <c r="G2414" s="93" t="str">
        <f t="shared" si="375"/>
        <v/>
      </c>
      <c r="H2414" s="93" t="str">
        <f t="shared" si="376"/>
        <v/>
      </c>
      <c r="I2414" s="93" t="str">
        <f t="shared" si="377"/>
        <v/>
      </c>
      <c r="J2414" s="93" t="str">
        <f t="shared" si="378"/>
        <v/>
      </c>
      <c r="K2414" s="93" t="str">
        <f t="shared" si="379"/>
        <v/>
      </c>
    </row>
    <row r="2415" spans="1:11" x14ac:dyDescent="0.25">
      <c r="A2415" s="93">
        <f t="shared" si="373"/>
        <v>2</v>
      </c>
      <c r="B2415" s="101">
        <v>601</v>
      </c>
      <c r="C2415" s="93">
        <f t="shared" si="380"/>
        <v>0</v>
      </c>
      <c r="D2415" s="93">
        <f t="shared" si="381"/>
        <v>0</v>
      </c>
      <c r="E2415" s="93">
        <f t="shared" si="382"/>
        <v>0</v>
      </c>
      <c r="F2415" s="93" t="str">
        <f t="shared" si="374"/>
        <v/>
      </c>
      <c r="G2415" s="93" t="str">
        <f t="shared" si="375"/>
        <v/>
      </c>
      <c r="H2415" s="93" t="str">
        <f t="shared" si="376"/>
        <v/>
      </c>
      <c r="I2415" s="93" t="str">
        <f t="shared" si="377"/>
        <v/>
      </c>
      <c r="J2415" s="93" t="str">
        <f t="shared" si="378"/>
        <v/>
      </c>
      <c r="K2415" s="93" t="str">
        <f t="shared" si="379"/>
        <v/>
      </c>
    </row>
    <row r="2416" spans="1:11" x14ac:dyDescent="0.25">
      <c r="A2416" s="93">
        <f t="shared" si="373"/>
        <v>2</v>
      </c>
      <c r="B2416" s="101">
        <v>601.25</v>
      </c>
      <c r="C2416" s="93">
        <f t="shared" si="380"/>
        <v>0</v>
      </c>
      <c r="D2416" s="93">
        <f t="shared" si="381"/>
        <v>0</v>
      </c>
      <c r="E2416" s="93">
        <f t="shared" si="382"/>
        <v>0</v>
      </c>
      <c r="F2416" s="93" t="str">
        <f t="shared" si="374"/>
        <v/>
      </c>
      <c r="G2416" s="93" t="str">
        <f t="shared" si="375"/>
        <v/>
      </c>
      <c r="H2416" s="93" t="str">
        <f t="shared" si="376"/>
        <v/>
      </c>
      <c r="I2416" s="93" t="str">
        <f t="shared" si="377"/>
        <v/>
      </c>
      <c r="J2416" s="93" t="str">
        <f t="shared" si="378"/>
        <v/>
      </c>
      <c r="K2416" s="93" t="str">
        <f t="shared" si="379"/>
        <v/>
      </c>
    </row>
    <row r="2417" spans="1:11" x14ac:dyDescent="0.25">
      <c r="A2417" s="93">
        <f t="shared" si="373"/>
        <v>2</v>
      </c>
      <c r="B2417" s="101">
        <v>601.5</v>
      </c>
      <c r="C2417" s="93">
        <f t="shared" si="380"/>
        <v>0</v>
      </c>
      <c r="D2417" s="93">
        <f t="shared" si="381"/>
        <v>0</v>
      </c>
      <c r="E2417" s="93">
        <f t="shared" si="382"/>
        <v>0</v>
      </c>
      <c r="F2417" s="93" t="str">
        <f t="shared" si="374"/>
        <v/>
      </c>
      <c r="G2417" s="93" t="str">
        <f t="shared" si="375"/>
        <v/>
      </c>
      <c r="H2417" s="93" t="str">
        <f t="shared" si="376"/>
        <v/>
      </c>
      <c r="I2417" s="93" t="str">
        <f t="shared" si="377"/>
        <v/>
      </c>
      <c r="J2417" s="93" t="str">
        <f t="shared" si="378"/>
        <v/>
      </c>
      <c r="K2417" s="93" t="str">
        <f t="shared" si="379"/>
        <v/>
      </c>
    </row>
    <row r="2418" spans="1:11" x14ac:dyDescent="0.25">
      <c r="A2418" s="93">
        <f t="shared" si="373"/>
        <v>2</v>
      </c>
      <c r="B2418" s="101">
        <v>601.75</v>
      </c>
      <c r="C2418" s="93">
        <f t="shared" si="380"/>
        <v>0</v>
      </c>
      <c r="D2418" s="93">
        <f t="shared" si="381"/>
        <v>0</v>
      </c>
      <c r="E2418" s="93">
        <f t="shared" si="382"/>
        <v>0</v>
      </c>
      <c r="F2418" s="93" t="str">
        <f t="shared" si="374"/>
        <v/>
      </c>
      <c r="G2418" s="93" t="str">
        <f t="shared" si="375"/>
        <v/>
      </c>
      <c r="H2418" s="93" t="str">
        <f t="shared" si="376"/>
        <v/>
      </c>
      <c r="I2418" s="93" t="str">
        <f t="shared" si="377"/>
        <v/>
      </c>
      <c r="J2418" s="93" t="str">
        <f t="shared" si="378"/>
        <v/>
      </c>
      <c r="K2418" s="93" t="str">
        <f t="shared" si="379"/>
        <v/>
      </c>
    </row>
    <row r="2419" spans="1:11" x14ac:dyDescent="0.25">
      <c r="A2419" s="93">
        <f t="shared" si="373"/>
        <v>2</v>
      </c>
      <c r="B2419" s="101">
        <v>602</v>
      </c>
      <c r="C2419" s="93">
        <f t="shared" si="380"/>
        <v>0</v>
      </c>
      <c r="D2419" s="93">
        <f t="shared" si="381"/>
        <v>0</v>
      </c>
      <c r="E2419" s="93">
        <f t="shared" si="382"/>
        <v>0</v>
      </c>
      <c r="F2419" s="93" t="str">
        <f t="shared" si="374"/>
        <v/>
      </c>
      <c r="G2419" s="93" t="str">
        <f t="shared" si="375"/>
        <v/>
      </c>
      <c r="H2419" s="93" t="str">
        <f t="shared" si="376"/>
        <v/>
      </c>
      <c r="I2419" s="93" t="str">
        <f t="shared" si="377"/>
        <v/>
      </c>
      <c r="J2419" s="93" t="str">
        <f t="shared" si="378"/>
        <v/>
      </c>
      <c r="K2419" s="93" t="str">
        <f t="shared" si="379"/>
        <v/>
      </c>
    </row>
    <row r="2420" spans="1:11" x14ac:dyDescent="0.25">
      <c r="A2420" s="93">
        <f t="shared" si="373"/>
        <v>2</v>
      </c>
      <c r="B2420" s="101">
        <v>602.25</v>
      </c>
      <c r="C2420" s="93">
        <f t="shared" si="380"/>
        <v>0</v>
      </c>
      <c r="D2420" s="93">
        <f t="shared" si="381"/>
        <v>0</v>
      </c>
      <c r="E2420" s="93">
        <f t="shared" si="382"/>
        <v>0</v>
      </c>
      <c r="F2420" s="93" t="str">
        <f t="shared" si="374"/>
        <v/>
      </c>
      <c r="G2420" s="93" t="str">
        <f t="shared" si="375"/>
        <v/>
      </c>
      <c r="H2420" s="93" t="str">
        <f t="shared" si="376"/>
        <v/>
      </c>
      <c r="I2420" s="93" t="str">
        <f t="shared" si="377"/>
        <v/>
      </c>
      <c r="J2420" s="93" t="str">
        <f t="shared" si="378"/>
        <v/>
      </c>
      <c r="K2420" s="93" t="str">
        <f t="shared" si="379"/>
        <v/>
      </c>
    </row>
    <row r="2421" spans="1:11" x14ac:dyDescent="0.25">
      <c r="A2421" s="93">
        <f t="shared" si="373"/>
        <v>2</v>
      </c>
      <c r="B2421" s="101">
        <v>602.5</v>
      </c>
      <c r="C2421" s="93">
        <f t="shared" si="380"/>
        <v>0</v>
      </c>
      <c r="D2421" s="93">
        <f t="shared" si="381"/>
        <v>0</v>
      </c>
      <c r="E2421" s="93">
        <f t="shared" si="382"/>
        <v>0</v>
      </c>
      <c r="F2421" s="93" t="str">
        <f t="shared" si="374"/>
        <v/>
      </c>
      <c r="G2421" s="93" t="str">
        <f t="shared" si="375"/>
        <v/>
      </c>
      <c r="H2421" s="93" t="str">
        <f t="shared" si="376"/>
        <v/>
      </c>
      <c r="I2421" s="93" t="str">
        <f t="shared" si="377"/>
        <v/>
      </c>
      <c r="J2421" s="93" t="str">
        <f t="shared" si="378"/>
        <v/>
      </c>
      <c r="K2421" s="93" t="str">
        <f t="shared" si="379"/>
        <v/>
      </c>
    </row>
    <row r="2422" spans="1:11" x14ac:dyDescent="0.25">
      <c r="A2422" s="93">
        <f t="shared" si="373"/>
        <v>2</v>
      </c>
      <c r="B2422" s="101">
        <v>602.75</v>
      </c>
      <c r="C2422" s="93">
        <f t="shared" si="380"/>
        <v>0</v>
      </c>
      <c r="D2422" s="93">
        <f t="shared" si="381"/>
        <v>0</v>
      </c>
      <c r="E2422" s="93">
        <f t="shared" si="382"/>
        <v>0</v>
      </c>
      <c r="F2422" s="93" t="str">
        <f t="shared" si="374"/>
        <v/>
      </c>
      <c r="G2422" s="93" t="str">
        <f t="shared" si="375"/>
        <v/>
      </c>
      <c r="H2422" s="93" t="str">
        <f t="shared" si="376"/>
        <v/>
      </c>
      <c r="I2422" s="93" t="str">
        <f t="shared" si="377"/>
        <v/>
      </c>
      <c r="J2422" s="93" t="str">
        <f t="shared" si="378"/>
        <v/>
      </c>
      <c r="K2422" s="93" t="str">
        <f t="shared" si="379"/>
        <v/>
      </c>
    </row>
    <row r="2423" spans="1:11" x14ac:dyDescent="0.25">
      <c r="A2423" s="93">
        <f t="shared" si="373"/>
        <v>2</v>
      </c>
      <c r="B2423" s="101">
        <v>603</v>
      </c>
      <c r="C2423" s="93">
        <f t="shared" si="380"/>
        <v>0</v>
      </c>
      <c r="D2423" s="93">
        <f t="shared" si="381"/>
        <v>0</v>
      </c>
      <c r="E2423" s="93">
        <f t="shared" si="382"/>
        <v>0</v>
      </c>
      <c r="F2423" s="93" t="str">
        <f t="shared" si="374"/>
        <v/>
      </c>
      <c r="G2423" s="93" t="str">
        <f t="shared" si="375"/>
        <v/>
      </c>
      <c r="H2423" s="93" t="str">
        <f t="shared" si="376"/>
        <v/>
      </c>
      <c r="I2423" s="93" t="str">
        <f t="shared" si="377"/>
        <v/>
      </c>
      <c r="J2423" s="93" t="str">
        <f t="shared" si="378"/>
        <v/>
      </c>
      <c r="K2423" s="93" t="str">
        <f t="shared" si="379"/>
        <v/>
      </c>
    </row>
    <row r="2424" spans="1:11" x14ac:dyDescent="0.25">
      <c r="A2424" s="93">
        <f t="shared" si="373"/>
        <v>2</v>
      </c>
      <c r="B2424" s="101">
        <v>603.25</v>
      </c>
      <c r="C2424" s="93">
        <f t="shared" si="380"/>
        <v>0</v>
      </c>
      <c r="D2424" s="93">
        <f t="shared" si="381"/>
        <v>0</v>
      </c>
      <c r="E2424" s="93">
        <f t="shared" si="382"/>
        <v>0</v>
      </c>
      <c r="F2424" s="93" t="str">
        <f t="shared" si="374"/>
        <v/>
      </c>
      <c r="G2424" s="93" t="str">
        <f t="shared" si="375"/>
        <v/>
      </c>
      <c r="H2424" s="93" t="str">
        <f t="shared" si="376"/>
        <v/>
      </c>
      <c r="I2424" s="93" t="str">
        <f t="shared" si="377"/>
        <v/>
      </c>
      <c r="J2424" s="93" t="str">
        <f t="shared" si="378"/>
        <v/>
      </c>
      <c r="K2424" s="93" t="str">
        <f t="shared" si="379"/>
        <v/>
      </c>
    </row>
    <row r="2425" spans="1:11" x14ac:dyDescent="0.25">
      <c r="A2425" s="93">
        <f t="shared" si="373"/>
        <v>2</v>
      </c>
      <c r="B2425" s="101">
        <v>603.5</v>
      </c>
      <c r="C2425" s="93">
        <f t="shared" si="380"/>
        <v>0</v>
      </c>
      <c r="D2425" s="93">
        <f t="shared" si="381"/>
        <v>0</v>
      </c>
      <c r="E2425" s="93">
        <f t="shared" si="382"/>
        <v>0</v>
      </c>
      <c r="F2425" s="93" t="str">
        <f t="shared" si="374"/>
        <v/>
      </c>
      <c r="G2425" s="93" t="str">
        <f t="shared" si="375"/>
        <v/>
      </c>
      <c r="H2425" s="93" t="str">
        <f t="shared" si="376"/>
        <v/>
      </c>
      <c r="I2425" s="93" t="str">
        <f t="shared" si="377"/>
        <v/>
      </c>
      <c r="J2425" s="93" t="str">
        <f t="shared" si="378"/>
        <v/>
      </c>
      <c r="K2425" s="93" t="str">
        <f t="shared" si="379"/>
        <v/>
      </c>
    </row>
    <row r="2426" spans="1:11" x14ac:dyDescent="0.25">
      <c r="A2426" s="93">
        <f t="shared" si="373"/>
        <v>2</v>
      </c>
      <c r="B2426" s="101">
        <v>603.75</v>
      </c>
      <c r="C2426" s="93">
        <f t="shared" si="380"/>
        <v>0</v>
      </c>
      <c r="D2426" s="93">
        <f t="shared" si="381"/>
        <v>0</v>
      </c>
      <c r="E2426" s="93">
        <f t="shared" si="382"/>
        <v>0</v>
      </c>
      <c r="F2426" s="93" t="str">
        <f t="shared" si="374"/>
        <v/>
      </c>
      <c r="G2426" s="93" t="str">
        <f t="shared" si="375"/>
        <v/>
      </c>
      <c r="H2426" s="93" t="str">
        <f t="shared" si="376"/>
        <v/>
      </c>
      <c r="I2426" s="93" t="str">
        <f t="shared" si="377"/>
        <v/>
      </c>
      <c r="J2426" s="93" t="str">
        <f t="shared" si="378"/>
        <v/>
      </c>
      <c r="K2426" s="93" t="str">
        <f t="shared" si="379"/>
        <v/>
      </c>
    </row>
    <row r="2427" spans="1:11" x14ac:dyDescent="0.25">
      <c r="A2427" s="93">
        <f t="shared" si="373"/>
        <v>2</v>
      </c>
      <c r="B2427" s="101">
        <v>604</v>
      </c>
      <c r="C2427" s="93">
        <f t="shared" si="380"/>
        <v>0</v>
      </c>
      <c r="D2427" s="93">
        <f t="shared" si="381"/>
        <v>0</v>
      </c>
      <c r="E2427" s="93">
        <f t="shared" si="382"/>
        <v>0</v>
      </c>
      <c r="F2427" s="93" t="str">
        <f t="shared" si="374"/>
        <v/>
      </c>
      <c r="G2427" s="93" t="str">
        <f t="shared" si="375"/>
        <v/>
      </c>
      <c r="H2427" s="93" t="str">
        <f t="shared" si="376"/>
        <v/>
      </c>
      <c r="I2427" s="93" t="str">
        <f t="shared" si="377"/>
        <v/>
      </c>
      <c r="J2427" s="93" t="str">
        <f t="shared" si="378"/>
        <v/>
      </c>
      <c r="K2427" s="93" t="str">
        <f t="shared" si="379"/>
        <v/>
      </c>
    </row>
    <row r="2428" spans="1:11" x14ac:dyDescent="0.25">
      <c r="A2428" s="93">
        <f t="shared" si="373"/>
        <v>2</v>
      </c>
      <c r="B2428" s="101">
        <v>604.25</v>
      </c>
      <c r="C2428" s="93">
        <f t="shared" si="380"/>
        <v>0</v>
      </c>
      <c r="D2428" s="93">
        <f t="shared" si="381"/>
        <v>0</v>
      </c>
      <c r="E2428" s="93">
        <f t="shared" si="382"/>
        <v>0</v>
      </c>
      <c r="F2428" s="93" t="str">
        <f t="shared" si="374"/>
        <v/>
      </c>
      <c r="G2428" s="93" t="str">
        <f t="shared" si="375"/>
        <v/>
      </c>
      <c r="H2428" s="93" t="str">
        <f t="shared" si="376"/>
        <v/>
      </c>
      <c r="I2428" s="93" t="str">
        <f t="shared" si="377"/>
        <v/>
      </c>
      <c r="J2428" s="93" t="str">
        <f t="shared" si="378"/>
        <v/>
      </c>
      <c r="K2428" s="93" t="str">
        <f t="shared" si="379"/>
        <v/>
      </c>
    </row>
    <row r="2429" spans="1:11" x14ac:dyDescent="0.25">
      <c r="A2429" s="93">
        <f t="shared" si="373"/>
        <v>2</v>
      </c>
      <c r="B2429" s="101">
        <v>604.5</v>
      </c>
      <c r="C2429" s="93">
        <f t="shared" si="380"/>
        <v>0</v>
      </c>
      <c r="D2429" s="93">
        <f t="shared" si="381"/>
        <v>0</v>
      </c>
      <c r="E2429" s="93">
        <f t="shared" si="382"/>
        <v>0</v>
      </c>
      <c r="F2429" s="93" t="str">
        <f t="shared" si="374"/>
        <v/>
      </c>
      <c r="G2429" s="93" t="str">
        <f t="shared" si="375"/>
        <v/>
      </c>
      <c r="H2429" s="93" t="str">
        <f t="shared" si="376"/>
        <v/>
      </c>
      <c r="I2429" s="93" t="str">
        <f t="shared" si="377"/>
        <v/>
      </c>
      <c r="J2429" s="93" t="str">
        <f t="shared" si="378"/>
        <v/>
      </c>
      <c r="K2429" s="93" t="str">
        <f t="shared" si="379"/>
        <v/>
      </c>
    </row>
    <row r="2430" spans="1:11" x14ac:dyDescent="0.25">
      <c r="A2430" s="93">
        <f t="shared" si="373"/>
        <v>2</v>
      </c>
      <c r="B2430" s="101">
        <v>604.75</v>
      </c>
      <c r="C2430" s="93">
        <f t="shared" si="380"/>
        <v>0</v>
      </c>
      <c r="D2430" s="93">
        <f t="shared" si="381"/>
        <v>0</v>
      </c>
      <c r="E2430" s="93">
        <f t="shared" si="382"/>
        <v>0</v>
      </c>
      <c r="F2430" s="93" t="str">
        <f t="shared" si="374"/>
        <v/>
      </c>
      <c r="G2430" s="93" t="str">
        <f t="shared" si="375"/>
        <v/>
      </c>
      <c r="H2430" s="93" t="str">
        <f t="shared" si="376"/>
        <v/>
      </c>
      <c r="I2430" s="93" t="str">
        <f t="shared" si="377"/>
        <v/>
      </c>
      <c r="J2430" s="93" t="str">
        <f t="shared" si="378"/>
        <v/>
      </c>
      <c r="K2430" s="93" t="str">
        <f t="shared" si="379"/>
        <v/>
      </c>
    </row>
    <row r="2431" spans="1:11" x14ac:dyDescent="0.25">
      <c r="A2431" s="93">
        <f t="shared" si="373"/>
        <v>2</v>
      </c>
      <c r="B2431" s="101">
        <v>605</v>
      </c>
      <c r="C2431" s="93">
        <f t="shared" si="380"/>
        <v>0</v>
      </c>
      <c r="D2431" s="93">
        <f t="shared" si="381"/>
        <v>0</v>
      </c>
      <c r="E2431" s="93">
        <f t="shared" si="382"/>
        <v>0</v>
      </c>
      <c r="F2431" s="93" t="str">
        <f t="shared" si="374"/>
        <v/>
      </c>
      <c r="G2431" s="93" t="str">
        <f t="shared" si="375"/>
        <v/>
      </c>
      <c r="H2431" s="93" t="str">
        <f t="shared" si="376"/>
        <v/>
      </c>
      <c r="I2431" s="93" t="str">
        <f t="shared" si="377"/>
        <v/>
      </c>
      <c r="J2431" s="93" t="str">
        <f t="shared" si="378"/>
        <v/>
      </c>
      <c r="K2431" s="93" t="str">
        <f t="shared" si="379"/>
        <v/>
      </c>
    </row>
    <row r="2432" spans="1:11" x14ac:dyDescent="0.25">
      <c r="A2432" s="93">
        <f t="shared" si="373"/>
        <v>2</v>
      </c>
      <c r="B2432" s="101">
        <v>605.25</v>
      </c>
      <c r="C2432" s="93">
        <f t="shared" si="380"/>
        <v>0</v>
      </c>
      <c r="D2432" s="93">
        <f t="shared" si="381"/>
        <v>0</v>
      </c>
      <c r="E2432" s="93">
        <f t="shared" si="382"/>
        <v>0</v>
      </c>
      <c r="F2432" s="93" t="str">
        <f t="shared" si="374"/>
        <v/>
      </c>
      <c r="G2432" s="93" t="str">
        <f t="shared" si="375"/>
        <v/>
      </c>
      <c r="H2432" s="93" t="str">
        <f t="shared" si="376"/>
        <v/>
      </c>
      <c r="I2432" s="93" t="str">
        <f t="shared" si="377"/>
        <v/>
      </c>
      <c r="J2432" s="93" t="str">
        <f t="shared" si="378"/>
        <v/>
      </c>
      <c r="K2432" s="93" t="str">
        <f t="shared" si="379"/>
        <v/>
      </c>
    </row>
    <row r="2433" spans="1:11" x14ac:dyDescent="0.25">
      <c r="A2433" s="93">
        <f t="shared" si="373"/>
        <v>2</v>
      </c>
      <c r="B2433" s="101">
        <v>605.5</v>
      </c>
      <c r="C2433" s="93">
        <f t="shared" si="380"/>
        <v>0</v>
      </c>
      <c r="D2433" s="93">
        <f t="shared" si="381"/>
        <v>0</v>
      </c>
      <c r="E2433" s="93">
        <f t="shared" si="382"/>
        <v>0</v>
      </c>
      <c r="F2433" s="93" t="str">
        <f t="shared" si="374"/>
        <v/>
      </c>
      <c r="G2433" s="93" t="str">
        <f t="shared" si="375"/>
        <v/>
      </c>
      <c r="H2433" s="93" t="str">
        <f t="shared" si="376"/>
        <v/>
      </c>
      <c r="I2433" s="93" t="str">
        <f t="shared" si="377"/>
        <v/>
      </c>
      <c r="J2433" s="93" t="str">
        <f t="shared" si="378"/>
        <v/>
      </c>
      <c r="K2433" s="93" t="str">
        <f t="shared" si="379"/>
        <v/>
      </c>
    </row>
    <row r="2434" spans="1:11" x14ac:dyDescent="0.25">
      <c r="A2434" s="93">
        <f t="shared" si="373"/>
        <v>2</v>
      </c>
      <c r="B2434" s="101">
        <v>605.75</v>
      </c>
      <c r="C2434" s="93">
        <f t="shared" si="380"/>
        <v>0</v>
      </c>
      <c r="D2434" s="93">
        <f t="shared" si="381"/>
        <v>0</v>
      </c>
      <c r="E2434" s="93">
        <f t="shared" si="382"/>
        <v>0</v>
      </c>
      <c r="F2434" s="93" t="str">
        <f t="shared" si="374"/>
        <v/>
      </c>
      <c r="G2434" s="93" t="str">
        <f t="shared" si="375"/>
        <v/>
      </c>
      <c r="H2434" s="93" t="str">
        <f t="shared" si="376"/>
        <v/>
      </c>
      <c r="I2434" s="93" t="str">
        <f t="shared" si="377"/>
        <v/>
      </c>
      <c r="J2434" s="93" t="str">
        <f t="shared" si="378"/>
        <v/>
      </c>
      <c r="K2434" s="93" t="str">
        <f t="shared" si="379"/>
        <v/>
      </c>
    </row>
    <row r="2435" spans="1:11" x14ac:dyDescent="0.25">
      <c r="A2435" s="93">
        <f t="shared" si="373"/>
        <v>2</v>
      </c>
      <c r="B2435" s="101">
        <v>606</v>
      </c>
      <c r="C2435" s="93">
        <f t="shared" si="380"/>
        <v>0</v>
      </c>
      <c r="D2435" s="93">
        <f t="shared" si="381"/>
        <v>0</v>
      </c>
      <c r="E2435" s="93">
        <f t="shared" si="382"/>
        <v>0</v>
      </c>
      <c r="F2435" s="93" t="str">
        <f t="shared" si="374"/>
        <v/>
      </c>
      <c r="G2435" s="93" t="str">
        <f t="shared" si="375"/>
        <v/>
      </c>
      <c r="H2435" s="93" t="str">
        <f t="shared" si="376"/>
        <v/>
      </c>
      <c r="I2435" s="93" t="str">
        <f t="shared" si="377"/>
        <v/>
      </c>
      <c r="J2435" s="93" t="str">
        <f t="shared" si="378"/>
        <v/>
      </c>
      <c r="K2435" s="93" t="str">
        <f t="shared" si="379"/>
        <v/>
      </c>
    </row>
    <row r="2436" spans="1:11" x14ac:dyDescent="0.25">
      <c r="A2436" s="93">
        <f t="shared" si="373"/>
        <v>2</v>
      </c>
      <c r="B2436" s="101">
        <v>606.25</v>
      </c>
      <c r="C2436" s="93">
        <f t="shared" si="380"/>
        <v>0</v>
      </c>
      <c r="D2436" s="93">
        <f t="shared" si="381"/>
        <v>0</v>
      </c>
      <c r="E2436" s="93">
        <f t="shared" si="382"/>
        <v>0</v>
      </c>
      <c r="F2436" s="93" t="str">
        <f t="shared" si="374"/>
        <v/>
      </c>
      <c r="G2436" s="93" t="str">
        <f t="shared" si="375"/>
        <v/>
      </c>
      <c r="H2436" s="93" t="str">
        <f t="shared" si="376"/>
        <v/>
      </c>
      <c r="I2436" s="93" t="str">
        <f t="shared" si="377"/>
        <v/>
      </c>
      <c r="J2436" s="93" t="str">
        <f t="shared" si="378"/>
        <v/>
      </c>
      <c r="K2436" s="93" t="str">
        <f t="shared" si="379"/>
        <v/>
      </c>
    </row>
    <row r="2437" spans="1:11" x14ac:dyDescent="0.25">
      <c r="A2437" s="93">
        <f t="shared" si="373"/>
        <v>2</v>
      </c>
      <c r="B2437" s="101">
        <v>606.5</v>
      </c>
      <c r="C2437" s="93">
        <f t="shared" si="380"/>
        <v>0</v>
      </c>
      <c r="D2437" s="93">
        <f t="shared" si="381"/>
        <v>0</v>
      </c>
      <c r="E2437" s="93">
        <f t="shared" si="382"/>
        <v>0</v>
      </c>
      <c r="F2437" s="93" t="str">
        <f t="shared" si="374"/>
        <v/>
      </c>
      <c r="G2437" s="93" t="str">
        <f t="shared" si="375"/>
        <v/>
      </c>
      <c r="H2437" s="93" t="str">
        <f t="shared" si="376"/>
        <v/>
      </c>
      <c r="I2437" s="93" t="str">
        <f t="shared" si="377"/>
        <v/>
      </c>
      <c r="J2437" s="93" t="str">
        <f t="shared" si="378"/>
        <v/>
      </c>
      <c r="K2437" s="93" t="str">
        <f t="shared" si="379"/>
        <v/>
      </c>
    </row>
    <row r="2438" spans="1:11" x14ac:dyDescent="0.25">
      <c r="A2438" s="93">
        <f t="shared" si="373"/>
        <v>2</v>
      </c>
      <c r="B2438" s="101">
        <v>606.75</v>
      </c>
      <c r="C2438" s="93">
        <f t="shared" si="380"/>
        <v>0</v>
      </c>
      <c r="D2438" s="93">
        <f t="shared" si="381"/>
        <v>0</v>
      </c>
      <c r="E2438" s="93">
        <f t="shared" si="382"/>
        <v>0</v>
      </c>
      <c r="F2438" s="93" t="str">
        <f t="shared" si="374"/>
        <v/>
      </c>
      <c r="G2438" s="93" t="str">
        <f t="shared" si="375"/>
        <v/>
      </c>
      <c r="H2438" s="93" t="str">
        <f t="shared" si="376"/>
        <v/>
      </c>
      <c r="I2438" s="93" t="str">
        <f t="shared" si="377"/>
        <v/>
      </c>
      <c r="J2438" s="93" t="str">
        <f t="shared" si="378"/>
        <v/>
      </c>
      <c r="K2438" s="93" t="str">
        <f t="shared" si="379"/>
        <v/>
      </c>
    </row>
    <row r="2439" spans="1:11" x14ac:dyDescent="0.25">
      <c r="A2439" s="93">
        <f t="shared" si="373"/>
        <v>2</v>
      </c>
      <c r="B2439" s="101">
        <v>607</v>
      </c>
      <c r="C2439" s="93">
        <f t="shared" si="380"/>
        <v>0</v>
      </c>
      <c r="D2439" s="93">
        <f t="shared" si="381"/>
        <v>0</v>
      </c>
      <c r="E2439" s="93">
        <f t="shared" si="382"/>
        <v>0</v>
      </c>
      <c r="F2439" s="93" t="str">
        <f t="shared" si="374"/>
        <v/>
      </c>
      <c r="G2439" s="93" t="str">
        <f t="shared" si="375"/>
        <v/>
      </c>
      <c r="H2439" s="93" t="str">
        <f t="shared" si="376"/>
        <v/>
      </c>
      <c r="I2439" s="93" t="str">
        <f t="shared" si="377"/>
        <v/>
      </c>
      <c r="J2439" s="93" t="str">
        <f t="shared" si="378"/>
        <v/>
      </c>
      <c r="K2439" s="93" t="str">
        <f t="shared" si="379"/>
        <v/>
      </c>
    </row>
    <row r="2440" spans="1:11" x14ac:dyDescent="0.25">
      <c r="A2440" s="93">
        <f t="shared" si="373"/>
        <v>2</v>
      </c>
      <c r="B2440" s="101">
        <v>607.25</v>
      </c>
      <c r="C2440" s="93">
        <f t="shared" si="380"/>
        <v>0</v>
      </c>
      <c r="D2440" s="93">
        <f t="shared" si="381"/>
        <v>0</v>
      </c>
      <c r="E2440" s="93">
        <f t="shared" si="382"/>
        <v>0</v>
      </c>
      <c r="F2440" s="93" t="str">
        <f t="shared" si="374"/>
        <v/>
      </c>
      <c r="G2440" s="93" t="str">
        <f t="shared" si="375"/>
        <v/>
      </c>
      <c r="H2440" s="93" t="str">
        <f t="shared" si="376"/>
        <v/>
      </c>
      <c r="I2440" s="93" t="str">
        <f t="shared" si="377"/>
        <v/>
      </c>
      <c r="J2440" s="93" t="str">
        <f t="shared" si="378"/>
        <v/>
      </c>
      <c r="K2440" s="93" t="str">
        <f t="shared" si="379"/>
        <v/>
      </c>
    </row>
    <row r="2441" spans="1:11" x14ac:dyDescent="0.25">
      <c r="A2441" s="93">
        <f t="shared" si="373"/>
        <v>2</v>
      </c>
      <c r="B2441" s="101">
        <v>607.5</v>
      </c>
      <c r="C2441" s="93">
        <f t="shared" si="380"/>
        <v>0</v>
      </c>
      <c r="D2441" s="93">
        <f t="shared" si="381"/>
        <v>0</v>
      </c>
      <c r="E2441" s="93">
        <f t="shared" si="382"/>
        <v>0</v>
      </c>
      <c r="F2441" s="93" t="str">
        <f t="shared" si="374"/>
        <v/>
      </c>
      <c r="G2441" s="93" t="str">
        <f t="shared" si="375"/>
        <v/>
      </c>
      <c r="H2441" s="93" t="str">
        <f t="shared" si="376"/>
        <v/>
      </c>
      <c r="I2441" s="93" t="str">
        <f t="shared" si="377"/>
        <v/>
      </c>
      <c r="J2441" s="93" t="str">
        <f t="shared" si="378"/>
        <v/>
      </c>
      <c r="K2441" s="93" t="str">
        <f t="shared" si="379"/>
        <v/>
      </c>
    </row>
    <row r="2442" spans="1:11" x14ac:dyDescent="0.25">
      <c r="A2442" s="93">
        <f t="shared" si="373"/>
        <v>2</v>
      </c>
      <c r="B2442" s="101">
        <v>607.75</v>
      </c>
      <c r="C2442" s="93">
        <f t="shared" si="380"/>
        <v>0</v>
      </c>
      <c r="D2442" s="93">
        <f t="shared" si="381"/>
        <v>0</v>
      </c>
      <c r="E2442" s="93">
        <f t="shared" si="382"/>
        <v>0</v>
      </c>
      <c r="F2442" s="93" t="str">
        <f t="shared" si="374"/>
        <v/>
      </c>
      <c r="G2442" s="93" t="str">
        <f t="shared" si="375"/>
        <v/>
      </c>
      <c r="H2442" s="93" t="str">
        <f t="shared" si="376"/>
        <v/>
      </c>
      <c r="I2442" s="93" t="str">
        <f t="shared" si="377"/>
        <v/>
      </c>
      <c r="J2442" s="93" t="str">
        <f t="shared" si="378"/>
        <v/>
      </c>
      <c r="K2442" s="93" t="str">
        <f t="shared" si="379"/>
        <v/>
      </c>
    </row>
    <row r="2443" spans="1:11" x14ac:dyDescent="0.25">
      <c r="A2443" s="93">
        <f t="shared" si="373"/>
        <v>2</v>
      </c>
      <c r="B2443" s="101">
        <v>608</v>
      </c>
      <c r="C2443" s="93">
        <f t="shared" si="380"/>
        <v>0</v>
      </c>
      <c r="D2443" s="93">
        <f t="shared" si="381"/>
        <v>0</v>
      </c>
      <c r="E2443" s="93">
        <f t="shared" si="382"/>
        <v>0</v>
      </c>
      <c r="F2443" s="93" t="str">
        <f t="shared" si="374"/>
        <v/>
      </c>
      <c r="G2443" s="93" t="str">
        <f t="shared" si="375"/>
        <v/>
      </c>
      <c r="H2443" s="93" t="str">
        <f t="shared" si="376"/>
        <v/>
      </c>
      <c r="I2443" s="93" t="str">
        <f t="shared" si="377"/>
        <v/>
      </c>
      <c r="J2443" s="93" t="str">
        <f t="shared" si="378"/>
        <v/>
      </c>
      <c r="K2443" s="93" t="str">
        <f t="shared" si="379"/>
        <v/>
      </c>
    </row>
    <row r="2444" spans="1:11" x14ac:dyDescent="0.25">
      <c r="A2444" s="93">
        <f t="shared" ref="A2444:A2507" si="383">IF(E2444&lt;0.075,2,IF(AND(E2444&gt;=0.075,E2444&lt;=0.75),1,IF(E2444&gt;0.75,0,"Error")))</f>
        <v>2</v>
      </c>
      <c r="B2444" s="101">
        <v>608.25</v>
      </c>
      <c r="C2444" s="93">
        <f t="shared" si="380"/>
        <v>0</v>
      </c>
      <c r="D2444" s="93">
        <f t="shared" si="381"/>
        <v>0</v>
      </c>
      <c r="E2444" s="93">
        <f t="shared" si="382"/>
        <v>0</v>
      </c>
      <c r="F2444" s="93" t="str">
        <f t="shared" ref="F2444:F2507" si="384">IF(AND(A2444=2,B2444&lt;$J$4014),C2444,"")</f>
        <v/>
      </c>
      <c r="G2444" s="93" t="str">
        <f t="shared" ref="G2444:G2507" si="385">IF(AND(A2444=2,B2444&lt;$J$4014),D2444,"")</f>
        <v/>
      </c>
      <c r="H2444" s="93" t="str">
        <f t="shared" ref="H2444:H2507" si="386">IF(AND(A2444=1,B2444&lt;$J$4014),C2444,"")</f>
        <v/>
      </c>
      <c r="I2444" s="93" t="str">
        <f t="shared" ref="I2444:I2507" si="387">IF(AND(A2444=1,B2444&lt;$J$4014),D2444,"")</f>
        <v/>
      </c>
      <c r="J2444" s="93" t="str">
        <f t="shared" ref="J2444:J2507" si="388">IF(AND(A2444=2,B2444&lt;$J$4014),B2444,"")</f>
        <v/>
      </c>
      <c r="K2444" s="93" t="str">
        <f t="shared" ref="K2444:K2507" si="389">IF(AND(A2444=1,B2444&lt;$J$4014),B2444,"")</f>
        <v/>
      </c>
    </row>
    <row r="2445" spans="1:11" x14ac:dyDescent="0.25">
      <c r="A2445" s="93">
        <f t="shared" si="383"/>
        <v>2</v>
      </c>
      <c r="B2445" s="101">
        <v>608.5</v>
      </c>
      <c r="C2445" s="93">
        <f t="shared" si="380"/>
        <v>0</v>
      </c>
      <c r="D2445" s="93">
        <f t="shared" si="381"/>
        <v>0</v>
      </c>
      <c r="E2445" s="93">
        <f t="shared" si="382"/>
        <v>0</v>
      </c>
      <c r="F2445" s="93" t="str">
        <f t="shared" si="384"/>
        <v/>
      </c>
      <c r="G2445" s="93" t="str">
        <f t="shared" si="385"/>
        <v/>
      </c>
      <c r="H2445" s="93" t="str">
        <f t="shared" si="386"/>
        <v/>
      </c>
      <c r="I2445" s="93" t="str">
        <f t="shared" si="387"/>
        <v/>
      </c>
      <c r="J2445" s="93" t="str">
        <f t="shared" si="388"/>
        <v/>
      </c>
      <c r="K2445" s="93" t="str">
        <f t="shared" si="389"/>
        <v/>
      </c>
    </row>
    <row r="2446" spans="1:11" x14ac:dyDescent="0.25">
      <c r="A2446" s="93">
        <f t="shared" si="383"/>
        <v>2</v>
      </c>
      <c r="B2446" s="101">
        <v>608.75</v>
      </c>
      <c r="C2446" s="93">
        <f t="shared" si="380"/>
        <v>0</v>
      </c>
      <c r="D2446" s="93">
        <f t="shared" si="381"/>
        <v>0</v>
      </c>
      <c r="E2446" s="93">
        <f t="shared" si="382"/>
        <v>0</v>
      </c>
      <c r="F2446" s="93" t="str">
        <f t="shared" si="384"/>
        <v/>
      </c>
      <c r="G2446" s="93" t="str">
        <f t="shared" si="385"/>
        <v/>
      </c>
      <c r="H2446" s="93" t="str">
        <f t="shared" si="386"/>
        <v/>
      </c>
      <c r="I2446" s="93" t="str">
        <f t="shared" si="387"/>
        <v/>
      </c>
      <c r="J2446" s="93" t="str">
        <f t="shared" si="388"/>
        <v/>
      </c>
      <c r="K2446" s="93" t="str">
        <f t="shared" si="389"/>
        <v/>
      </c>
    </row>
    <row r="2447" spans="1:11" x14ac:dyDescent="0.25">
      <c r="A2447" s="93">
        <f t="shared" si="383"/>
        <v>2</v>
      </c>
      <c r="B2447" s="101">
        <v>609</v>
      </c>
      <c r="C2447" s="93">
        <f t="shared" si="380"/>
        <v>0</v>
      </c>
      <c r="D2447" s="93">
        <f t="shared" si="381"/>
        <v>0</v>
      </c>
      <c r="E2447" s="93">
        <f t="shared" si="382"/>
        <v>0</v>
      </c>
      <c r="F2447" s="93" t="str">
        <f t="shared" si="384"/>
        <v/>
      </c>
      <c r="G2447" s="93" t="str">
        <f t="shared" si="385"/>
        <v/>
      </c>
      <c r="H2447" s="93" t="str">
        <f t="shared" si="386"/>
        <v/>
      </c>
      <c r="I2447" s="93" t="str">
        <f t="shared" si="387"/>
        <v/>
      </c>
      <c r="J2447" s="93" t="str">
        <f t="shared" si="388"/>
        <v/>
      </c>
      <c r="K2447" s="93" t="str">
        <f t="shared" si="389"/>
        <v/>
      </c>
    </row>
    <row r="2448" spans="1:11" x14ac:dyDescent="0.25">
      <c r="A2448" s="93">
        <f t="shared" si="383"/>
        <v>2</v>
      </c>
      <c r="B2448" s="101">
        <v>609.25</v>
      </c>
      <c r="C2448" s="93">
        <f t="shared" si="380"/>
        <v>0</v>
      </c>
      <c r="D2448" s="93">
        <f t="shared" si="381"/>
        <v>0</v>
      </c>
      <c r="E2448" s="93">
        <f t="shared" si="382"/>
        <v>0</v>
      </c>
      <c r="F2448" s="93" t="str">
        <f t="shared" si="384"/>
        <v/>
      </c>
      <c r="G2448" s="93" t="str">
        <f t="shared" si="385"/>
        <v/>
      </c>
      <c r="H2448" s="93" t="str">
        <f t="shared" si="386"/>
        <v/>
      </c>
      <c r="I2448" s="93" t="str">
        <f t="shared" si="387"/>
        <v/>
      </c>
      <c r="J2448" s="93" t="str">
        <f t="shared" si="388"/>
        <v/>
      </c>
      <c r="K2448" s="93" t="str">
        <f t="shared" si="389"/>
        <v/>
      </c>
    </row>
    <row r="2449" spans="1:11" x14ac:dyDescent="0.25">
      <c r="A2449" s="93">
        <f t="shared" si="383"/>
        <v>2</v>
      </c>
      <c r="B2449" s="101">
        <v>609.5</v>
      </c>
      <c r="C2449" s="93">
        <f t="shared" si="380"/>
        <v>0</v>
      </c>
      <c r="D2449" s="93">
        <f t="shared" si="381"/>
        <v>0</v>
      </c>
      <c r="E2449" s="93">
        <f t="shared" si="382"/>
        <v>0</v>
      </c>
      <c r="F2449" s="93" t="str">
        <f t="shared" si="384"/>
        <v/>
      </c>
      <c r="G2449" s="93" t="str">
        <f t="shared" si="385"/>
        <v/>
      </c>
      <c r="H2449" s="93" t="str">
        <f t="shared" si="386"/>
        <v/>
      </c>
      <c r="I2449" s="93" t="str">
        <f t="shared" si="387"/>
        <v/>
      </c>
      <c r="J2449" s="93" t="str">
        <f t="shared" si="388"/>
        <v/>
      </c>
      <c r="K2449" s="93" t="str">
        <f t="shared" si="389"/>
        <v/>
      </c>
    </row>
    <row r="2450" spans="1:11" x14ac:dyDescent="0.25">
      <c r="A2450" s="93">
        <f t="shared" si="383"/>
        <v>2</v>
      </c>
      <c r="B2450" s="101">
        <v>609.75</v>
      </c>
      <c r="C2450" s="93">
        <f t="shared" si="380"/>
        <v>0</v>
      </c>
      <c r="D2450" s="93">
        <f t="shared" si="381"/>
        <v>0</v>
      </c>
      <c r="E2450" s="93">
        <f t="shared" si="382"/>
        <v>0</v>
      </c>
      <c r="F2450" s="93" t="str">
        <f t="shared" si="384"/>
        <v/>
      </c>
      <c r="G2450" s="93" t="str">
        <f t="shared" si="385"/>
        <v/>
      </c>
      <c r="H2450" s="93" t="str">
        <f t="shared" si="386"/>
        <v/>
      </c>
      <c r="I2450" s="93" t="str">
        <f t="shared" si="387"/>
        <v/>
      </c>
      <c r="J2450" s="93" t="str">
        <f t="shared" si="388"/>
        <v/>
      </c>
      <c r="K2450" s="93" t="str">
        <f t="shared" si="389"/>
        <v/>
      </c>
    </row>
    <row r="2451" spans="1:11" x14ac:dyDescent="0.25">
      <c r="A2451" s="93">
        <f t="shared" si="383"/>
        <v>2</v>
      </c>
      <c r="B2451" s="101">
        <v>610</v>
      </c>
      <c r="C2451" s="93">
        <f t="shared" si="380"/>
        <v>0</v>
      </c>
      <c r="D2451" s="93">
        <f t="shared" si="381"/>
        <v>0</v>
      </c>
      <c r="E2451" s="93">
        <f t="shared" si="382"/>
        <v>0</v>
      </c>
      <c r="F2451" s="93" t="str">
        <f t="shared" si="384"/>
        <v/>
      </c>
      <c r="G2451" s="93" t="str">
        <f t="shared" si="385"/>
        <v/>
      </c>
      <c r="H2451" s="93" t="str">
        <f t="shared" si="386"/>
        <v/>
      </c>
      <c r="I2451" s="93" t="str">
        <f t="shared" si="387"/>
        <v/>
      </c>
      <c r="J2451" s="93" t="str">
        <f t="shared" si="388"/>
        <v/>
      </c>
      <c r="K2451" s="93" t="str">
        <f t="shared" si="389"/>
        <v/>
      </c>
    </row>
    <row r="2452" spans="1:11" x14ac:dyDescent="0.25">
      <c r="A2452" s="93">
        <f t="shared" si="383"/>
        <v>2</v>
      </c>
      <c r="B2452" s="101">
        <v>610.25</v>
      </c>
      <c r="C2452" s="93">
        <f t="shared" ref="C2452:C2515" si="390">($H$7*(B2452^5))+($J$7*(B2452^4))+($L$7*(B2452^3))+($N$7*(B2452^2))+($P$7*B2452)+$R$7</f>
        <v>0</v>
      </c>
      <c r="D2452" s="93">
        <f t="shared" ref="D2452:D2515" si="391">$H$8+($J$8*(B2452^1.85))</f>
        <v>0</v>
      </c>
      <c r="E2452" s="93">
        <f t="shared" ref="E2452:E2515" si="392">ABS(C2452-D2452)</f>
        <v>0</v>
      </c>
      <c r="F2452" s="93" t="str">
        <f t="shared" si="384"/>
        <v/>
      </c>
      <c r="G2452" s="93" t="str">
        <f t="shared" si="385"/>
        <v/>
      </c>
      <c r="H2452" s="93" t="str">
        <f t="shared" si="386"/>
        <v/>
      </c>
      <c r="I2452" s="93" t="str">
        <f t="shared" si="387"/>
        <v/>
      </c>
      <c r="J2452" s="93" t="str">
        <f t="shared" si="388"/>
        <v/>
      </c>
      <c r="K2452" s="93" t="str">
        <f t="shared" si="389"/>
        <v/>
      </c>
    </row>
    <row r="2453" spans="1:11" x14ac:dyDescent="0.25">
      <c r="A2453" s="93">
        <f t="shared" si="383"/>
        <v>2</v>
      </c>
      <c r="B2453" s="101">
        <v>610.5</v>
      </c>
      <c r="C2453" s="93">
        <f t="shared" si="390"/>
        <v>0</v>
      </c>
      <c r="D2453" s="93">
        <f t="shared" si="391"/>
        <v>0</v>
      </c>
      <c r="E2453" s="93">
        <f t="shared" si="392"/>
        <v>0</v>
      </c>
      <c r="F2453" s="93" t="str">
        <f t="shared" si="384"/>
        <v/>
      </c>
      <c r="G2453" s="93" t="str">
        <f t="shared" si="385"/>
        <v/>
      </c>
      <c r="H2453" s="93" t="str">
        <f t="shared" si="386"/>
        <v/>
      </c>
      <c r="I2453" s="93" t="str">
        <f t="shared" si="387"/>
        <v/>
      </c>
      <c r="J2453" s="93" t="str">
        <f t="shared" si="388"/>
        <v/>
      </c>
      <c r="K2453" s="93" t="str">
        <f t="shared" si="389"/>
        <v/>
      </c>
    </row>
    <row r="2454" spans="1:11" x14ac:dyDescent="0.25">
      <c r="A2454" s="93">
        <f t="shared" si="383"/>
        <v>2</v>
      </c>
      <c r="B2454" s="101">
        <v>610.75</v>
      </c>
      <c r="C2454" s="93">
        <f t="shared" si="390"/>
        <v>0</v>
      </c>
      <c r="D2454" s="93">
        <f t="shared" si="391"/>
        <v>0</v>
      </c>
      <c r="E2454" s="93">
        <f t="shared" si="392"/>
        <v>0</v>
      </c>
      <c r="F2454" s="93" t="str">
        <f t="shared" si="384"/>
        <v/>
      </c>
      <c r="G2454" s="93" t="str">
        <f t="shared" si="385"/>
        <v/>
      </c>
      <c r="H2454" s="93" t="str">
        <f t="shared" si="386"/>
        <v/>
      </c>
      <c r="I2454" s="93" t="str">
        <f t="shared" si="387"/>
        <v/>
      </c>
      <c r="J2454" s="93" t="str">
        <f t="shared" si="388"/>
        <v/>
      </c>
      <c r="K2454" s="93" t="str">
        <f t="shared" si="389"/>
        <v/>
      </c>
    </row>
    <row r="2455" spans="1:11" x14ac:dyDescent="0.25">
      <c r="A2455" s="93">
        <f t="shared" si="383"/>
        <v>2</v>
      </c>
      <c r="B2455" s="101">
        <v>611</v>
      </c>
      <c r="C2455" s="93">
        <f t="shared" si="390"/>
        <v>0</v>
      </c>
      <c r="D2455" s="93">
        <f t="shared" si="391"/>
        <v>0</v>
      </c>
      <c r="E2455" s="93">
        <f t="shared" si="392"/>
        <v>0</v>
      </c>
      <c r="F2455" s="93" t="str">
        <f t="shared" si="384"/>
        <v/>
      </c>
      <c r="G2455" s="93" t="str">
        <f t="shared" si="385"/>
        <v/>
      </c>
      <c r="H2455" s="93" t="str">
        <f t="shared" si="386"/>
        <v/>
      </c>
      <c r="I2455" s="93" t="str">
        <f t="shared" si="387"/>
        <v/>
      </c>
      <c r="J2455" s="93" t="str">
        <f t="shared" si="388"/>
        <v/>
      </c>
      <c r="K2455" s="93" t="str">
        <f t="shared" si="389"/>
        <v/>
      </c>
    </row>
    <row r="2456" spans="1:11" x14ac:dyDescent="0.25">
      <c r="A2456" s="93">
        <f t="shared" si="383"/>
        <v>2</v>
      </c>
      <c r="B2456" s="101">
        <v>611.25</v>
      </c>
      <c r="C2456" s="93">
        <f t="shared" si="390"/>
        <v>0</v>
      </c>
      <c r="D2456" s="93">
        <f t="shared" si="391"/>
        <v>0</v>
      </c>
      <c r="E2456" s="93">
        <f t="shared" si="392"/>
        <v>0</v>
      </c>
      <c r="F2456" s="93" t="str">
        <f t="shared" si="384"/>
        <v/>
      </c>
      <c r="G2456" s="93" t="str">
        <f t="shared" si="385"/>
        <v/>
      </c>
      <c r="H2456" s="93" t="str">
        <f t="shared" si="386"/>
        <v/>
      </c>
      <c r="I2456" s="93" t="str">
        <f t="shared" si="387"/>
        <v/>
      </c>
      <c r="J2456" s="93" t="str">
        <f t="shared" si="388"/>
        <v/>
      </c>
      <c r="K2456" s="93" t="str">
        <f t="shared" si="389"/>
        <v/>
      </c>
    </row>
    <row r="2457" spans="1:11" x14ac:dyDescent="0.25">
      <c r="A2457" s="93">
        <f t="shared" si="383"/>
        <v>2</v>
      </c>
      <c r="B2457" s="101">
        <v>611.5</v>
      </c>
      <c r="C2457" s="93">
        <f t="shared" si="390"/>
        <v>0</v>
      </c>
      <c r="D2457" s="93">
        <f t="shared" si="391"/>
        <v>0</v>
      </c>
      <c r="E2457" s="93">
        <f t="shared" si="392"/>
        <v>0</v>
      </c>
      <c r="F2457" s="93" t="str">
        <f t="shared" si="384"/>
        <v/>
      </c>
      <c r="G2457" s="93" t="str">
        <f t="shared" si="385"/>
        <v/>
      </c>
      <c r="H2457" s="93" t="str">
        <f t="shared" si="386"/>
        <v/>
      </c>
      <c r="I2457" s="93" t="str">
        <f t="shared" si="387"/>
        <v/>
      </c>
      <c r="J2457" s="93" t="str">
        <f t="shared" si="388"/>
        <v/>
      </c>
      <c r="K2457" s="93" t="str">
        <f t="shared" si="389"/>
        <v/>
      </c>
    </row>
    <row r="2458" spans="1:11" x14ac:dyDescent="0.25">
      <c r="A2458" s="93">
        <f t="shared" si="383"/>
        <v>2</v>
      </c>
      <c r="B2458" s="101">
        <v>611.75</v>
      </c>
      <c r="C2458" s="93">
        <f t="shared" si="390"/>
        <v>0</v>
      </c>
      <c r="D2458" s="93">
        <f t="shared" si="391"/>
        <v>0</v>
      </c>
      <c r="E2458" s="93">
        <f t="shared" si="392"/>
        <v>0</v>
      </c>
      <c r="F2458" s="93" t="str">
        <f t="shared" si="384"/>
        <v/>
      </c>
      <c r="G2458" s="93" t="str">
        <f t="shared" si="385"/>
        <v/>
      </c>
      <c r="H2458" s="93" t="str">
        <f t="shared" si="386"/>
        <v/>
      </c>
      <c r="I2458" s="93" t="str">
        <f t="shared" si="387"/>
        <v/>
      </c>
      <c r="J2458" s="93" t="str">
        <f t="shared" si="388"/>
        <v/>
      </c>
      <c r="K2458" s="93" t="str">
        <f t="shared" si="389"/>
        <v/>
      </c>
    </row>
    <row r="2459" spans="1:11" x14ac:dyDescent="0.25">
      <c r="A2459" s="93">
        <f t="shared" si="383"/>
        <v>2</v>
      </c>
      <c r="B2459" s="101">
        <v>612</v>
      </c>
      <c r="C2459" s="93">
        <f t="shared" si="390"/>
        <v>0</v>
      </c>
      <c r="D2459" s="93">
        <f t="shared" si="391"/>
        <v>0</v>
      </c>
      <c r="E2459" s="93">
        <f t="shared" si="392"/>
        <v>0</v>
      </c>
      <c r="F2459" s="93" t="str">
        <f t="shared" si="384"/>
        <v/>
      </c>
      <c r="G2459" s="93" t="str">
        <f t="shared" si="385"/>
        <v/>
      </c>
      <c r="H2459" s="93" t="str">
        <f t="shared" si="386"/>
        <v/>
      </c>
      <c r="I2459" s="93" t="str">
        <f t="shared" si="387"/>
        <v/>
      </c>
      <c r="J2459" s="93" t="str">
        <f t="shared" si="388"/>
        <v/>
      </c>
      <c r="K2459" s="93" t="str">
        <f t="shared" si="389"/>
        <v/>
      </c>
    </row>
    <row r="2460" spans="1:11" x14ac:dyDescent="0.25">
      <c r="A2460" s="93">
        <f t="shared" si="383"/>
        <v>2</v>
      </c>
      <c r="B2460" s="101">
        <v>612.25</v>
      </c>
      <c r="C2460" s="93">
        <f t="shared" si="390"/>
        <v>0</v>
      </c>
      <c r="D2460" s="93">
        <f t="shared" si="391"/>
        <v>0</v>
      </c>
      <c r="E2460" s="93">
        <f t="shared" si="392"/>
        <v>0</v>
      </c>
      <c r="F2460" s="93" t="str">
        <f t="shared" si="384"/>
        <v/>
      </c>
      <c r="G2460" s="93" t="str">
        <f t="shared" si="385"/>
        <v/>
      </c>
      <c r="H2460" s="93" t="str">
        <f t="shared" si="386"/>
        <v/>
      </c>
      <c r="I2460" s="93" t="str">
        <f t="shared" si="387"/>
        <v/>
      </c>
      <c r="J2460" s="93" t="str">
        <f t="shared" si="388"/>
        <v/>
      </c>
      <c r="K2460" s="93" t="str">
        <f t="shared" si="389"/>
        <v/>
      </c>
    </row>
    <row r="2461" spans="1:11" x14ac:dyDescent="0.25">
      <c r="A2461" s="93">
        <f t="shared" si="383"/>
        <v>2</v>
      </c>
      <c r="B2461" s="101">
        <v>612.5</v>
      </c>
      <c r="C2461" s="93">
        <f t="shared" si="390"/>
        <v>0</v>
      </c>
      <c r="D2461" s="93">
        <f t="shared" si="391"/>
        <v>0</v>
      </c>
      <c r="E2461" s="93">
        <f t="shared" si="392"/>
        <v>0</v>
      </c>
      <c r="F2461" s="93" t="str">
        <f t="shared" si="384"/>
        <v/>
      </c>
      <c r="G2461" s="93" t="str">
        <f t="shared" si="385"/>
        <v/>
      </c>
      <c r="H2461" s="93" t="str">
        <f t="shared" si="386"/>
        <v/>
      </c>
      <c r="I2461" s="93" t="str">
        <f t="shared" si="387"/>
        <v/>
      </c>
      <c r="J2461" s="93" t="str">
        <f t="shared" si="388"/>
        <v/>
      </c>
      <c r="K2461" s="93" t="str">
        <f t="shared" si="389"/>
        <v/>
      </c>
    </row>
    <row r="2462" spans="1:11" x14ac:dyDescent="0.25">
      <c r="A2462" s="93">
        <f t="shared" si="383"/>
        <v>2</v>
      </c>
      <c r="B2462" s="101">
        <v>612.75</v>
      </c>
      <c r="C2462" s="93">
        <f t="shared" si="390"/>
        <v>0</v>
      </c>
      <c r="D2462" s="93">
        <f t="shared" si="391"/>
        <v>0</v>
      </c>
      <c r="E2462" s="93">
        <f t="shared" si="392"/>
        <v>0</v>
      </c>
      <c r="F2462" s="93" t="str">
        <f t="shared" si="384"/>
        <v/>
      </c>
      <c r="G2462" s="93" t="str">
        <f t="shared" si="385"/>
        <v/>
      </c>
      <c r="H2462" s="93" t="str">
        <f t="shared" si="386"/>
        <v/>
      </c>
      <c r="I2462" s="93" t="str">
        <f t="shared" si="387"/>
        <v/>
      </c>
      <c r="J2462" s="93" t="str">
        <f t="shared" si="388"/>
        <v/>
      </c>
      <c r="K2462" s="93" t="str">
        <f t="shared" si="389"/>
        <v/>
      </c>
    </row>
    <row r="2463" spans="1:11" x14ac:dyDescent="0.25">
      <c r="A2463" s="93">
        <f t="shared" si="383"/>
        <v>2</v>
      </c>
      <c r="B2463" s="101">
        <v>613</v>
      </c>
      <c r="C2463" s="93">
        <f t="shared" si="390"/>
        <v>0</v>
      </c>
      <c r="D2463" s="93">
        <f t="shared" si="391"/>
        <v>0</v>
      </c>
      <c r="E2463" s="93">
        <f t="shared" si="392"/>
        <v>0</v>
      </c>
      <c r="F2463" s="93" t="str">
        <f t="shared" si="384"/>
        <v/>
      </c>
      <c r="G2463" s="93" t="str">
        <f t="shared" si="385"/>
        <v/>
      </c>
      <c r="H2463" s="93" t="str">
        <f t="shared" si="386"/>
        <v/>
      </c>
      <c r="I2463" s="93" t="str">
        <f t="shared" si="387"/>
        <v/>
      </c>
      <c r="J2463" s="93" t="str">
        <f t="shared" si="388"/>
        <v/>
      </c>
      <c r="K2463" s="93" t="str">
        <f t="shared" si="389"/>
        <v/>
      </c>
    </row>
    <row r="2464" spans="1:11" x14ac:dyDescent="0.25">
      <c r="A2464" s="93">
        <f t="shared" si="383"/>
        <v>2</v>
      </c>
      <c r="B2464" s="101">
        <v>613.25</v>
      </c>
      <c r="C2464" s="93">
        <f t="shared" si="390"/>
        <v>0</v>
      </c>
      <c r="D2464" s="93">
        <f t="shared" si="391"/>
        <v>0</v>
      </c>
      <c r="E2464" s="93">
        <f t="shared" si="392"/>
        <v>0</v>
      </c>
      <c r="F2464" s="93" t="str">
        <f t="shared" si="384"/>
        <v/>
      </c>
      <c r="G2464" s="93" t="str">
        <f t="shared" si="385"/>
        <v/>
      </c>
      <c r="H2464" s="93" t="str">
        <f t="shared" si="386"/>
        <v/>
      </c>
      <c r="I2464" s="93" t="str">
        <f t="shared" si="387"/>
        <v/>
      </c>
      <c r="J2464" s="93" t="str">
        <f t="shared" si="388"/>
        <v/>
      </c>
      <c r="K2464" s="93" t="str">
        <f t="shared" si="389"/>
        <v/>
      </c>
    </row>
    <row r="2465" spans="1:11" x14ac:dyDescent="0.25">
      <c r="A2465" s="93">
        <f t="shared" si="383"/>
        <v>2</v>
      </c>
      <c r="B2465" s="101">
        <v>613.5</v>
      </c>
      <c r="C2465" s="93">
        <f t="shared" si="390"/>
        <v>0</v>
      </c>
      <c r="D2465" s="93">
        <f t="shared" si="391"/>
        <v>0</v>
      </c>
      <c r="E2465" s="93">
        <f t="shared" si="392"/>
        <v>0</v>
      </c>
      <c r="F2465" s="93" t="str">
        <f t="shared" si="384"/>
        <v/>
      </c>
      <c r="G2465" s="93" t="str">
        <f t="shared" si="385"/>
        <v/>
      </c>
      <c r="H2465" s="93" t="str">
        <f t="shared" si="386"/>
        <v/>
      </c>
      <c r="I2465" s="93" t="str">
        <f t="shared" si="387"/>
        <v/>
      </c>
      <c r="J2465" s="93" t="str">
        <f t="shared" si="388"/>
        <v/>
      </c>
      <c r="K2465" s="93" t="str">
        <f t="shared" si="389"/>
        <v/>
      </c>
    </row>
    <row r="2466" spans="1:11" x14ac:dyDescent="0.25">
      <c r="A2466" s="93">
        <f t="shared" si="383"/>
        <v>2</v>
      </c>
      <c r="B2466" s="101">
        <v>613.75</v>
      </c>
      <c r="C2466" s="93">
        <f t="shared" si="390"/>
        <v>0</v>
      </c>
      <c r="D2466" s="93">
        <f t="shared" si="391"/>
        <v>0</v>
      </c>
      <c r="E2466" s="93">
        <f t="shared" si="392"/>
        <v>0</v>
      </c>
      <c r="F2466" s="93" t="str">
        <f t="shared" si="384"/>
        <v/>
      </c>
      <c r="G2466" s="93" t="str">
        <f t="shared" si="385"/>
        <v/>
      </c>
      <c r="H2466" s="93" t="str">
        <f t="shared" si="386"/>
        <v/>
      </c>
      <c r="I2466" s="93" t="str">
        <f t="shared" si="387"/>
        <v/>
      </c>
      <c r="J2466" s="93" t="str">
        <f t="shared" si="388"/>
        <v/>
      </c>
      <c r="K2466" s="93" t="str">
        <f t="shared" si="389"/>
        <v/>
      </c>
    </row>
    <row r="2467" spans="1:11" x14ac:dyDescent="0.25">
      <c r="A2467" s="93">
        <f t="shared" si="383"/>
        <v>2</v>
      </c>
      <c r="B2467" s="101">
        <v>614</v>
      </c>
      <c r="C2467" s="93">
        <f t="shared" si="390"/>
        <v>0</v>
      </c>
      <c r="D2467" s="93">
        <f t="shared" si="391"/>
        <v>0</v>
      </c>
      <c r="E2467" s="93">
        <f t="shared" si="392"/>
        <v>0</v>
      </c>
      <c r="F2467" s="93" t="str">
        <f t="shared" si="384"/>
        <v/>
      </c>
      <c r="G2467" s="93" t="str">
        <f t="shared" si="385"/>
        <v/>
      </c>
      <c r="H2467" s="93" t="str">
        <f t="shared" si="386"/>
        <v/>
      </c>
      <c r="I2467" s="93" t="str">
        <f t="shared" si="387"/>
        <v/>
      </c>
      <c r="J2467" s="93" t="str">
        <f t="shared" si="388"/>
        <v/>
      </c>
      <c r="K2467" s="93" t="str">
        <f t="shared" si="389"/>
        <v/>
      </c>
    </row>
    <row r="2468" spans="1:11" x14ac:dyDescent="0.25">
      <c r="A2468" s="93">
        <f t="shared" si="383"/>
        <v>2</v>
      </c>
      <c r="B2468" s="101">
        <v>614.25</v>
      </c>
      <c r="C2468" s="93">
        <f t="shared" si="390"/>
        <v>0</v>
      </c>
      <c r="D2468" s="93">
        <f t="shared" si="391"/>
        <v>0</v>
      </c>
      <c r="E2468" s="93">
        <f t="shared" si="392"/>
        <v>0</v>
      </c>
      <c r="F2468" s="93" t="str">
        <f t="shared" si="384"/>
        <v/>
      </c>
      <c r="G2468" s="93" t="str">
        <f t="shared" si="385"/>
        <v/>
      </c>
      <c r="H2468" s="93" t="str">
        <f t="shared" si="386"/>
        <v/>
      </c>
      <c r="I2468" s="93" t="str">
        <f t="shared" si="387"/>
        <v/>
      </c>
      <c r="J2468" s="93" t="str">
        <f t="shared" si="388"/>
        <v/>
      </c>
      <c r="K2468" s="93" t="str">
        <f t="shared" si="389"/>
        <v/>
      </c>
    </row>
    <row r="2469" spans="1:11" x14ac:dyDescent="0.25">
      <c r="A2469" s="93">
        <f t="shared" si="383"/>
        <v>2</v>
      </c>
      <c r="B2469" s="101">
        <v>614.5</v>
      </c>
      <c r="C2469" s="93">
        <f t="shared" si="390"/>
        <v>0</v>
      </c>
      <c r="D2469" s="93">
        <f t="shared" si="391"/>
        <v>0</v>
      </c>
      <c r="E2469" s="93">
        <f t="shared" si="392"/>
        <v>0</v>
      </c>
      <c r="F2469" s="93" t="str">
        <f t="shared" si="384"/>
        <v/>
      </c>
      <c r="G2469" s="93" t="str">
        <f t="shared" si="385"/>
        <v/>
      </c>
      <c r="H2469" s="93" t="str">
        <f t="shared" si="386"/>
        <v/>
      </c>
      <c r="I2469" s="93" t="str">
        <f t="shared" si="387"/>
        <v/>
      </c>
      <c r="J2469" s="93" t="str">
        <f t="shared" si="388"/>
        <v/>
      </c>
      <c r="K2469" s="93" t="str">
        <f t="shared" si="389"/>
        <v/>
      </c>
    </row>
    <row r="2470" spans="1:11" x14ac:dyDescent="0.25">
      <c r="A2470" s="93">
        <f t="shared" si="383"/>
        <v>2</v>
      </c>
      <c r="B2470" s="101">
        <v>614.75</v>
      </c>
      <c r="C2470" s="93">
        <f t="shared" si="390"/>
        <v>0</v>
      </c>
      <c r="D2470" s="93">
        <f t="shared" si="391"/>
        <v>0</v>
      </c>
      <c r="E2470" s="93">
        <f t="shared" si="392"/>
        <v>0</v>
      </c>
      <c r="F2470" s="93" t="str">
        <f t="shared" si="384"/>
        <v/>
      </c>
      <c r="G2470" s="93" t="str">
        <f t="shared" si="385"/>
        <v/>
      </c>
      <c r="H2470" s="93" t="str">
        <f t="shared" si="386"/>
        <v/>
      </c>
      <c r="I2470" s="93" t="str">
        <f t="shared" si="387"/>
        <v/>
      </c>
      <c r="J2470" s="93" t="str">
        <f t="shared" si="388"/>
        <v/>
      </c>
      <c r="K2470" s="93" t="str">
        <f t="shared" si="389"/>
        <v/>
      </c>
    </row>
    <row r="2471" spans="1:11" x14ac:dyDescent="0.25">
      <c r="A2471" s="93">
        <f t="shared" si="383"/>
        <v>2</v>
      </c>
      <c r="B2471" s="101">
        <v>615</v>
      </c>
      <c r="C2471" s="93">
        <f t="shared" si="390"/>
        <v>0</v>
      </c>
      <c r="D2471" s="93">
        <f t="shared" si="391"/>
        <v>0</v>
      </c>
      <c r="E2471" s="93">
        <f t="shared" si="392"/>
        <v>0</v>
      </c>
      <c r="F2471" s="93" t="str">
        <f t="shared" si="384"/>
        <v/>
      </c>
      <c r="G2471" s="93" t="str">
        <f t="shared" si="385"/>
        <v/>
      </c>
      <c r="H2471" s="93" t="str">
        <f t="shared" si="386"/>
        <v/>
      </c>
      <c r="I2471" s="93" t="str">
        <f t="shared" si="387"/>
        <v/>
      </c>
      <c r="J2471" s="93" t="str">
        <f t="shared" si="388"/>
        <v/>
      </c>
      <c r="K2471" s="93" t="str">
        <f t="shared" si="389"/>
        <v/>
      </c>
    </row>
    <row r="2472" spans="1:11" x14ac:dyDescent="0.25">
      <c r="A2472" s="93">
        <f t="shared" si="383"/>
        <v>2</v>
      </c>
      <c r="B2472" s="101">
        <v>615.25</v>
      </c>
      <c r="C2472" s="93">
        <f t="shared" si="390"/>
        <v>0</v>
      </c>
      <c r="D2472" s="93">
        <f t="shared" si="391"/>
        <v>0</v>
      </c>
      <c r="E2472" s="93">
        <f t="shared" si="392"/>
        <v>0</v>
      </c>
      <c r="F2472" s="93" t="str">
        <f t="shared" si="384"/>
        <v/>
      </c>
      <c r="G2472" s="93" t="str">
        <f t="shared" si="385"/>
        <v/>
      </c>
      <c r="H2472" s="93" t="str">
        <f t="shared" si="386"/>
        <v/>
      </c>
      <c r="I2472" s="93" t="str">
        <f t="shared" si="387"/>
        <v/>
      </c>
      <c r="J2472" s="93" t="str">
        <f t="shared" si="388"/>
        <v/>
      </c>
      <c r="K2472" s="93" t="str">
        <f t="shared" si="389"/>
        <v/>
      </c>
    </row>
    <row r="2473" spans="1:11" x14ac:dyDescent="0.25">
      <c r="A2473" s="93">
        <f t="shared" si="383"/>
        <v>2</v>
      </c>
      <c r="B2473" s="101">
        <v>615.5</v>
      </c>
      <c r="C2473" s="93">
        <f t="shared" si="390"/>
        <v>0</v>
      </c>
      <c r="D2473" s="93">
        <f t="shared" si="391"/>
        <v>0</v>
      </c>
      <c r="E2473" s="93">
        <f t="shared" si="392"/>
        <v>0</v>
      </c>
      <c r="F2473" s="93" t="str">
        <f t="shared" si="384"/>
        <v/>
      </c>
      <c r="G2473" s="93" t="str">
        <f t="shared" si="385"/>
        <v/>
      </c>
      <c r="H2473" s="93" t="str">
        <f t="shared" si="386"/>
        <v/>
      </c>
      <c r="I2473" s="93" t="str">
        <f t="shared" si="387"/>
        <v/>
      </c>
      <c r="J2473" s="93" t="str">
        <f t="shared" si="388"/>
        <v/>
      </c>
      <c r="K2473" s="93" t="str">
        <f t="shared" si="389"/>
        <v/>
      </c>
    </row>
    <row r="2474" spans="1:11" x14ac:dyDescent="0.25">
      <c r="A2474" s="93">
        <f t="shared" si="383"/>
        <v>2</v>
      </c>
      <c r="B2474" s="101">
        <v>615.75</v>
      </c>
      <c r="C2474" s="93">
        <f t="shared" si="390"/>
        <v>0</v>
      </c>
      <c r="D2474" s="93">
        <f t="shared" si="391"/>
        <v>0</v>
      </c>
      <c r="E2474" s="93">
        <f t="shared" si="392"/>
        <v>0</v>
      </c>
      <c r="F2474" s="93" t="str">
        <f t="shared" si="384"/>
        <v/>
      </c>
      <c r="G2474" s="93" t="str">
        <f t="shared" si="385"/>
        <v/>
      </c>
      <c r="H2474" s="93" t="str">
        <f t="shared" si="386"/>
        <v/>
      </c>
      <c r="I2474" s="93" t="str">
        <f t="shared" si="387"/>
        <v/>
      </c>
      <c r="J2474" s="93" t="str">
        <f t="shared" si="388"/>
        <v/>
      </c>
      <c r="K2474" s="93" t="str">
        <f t="shared" si="389"/>
        <v/>
      </c>
    </row>
    <row r="2475" spans="1:11" x14ac:dyDescent="0.25">
      <c r="A2475" s="93">
        <f t="shared" si="383"/>
        <v>2</v>
      </c>
      <c r="B2475" s="101">
        <v>616</v>
      </c>
      <c r="C2475" s="93">
        <f t="shared" si="390"/>
        <v>0</v>
      </c>
      <c r="D2475" s="93">
        <f t="shared" si="391"/>
        <v>0</v>
      </c>
      <c r="E2475" s="93">
        <f t="shared" si="392"/>
        <v>0</v>
      </c>
      <c r="F2475" s="93" t="str">
        <f t="shared" si="384"/>
        <v/>
      </c>
      <c r="G2475" s="93" t="str">
        <f t="shared" si="385"/>
        <v/>
      </c>
      <c r="H2475" s="93" t="str">
        <f t="shared" si="386"/>
        <v/>
      </c>
      <c r="I2475" s="93" t="str">
        <f t="shared" si="387"/>
        <v/>
      </c>
      <c r="J2475" s="93" t="str">
        <f t="shared" si="388"/>
        <v/>
      </c>
      <c r="K2475" s="93" t="str">
        <f t="shared" si="389"/>
        <v/>
      </c>
    </row>
    <row r="2476" spans="1:11" x14ac:dyDescent="0.25">
      <c r="A2476" s="93">
        <f t="shared" si="383"/>
        <v>2</v>
      </c>
      <c r="B2476" s="101">
        <v>616.25</v>
      </c>
      <c r="C2476" s="93">
        <f t="shared" si="390"/>
        <v>0</v>
      </c>
      <c r="D2476" s="93">
        <f t="shared" si="391"/>
        <v>0</v>
      </c>
      <c r="E2476" s="93">
        <f t="shared" si="392"/>
        <v>0</v>
      </c>
      <c r="F2476" s="93" t="str">
        <f t="shared" si="384"/>
        <v/>
      </c>
      <c r="G2476" s="93" t="str">
        <f t="shared" si="385"/>
        <v/>
      </c>
      <c r="H2476" s="93" t="str">
        <f t="shared" si="386"/>
        <v/>
      </c>
      <c r="I2476" s="93" t="str">
        <f t="shared" si="387"/>
        <v/>
      </c>
      <c r="J2476" s="93" t="str">
        <f t="shared" si="388"/>
        <v/>
      </c>
      <c r="K2476" s="93" t="str">
        <f t="shared" si="389"/>
        <v/>
      </c>
    </row>
    <row r="2477" spans="1:11" x14ac:dyDescent="0.25">
      <c r="A2477" s="93">
        <f t="shared" si="383"/>
        <v>2</v>
      </c>
      <c r="B2477" s="101">
        <v>616.5</v>
      </c>
      <c r="C2477" s="93">
        <f t="shared" si="390"/>
        <v>0</v>
      </c>
      <c r="D2477" s="93">
        <f t="shared" si="391"/>
        <v>0</v>
      </c>
      <c r="E2477" s="93">
        <f t="shared" si="392"/>
        <v>0</v>
      </c>
      <c r="F2477" s="93" t="str">
        <f t="shared" si="384"/>
        <v/>
      </c>
      <c r="G2477" s="93" t="str">
        <f t="shared" si="385"/>
        <v/>
      </c>
      <c r="H2477" s="93" t="str">
        <f t="shared" si="386"/>
        <v/>
      </c>
      <c r="I2477" s="93" t="str">
        <f t="shared" si="387"/>
        <v/>
      </c>
      <c r="J2477" s="93" t="str">
        <f t="shared" si="388"/>
        <v/>
      </c>
      <c r="K2477" s="93" t="str">
        <f t="shared" si="389"/>
        <v/>
      </c>
    </row>
    <row r="2478" spans="1:11" x14ac:dyDescent="0.25">
      <c r="A2478" s="93">
        <f t="shared" si="383"/>
        <v>2</v>
      </c>
      <c r="B2478" s="101">
        <v>616.75</v>
      </c>
      <c r="C2478" s="93">
        <f t="shared" si="390"/>
        <v>0</v>
      </c>
      <c r="D2478" s="93">
        <f t="shared" si="391"/>
        <v>0</v>
      </c>
      <c r="E2478" s="93">
        <f t="shared" si="392"/>
        <v>0</v>
      </c>
      <c r="F2478" s="93" t="str">
        <f t="shared" si="384"/>
        <v/>
      </c>
      <c r="G2478" s="93" t="str">
        <f t="shared" si="385"/>
        <v/>
      </c>
      <c r="H2478" s="93" t="str">
        <f t="shared" si="386"/>
        <v/>
      </c>
      <c r="I2478" s="93" t="str">
        <f t="shared" si="387"/>
        <v/>
      </c>
      <c r="J2478" s="93" t="str">
        <f t="shared" si="388"/>
        <v/>
      </c>
      <c r="K2478" s="93" t="str">
        <f t="shared" si="389"/>
        <v/>
      </c>
    </row>
    <row r="2479" spans="1:11" x14ac:dyDescent="0.25">
      <c r="A2479" s="93">
        <f t="shared" si="383"/>
        <v>2</v>
      </c>
      <c r="B2479" s="101">
        <v>617</v>
      </c>
      <c r="C2479" s="93">
        <f t="shared" si="390"/>
        <v>0</v>
      </c>
      <c r="D2479" s="93">
        <f t="shared" si="391"/>
        <v>0</v>
      </c>
      <c r="E2479" s="93">
        <f t="shared" si="392"/>
        <v>0</v>
      </c>
      <c r="F2479" s="93" t="str">
        <f t="shared" si="384"/>
        <v/>
      </c>
      <c r="G2479" s="93" t="str">
        <f t="shared" si="385"/>
        <v/>
      </c>
      <c r="H2479" s="93" t="str">
        <f t="shared" si="386"/>
        <v/>
      </c>
      <c r="I2479" s="93" t="str">
        <f t="shared" si="387"/>
        <v/>
      </c>
      <c r="J2479" s="93" t="str">
        <f t="shared" si="388"/>
        <v/>
      </c>
      <c r="K2479" s="93" t="str">
        <f t="shared" si="389"/>
        <v/>
      </c>
    </row>
    <row r="2480" spans="1:11" x14ac:dyDescent="0.25">
      <c r="A2480" s="93">
        <f t="shared" si="383"/>
        <v>2</v>
      </c>
      <c r="B2480" s="101">
        <v>617.25</v>
      </c>
      <c r="C2480" s="93">
        <f t="shared" si="390"/>
        <v>0</v>
      </c>
      <c r="D2480" s="93">
        <f t="shared" si="391"/>
        <v>0</v>
      </c>
      <c r="E2480" s="93">
        <f t="shared" si="392"/>
        <v>0</v>
      </c>
      <c r="F2480" s="93" t="str">
        <f t="shared" si="384"/>
        <v/>
      </c>
      <c r="G2480" s="93" t="str">
        <f t="shared" si="385"/>
        <v/>
      </c>
      <c r="H2480" s="93" t="str">
        <f t="shared" si="386"/>
        <v/>
      </c>
      <c r="I2480" s="93" t="str">
        <f t="shared" si="387"/>
        <v/>
      </c>
      <c r="J2480" s="93" t="str">
        <f t="shared" si="388"/>
        <v/>
      </c>
      <c r="K2480" s="93" t="str">
        <f t="shared" si="389"/>
        <v/>
      </c>
    </row>
    <row r="2481" spans="1:11" x14ac:dyDescent="0.25">
      <c r="A2481" s="93">
        <f t="shared" si="383"/>
        <v>2</v>
      </c>
      <c r="B2481" s="101">
        <v>617.5</v>
      </c>
      <c r="C2481" s="93">
        <f t="shared" si="390"/>
        <v>0</v>
      </c>
      <c r="D2481" s="93">
        <f t="shared" si="391"/>
        <v>0</v>
      </c>
      <c r="E2481" s="93">
        <f t="shared" si="392"/>
        <v>0</v>
      </c>
      <c r="F2481" s="93" t="str">
        <f t="shared" si="384"/>
        <v/>
      </c>
      <c r="G2481" s="93" t="str">
        <f t="shared" si="385"/>
        <v/>
      </c>
      <c r="H2481" s="93" t="str">
        <f t="shared" si="386"/>
        <v/>
      </c>
      <c r="I2481" s="93" t="str">
        <f t="shared" si="387"/>
        <v/>
      </c>
      <c r="J2481" s="93" t="str">
        <f t="shared" si="388"/>
        <v/>
      </c>
      <c r="K2481" s="93" t="str">
        <f t="shared" si="389"/>
        <v/>
      </c>
    </row>
    <row r="2482" spans="1:11" x14ac:dyDescent="0.25">
      <c r="A2482" s="93">
        <f t="shared" si="383"/>
        <v>2</v>
      </c>
      <c r="B2482" s="101">
        <v>617.75</v>
      </c>
      <c r="C2482" s="93">
        <f t="shared" si="390"/>
        <v>0</v>
      </c>
      <c r="D2482" s="93">
        <f t="shared" si="391"/>
        <v>0</v>
      </c>
      <c r="E2482" s="93">
        <f t="shared" si="392"/>
        <v>0</v>
      </c>
      <c r="F2482" s="93" t="str">
        <f t="shared" si="384"/>
        <v/>
      </c>
      <c r="G2482" s="93" t="str">
        <f t="shared" si="385"/>
        <v/>
      </c>
      <c r="H2482" s="93" t="str">
        <f t="shared" si="386"/>
        <v/>
      </c>
      <c r="I2482" s="93" t="str">
        <f t="shared" si="387"/>
        <v/>
      </c>
      <c r="J2482" s="93" t="str">
        <f t="shared" si="388"/>
        <v/>
      </c>
      <c r="K2482" s="93" t="str">
        <f t="shared" si="389"/>
        <v/>
      </c>
    </row>
    <row r="2483" spans="1:11" x14ac:dyDescent="0.25">
      <c r="A2483" s="93">
        <f t="shared" si="383"/>
        <v>2</v>
      </c>
      <c r="B2483" s="101">
        <v>618</v>
      </c>
      <c r="C2483" s="93">
        <f t="shared" si="390"/>
        <v>0</v>
      </c>
      <c r="D2483" s="93">
        <f t="shared" si="391"/>
        <v>0</v>
      </c>
      <c r="E2483" s="93">
        <f t="shared" si="392"/>
        <v>0</v>
      </c>
      <c r="F2483" s="93" t="str">
        <f t="shared" si="384"/>
        <v/>
      </c>
      <c r="G2483" s="93" t="str">
        <f t="shared" si="385"/>
        <v/>
      </c>
      <c r="H2483" s="93" t="str">
        <f t="shared" si="386"/>
        <v/>
      </c>
      <c r="I2483" s="93" t="str">
        <f t="shared" si="387"/>
        <v/>
      </c>
      <c r="J2483" s="93" t="str">
        <f t="shared" si="388"/>
        <v/>
      </c>
      <c r="K2483" s="93" t="str">
        <f t="shared" si="389"/>
        <v/>
      </c>
    </row>
    <row r="2484" spans="1:11" x14ac:dyDescent="0.25">
      <c r="A2484" s="93">
        <f t="shared" si="383"/>
        <v>2</v>
      </c>
      <c r="B2484" s="101">
        <v>618.25</v>
      </c>
      <c r="C2484" s="93">
        <f t="shared" si="390"/>
        <v>0</v>
      </c>
      <c r="D2484" s="93">
        <f t="shared" si="391"/>
        <v>0</v>
      </c>
      <c r="E2484" s="93">
        <f t="shared" si="392"/>
        <v>0</v>
      </c>
      <c r="F2484" s="93" t="str">
        <f t="shared" si="384"/>
        <v/>
      </c>
      <c r="G2484" s="93" t="str">
        <f t="shared" si="385"/>
        <v/>
      </c>
      <c r="H2484" s="93" t="str">
        <f t="shared" si="386"/>
        <v/>
      </c>
      <c r="I2484" s="93" t="str">
        <f t="shared" si="387"/>
        <v/>
      </c>
      <c r="J2484" s="93" t="str">
        <f t="shared" si="388"/>
        <v/>
      </c>
      <c r="K2484" s="93" t="str">
        <f t="shared" si="389"/>
        <v/>
      </c>
    </row>
    <row r="2485" spans="1:11" x14ac:dyDescent="0.25">
      <c r="A2485" s="93">
        <f t="shared" si="383"/>
        <v>2</v>
      </c>
      <c r="B2485" s="101">
        <v>618.5</v>
      </c>
      <c r="C2485" s="93">
        <f t="shared" si="390"/>
        <v>0</v>
      </c>
      <c r="D2485" s="93">
        <f t="shared" si="391"/>
        <v>0</v>
      </c>
      <c r="E2485" s="93">
        <f t="shared" si="392"/>
        <v>0</v>
      </c>
      <c r="F2485" s="93" t="str">
        <f t="shared" si="384"/>
        <v/>
      </c>
      <c r="G2485" s="93" t="str">
        <f t="shared" si="385"/>
        <v/>
      </c>
      <c r="H2485" s="93" t="str">
        <f t="shared" si="386"/>
        <v/>
      </c>
      <c r="I2485" s="93" t="str">
        <f t="shared" si="387"/>
        <v/>
      </c>
      <c r="J2485" s="93" t="str">
        <f t="shared" si="388"/>
        <v/>
      </c>
      <c r="K2485" s="93" t="str">
        <f t="shared" si="389"/>
        <v/>
      </c>
    </row>
    <row r="2486" spans="1:11" x14ac:dyDescent="0.25">
      <c r="A2486" s="93">
        <f t="shared" si="383"/>
        <v>2</v>
      </c>
      <c r="B2486" s="101">
        <v>618.75</v>
      </c>
      <c r="C2486" s="93">
        <f t="shared" si="390"/>
        <v>0</v>
      </c>
      <c r="D2486" s="93">
        <f t="shared" si="391"/>
        <v>0</v>
      </c>
      <c r="E2486" s="93">
        <f t="shared" si="392"/>
        <v>0</v>
      </c>
      <c r="F2486" s="93" t="str">
        <f t="shared" si="384"/>
        <v/>
      </c>
      <c r="G2486" s="93" t="str">
        <f t="shared" si="385"/>
        <v/>
      </c>
      <c r="H2486" s="93" t="str">
        <f t="shared" si="386"/>
        <v/>
      </c>
      <c r="I2486" s="93" t="str">
        <f t="shared" si="387"/>
        <v/>
      </c>
      <c r="J2486" s="93" t="str">
        <f t="shared" si="388"/>
        <v/>
      </c>
      <c r="K2486" s="93" t="str">
        <f t="shared" si="389"/>
        <v/>
      </c>
    </row>
    <row r="2487" spans="1:11" x14ac:dyDescent="0.25">
      <c r="A2487" s="93">
        <f t="shared" si="383"/>
        <v>2</v>
      </c>
      <c r="B2487" s="101">
        <v>619</v>
      </c>
      <c r="C2487" s="93">
        <f t="shared" si="390"/>
        <v>0</v>
      </c>
      <c r="D2487" s="93">
        <f t="shared" si="391"/>
        <v>0</v>
      </c>
      <c r="E2487" s="93">
        <f t="shared" si="392"/>
        <v>0</v>
      </c>
      <c r="F2487" s="93" t="str">
        <f t="shared" si="384"/>
        <v/>
      </c>
      <c r="G2487" s="93" t="str">
        <f t="shared" si="385"/>
        <v/>
      </c>
      <c r="H2487" s="93" t="str">
        <f t="shared" si="386"/>
        <v/>
      </c>
      <c r="I2487" s="93" t="str">
        <f t="shared" si="387"/>
        <v/>
      </c>
      <c r="J2487" s="93" t="str">
        <f t="shared" si="388"/>
        <v/>
      </c>
      <c r="K2487" s="93" t="str">
        <f t="shared" si="389"/>
        <v/>
      </c>
    </row>
    <row r="2488" spans="1:11" x14ac:dyDescent="0.25">
      <c r="A2488" s="93">
        <f t="shared" si="383"/>
        <v>2</v>
      </c>
      <c r="B2488" s="101">
        <v>619.25</v>
      </c>
      <c r="C2488" s="93">
        <f t="shared" si="390"/>
        <v>0</v>
      </c>
      <c r="D2488" s="93">
        <f t="shared" si="391"/>
        <v>0</v>
      </c>
      <c r="E2488" s="93">
        <f t="shared" si="392"/>
        <v>0</v>
      </c>
      <c r="F2488" s="93" t="str">
        <f t="shared" si="384"/>
        <v/>
      </c>
      <c r="G2488" s="93" t="str">
        <f t="shared" si="385"/>
        <v/>
      </c>
      <c r="H2488" s="93" t="str">
        <f t="shared" si="386"/>
        <v/>
      </c>
      <c r="I2488" s="93" t="str">
        <f t="shared" si="387"/>
        <v/>
      </c>
      <c r="J2488" s="93" t="str">
        <f t="shared" si="388"/>
        <v/>
      </c>
      <c r="K2488" s="93" t="str">
        <f t="shared" si="389"/>
        <v/>
      </c>
    </row>
    <row r="2489" spans="1:11" x14ac:dyDescent="0.25">
      <c r="A2489" s="93">
        <f t="shared" si="383"/>
        <v>2</v>
      </c>
      <c r="B2489" s="101">
        <v>619.5</v>
      </c>
      <c r="C2489" s="93">
        <f t="shared" si="390"/>
        <v>0</v>
      </c>
      <c r="D2489" s="93">
        <f t="shared" si="391"/>
        <v>0</v>
      </c>
      <c r="E2489" s="93">
        <f t="shared" si="392"/>
        <v>0</v>
      </c>
      <c r="F2489" s="93" t="str">
        <f t="shared" si="384"/>
        <v/>
      </c>
      <c r="G2489" s="93" t="str">
        <f t="shared" si="385"/>
        <v/>
      </c>
      <c r="H2489" s="93" t="str">
        <f t="shared" si="386"/>
        <v/>
      </c>
      <c r="I2489" s="93" t="str">
        <f t="shared" si="387"/>
        <v/>
      </c>
      <c r="J2489" s="93" t="str">
        <f t="shared" si="388"/>
        <v/>
      </c>
      <c r="K2489" s="93" t="str">
        <f t="shared" si="389"/>
        <v/>
      </c>
    </row>
    <row r="2490" spans="1:11" x14ac:dyDescent="0.25">
      <c r="A2490" s="93">
        <f t="shared" si="383"/>
        <v>2</v>
      </c>
      <c r="B2490" s="101">
        <v>619.75</v>
      </c>
      <c r="C2490" s="93">
        <f t="shared" si="390"/>
        <v>0</v>
      </c>
      <c r="D2490" s="93">
        <f t="shared" si="391"/>
        <v>0</v>
      </c>
      <c r="E2490" s="93">
        <f t="shared" si="392"/>
        <v>0</v>
      </c>
      <c r="F2490" s="93" t="str">
        <f t="shared" si="384"/>
        <v/>
      </c>
      <c r="G2490" s="93" t="str">
        <f t="shared" si="385"/>
        <v/>
      </c>
      <c r="H2490" s="93" t="str">
        <f t="shared" si="386"/>
        <v/>
      </c>
      <c r="I2490" s="93" t="str">
        <f t="shared" si="387"/>
        <v/>
      </c>
      <c r="J2490" s="93" t="str">
        <f t="shared" si="388"/>
        <v/>
      </c>
      <c r="K2490" s="93" t="str">
        <f t="shared" si="389"/>
        <v/>
      </c>
    </row>
    <row r="2491" spans="1:11" x14ac:dyDescent="0.25">
      <c r="A2491" s="93">
        <f t="shared" si="383"/>
        <v>2</v>
      </c>
      <c r="B2491" s="101">
        <v>620</v>
      </c>
      <c r="C2491" s="93">
        <f t="shared" si="390"/>
        <v>0</v>
      </c>
      <c r="D2491" s="93">
        <f t="shared" si="391"/>
        <v>0</v>
      </c>
      <c r="E2491" s="93">
        <f t="shared" si="392"/>
        <v>0</v>
      </c>
      <c r="F2491" s="93" t="str">
        <f t="shared" si="384"/>
        <v/>
      </c>
      <c r="G2491" s="93" t="str">
        <f t="shared" si="385"/>
        <v/>
      </c>
      <c r="H2491" s="93" t="str">
        <f t="shared" si="386"/>
        <v/>
      </c>
      <c r="I2491" s="93" t="str">
        <f t="shared" si="387"/>
        <v/>
      </c>
      <c r="J2491" s="93" t="str">
        <f t="shared" si="388"/>
        <v/>
      </c>
      <c r="K2491" s="93" t="str">
        <f t="shared" si="389"/>
        <v/>
      </c>
    </row>
    <row r="2492" spans="1:11" x14ac:dyDescent="0.25">
      <c r="A2492" s="93">
        <f t="shared" si="383"/>
        <v>2</v>
      </c>
      <c r="B2492" s="101">
        <v>620.25</v>
      </c>
      <c r="C2492" s="93">
        <f t="shared" si="390"/>
        <v>0</v>
      </c>
      <c r="D2492" s="93">
        <f t="shared" si="391"/>
        <v>0</v>
      </c>
      <c r="E2492" s="93">
        <f t="shared" si="392"/>
        <v>0</v>
      </c>
      <c r="F2492" s="93" t="str">
        <f t="shared" si="384"/>
        <v/>
      </c>
      <c r="G2492" s="93" t="str">
        <f t="shared" si="385"/>
        <v/>
      </c>
      <c r="H2492" s="93" t="str">
        <f t="shared" si="386"/>
        <v/>
      </c>
      <c r="I2492" s="93" t="str">
        <f t="shared" si="387"/>
        <v/>
      </c>
      <c r="J2492" s="93" t="str">
        <f t="shared" si="388"/>
        <v/>
      </c>
      <c r="K2492" s="93" t="str">
        <f t="shared" si="389"/>
        <v/>
      </c>
    </row>
    <row r="2493" spans="1:11" x14ac:dyDescent="0.25">
      <c r="A2493" s="93">
        <f t="shared" si="383"/>
        <v>2</v>
      </c>
      <c r="B2493" s="101">
        <v>620.5</v>
      </c>
      <c r="C2493" s="93">
        <f t="shared" si="390"/>
        <v>0</v>
      </c>
      <c r="D2493" s="93">
        <f t="shared" si="391"/>
        <v>0</v>
      </c>
      <c r="E2493" s="93">
        <f t="shared" si="392"/>
        <v>0</v>
      </c>
      <c r="F2493" s="93" t="str">
        <f t="shared" si="384"/>
        <v/>
      </c>
      <c r="G2493" s="93" t="str">
        <f t="shared" si="385"/>
        <v/>
      </c>
      <c r="H2493" s="93" t="str">
        <f t="shared" si="386"/>
        <v/>
      </c>
      <c r="I2493" s="93" t="str">
        <f t="shared" si="387"/>
        <v/>
      </c>
      <c r="J2493" s="93" t="str">
        <f t="shared" si="388"/>
        <v/>
      </c>
      <c r="K2493" s="93" t="str">
        <f t="shared" si="389"/>
        <v/>
      </c>
    </row>
    <row r="2494" spans="1:11" x14ac:dyDescent="0.25">
      <c r="A2494" s="93">
        <f t="shared" si="383"/>
        <v>2</v>
      </c>
      <c r="B2494" s="101">
        <v>620.75</v>
      </c>
      <c r="C2494" s="93">
        <f t="shared" si="390"/>
        <v>0</v>
      </c>
      <c r="D2494" s="93">
        <f t="shared" si="391"/>
        <v>0</v>
      </c>
      <c r="E2494" s="93">
        <f t="shared" si="392"/>
        <v>0</v>
      </c>
      <c r="F2494" s="93" t="str">
        <f t="shared" si="384"/>
        <v/>
      </c>
      <c r="G2494" s="93" t="str">
        <f t="shared" si="385"/>
        <v/>
      </c>
      <c r="H2494" s="93" t="str">
        <f t="shared" si="386"/>
        <v/>
      </c>
      <c r="I2494" s="93" t="str">
        <f t="shared" si="387"/>
        <v/>
      </c>
      <c r="J2494" s="93" t="str">
        <f t="shared" si="388"/>
        <v/>
      </c>
      <c r="K2494" s="93" t="str">
        <f t="shared" si="389"/>
        <v/>
      </c>
    </row>
    <row r="2495" spans="1:11" x14ac:dyDescent="0.25">
      <c r="A2495" s="93">
        <f t="shared" si="383"/>
        <v>2</v>
      </c>
      <c r="B2495" s="101">
        <v>621</v>
      </c>
      <c r="C2495" s="93">
        <f t="shared" si="390"/>
        <v>0</v>
      </c>
      <c r="D2495" s="93">
        <f t="shared" si="391"/>
        <v>0</v>
      </c>
      <c r="E2495" s="93">
        <f t="shared" si="392"/>
        <v>0</v>
      </c>
      <c r="F2495" s="93" t="str">
        <f t="shared" si="384"/>
        <v/>
      </c>
      <c r="G2495" s="93" t="str">
        <f t="shared" si="385"/>
        <v/>
      </c>
      <c r="H2495" s="93" t="str">
        <f t="shared" si="386"/>
        <v/>
      </c>
      <c r="I2495" s="93" t="str">
        <f t="shared" si="387"/>
        <v/>
      </c>
      <c r="J2495" s="93" t="str">
        <f t="shared" si="388"/>
        <v/>
      </c>
      <c r="K2495" s="93" t="str">
        <f t="shared" si="389"/>
        <v/>
      </c>
    </row>
    <row r="2496" spans="1:11" x14ac:dyDescent="0.25">
      <c r="A2496" s="93">
        <f t="shared" si="383"/>
        <v>2</v>
      </c>
      <c r="B2496" s="101">
        <v>621.25</v>
      </c>
      <c r="C2496" s="93">
        <f t="shared" si="390"/>
        <v>0</v>
      </c>
      <c r="D2496" s="93">
        <f t="shared" si="391"/>
        <v>0</v>
      </c>
      <c r="E2496" s="93">
        <f t="shared" si="392"/>
        <v>0</v>
      </c>
      <c r="F2496" s="93" t="str">
        <f t="shared" si="384"/>
        <v/>
      </c>
      <c r="G2496" s="93" t="str">
        <f t="shared" si="385"/>
        <v/>
      </c>
      <c r="H2496" s="93" t="str">
        <f t="shared" si="386"/>
        <v/>
      </c>
      <c r="I2496" s="93" t="str">
        <f t="shared" si="387"/>
        <v/>
      </c>
      <c r="J2496" s="93" t="str">
        <f t="shared" si="388"/>
        <v/>
      </c>
      <c r="K2496" s="93" t="str">
        <f t="shared" si="389"/>
        <v/>
      </c>
    </row>
    <row r="2497" spans="1:11" x14ac:dyDescent="0.25">
      <c r="A2497" s="93">
        <f t="shared" si="383"/>
        <v>2</v>
      </c>
      <c r="B2497" s="101">
        <v>621.5</v>
      </c>
      <c r="C2497" s="93">
        <f t="shared" si="390"/>
        <v>0</v>
      </c>
      <c r="D2497" s="93">
        <f t="shared" si="391"/>
        <v>0</v>
      </c>
      <c r="E2497" s="93">
        <f t="shared" si="392"/>
        <v>0</v>
      </c>
      <c r="F2497" s="93" t="str">
        <f t="shared" si="384"/>
        <v/>
      </c>
      <c r="G2497" s="93" t="str">
        <f t="shared" si="385"/>
        <v/>
      </c>
      <c r="H2497" s="93" t="str">
        <f t="shared" si="386"/>
        <v/>
      </c>
      <c r="I2497" s="93" t="str">
        <f t="shared" si="387"/>
        <v/>
      </c>
      <c r="J2497" s="93" t="str">
        <f t="shared" si="388"/>
        <v/>
      </c>
      <c r="K2497" s="93" t="str">
        <f t="shared" si="389"/>
        <v/>
      </c>
    </row>
    <row r="2498" spans="1:11" x14ac:dyDescent="0.25">
      <c r="A2498" s="93">
        <f t="shared" si="383"/>
        <v>2</v>
      </c>
      <c r="B2498" s="101">
        <v>621.75</v>
      </c>
      <c r="C2498" s="93">
        <f t="shared" si="390"/>
        <v>0</v>
      </c>
      <c r="D2498" s="93">
        <f t="shared" si="391"/>
        <v>0</v>
      </c>
      <c r="E2498" s="93">
        <f t="shared" si="392"/>
        <v>0</v>
      </c>
      <c r="F2498" s="93" t="str">
        <f t="shared" si="384"/>
        <v/>
      </c>
      <c r="G2498" s="93" t="str">
        <f t="shared" si="385"/>
        <v/>
      </c>
      <c r="H2498" s="93" t="str">
        <f t="shared" si="386"/>
        <v/>
      </c>
      <c r="I2498" s="93" t="str">
        <f t="shared" si="387"/>
        <v/>
      </c>
      <c r="J2498" s="93" t="str">
        <f t="shared" si="388"/>
        <v/>
      </c>
      <c r="K2498" s="93" t="str">
        <f t="shared" si="389"/>
        <v/>
      </c>
    </row>
    <row r="2499" spans="1:11" x14ac:dyDescent="0.25">
      <c r="A2499" s="93">
        <f t="shared" si="383"/>
        <v>2</v>
      </c>
      <c r="B2499" s="101">
        <v>622</v>
      </c>
      <c r="C2499" s="93">
        <f t="shared" si="390"/>
        <v>0</v>
      </c>
      <c r="D2499" s="93">
        <f t="shared" si="391"/>
        <v>0</v>
      </c>
      <c r="E2499" s="93">
        <f t="shared" si="392"/>
        <v>0</v>
      </c>
      <c r="F2499" s="93" t="str">
        <f t="shared" si="384"/>
        <v/>
      </c>
      <c r="G2499" s="93" t="str">
        <f t="shared" si="385"/>
        <v/>
      </c>
      <c r="H2499" s="93" t="str">
        <f t="shared" si="386"/>
        <v/>
      </c>
      <c r="I2499" s="93" t="str">
        <f t="shared" si="387"/>
        <v/>
      </c>
      <c r="J2499" s="93" t="str">
        <f t="shared" si="388"/>
        <v/>
      </c>
      <c r="K2499" s="93" t="str">
        <f t="shared" si="389"/>
        <v/>
      </c>
    </row>
    <row r="2500" spans="1:11" x14ac:dyDescent="0.25">
      <c r="A2500" s="93">
        <f t="shared" si="383"/>
        <v>2</v>
      </c>
      <c r="B2500" s="101">
        <v>622.25</v>
      </c>
      <c r="C2500" s="93">
        <f t="shared" si="390"/>
        <v>0</v>
      </c>
      <c r="D2500" s="93">
        <f t="shared" si="391"/>
        <v>0</v>
      </c>
      <c r="E2500" s="93">
        <f t="shared" si="392"/>
        <v>0</v>
      </c>
      <c r="F2500" s="93" t="str">
        <f t="shared" si="384"/>
        <v/>
      </c>
      <c r="G2500" s="93" t="str">
        <f t="shared" si="385"/>
        <v/>
      </c>
      <c r="H2500" s="93" t="str">
        <f t="shared" si="386"/>
        <v/>
      </c>
      <c r="I2500" s="93" t="str">
        <f t="shared" si="387"/>
        <v/>
      </c>
      <c r="J2500" s="93" t="str">
        <f t="shared" si="388"/>
        <v/>
      </c>
      <c r="K2500" s="93" t="str">
        <f t="shared" si="389"/>
        <v/>
      </c>
    </row>
    <row r="2501" spans="1:11" x14ac:dyDescent="0.25">
      <c r="A2501" s="93">
        <f t="shared" si="383"/>
        <v>2</v>
      </c>
      <c r="B2501" s="101">
        <v>622.5</v>
      </c>
      <c r="C2501" s="93">
        <f t="shared" si="390"/>
        <v>0</v>
      </c>
      <c r="D2501" s="93">
        <f t="shared" si="391"/>
        <v>0</v>
      </c>
      <c r="E2501" s="93">
        <f t="shared" si="392"/>
        <v>0</v>
      </c>
      <c r="F2501" s="93" t="str">
        <f t="shared" si="384"/>
        <v/>
      </c>
      <c r="G2501" s="93" t="str">
        <f t="shared" si="385"/>
        <v/>
      </c>
      <c r="H2501" s="93" t="str">
        <f t="shared" si="386"/>
        <v/>
      </c>
      <c r="I2501" s="93" t="str">
        <f t="shared" si="387"/>
        <v/>
      </c>
      <c r="J2501" s="93" t="str">
        <f t="shared" si="388"/>
        <v/>
      </c>
      <c r="K2501" s="93" t="str">
        <f t="shared" si="389"/>
        <v/>
      </c>
    </row>
    <row r="2502" spans="1:11" x14ac:dyDescent="0.25">
      <c r="A2502" s="93">
        <f t="shared" si="383"/>
        <v>2</v>
      </c>
      <c r="B2502" s="101">
        <v>622.75</v>
      </c>
      <c r="C2502" s="93">
        <f t="shared" si="390"/>
        <v>0</v>
      </c>
      <c r="D2502" s="93">
        <f t="shared" si="391"/>
        <v>0</v>
      </c>
      <c r="E2502" s="93">
        <f t="shared" si="392"/>
        <v>0</v>
      </c>
      <c r="F2502" s="93" t="str">
        <f t="shared" si="384"/>
        <v/>
      </c>
      <c r="G2502" s="93" t="str">
        <f t="shared" si="385"/>
        <v/>
      </c>
      <c r="H2502" s="93" t="str">
        <f t="shared" si="386"/>
        <v/>
      </c>
      <c r="I2502" s="93" t="str">
        <f t="shared" si="387"/>
        <v/>
      </c>
      <c r="J2502" s="93" t="str">
        <f t="shared" si="388"/>
        <v/>
      </c>
      <c r="K2502" s="93" t="str">
        <f t="shared" si="389"/>
        <v/>
      </c>
    </row>
    <row r="2503" spans="1:11" x14ac:dyDescent="0.25">
      <c r="A2503" s="93">
        <f t="shared" si="383"/>
        <v>2</v>
      </c>
      <c r="B2503" s="101">
        <v>623</v>
      </c>
      <c r="C2503" s="93">
        <f t="shared" si="390"/>
        <v>0</v>
      </c>
      <c r="D2503" s="93">
        <f t="shared" si="391"/>
        <v>0</v>
      </c>
      <c r="E2503" s="93">
        <f t="shared" si="392"/>
        <v>0</v>
      </c>
      <c r="F2503" s="93" t="str">
        <f t="shared" si="384"/>
        <v/>
      </c>
      <c r="G2503" s="93" t="str">
        <f t="shared" si="385"/>
        <v/>
      </c>
      <c r="H2503" s="93" t="str">
        <f t="shared" si="386"/>
        <v/>
      </c>
      <c r="I2503" s="93" t="str">
        <f t="shared" si="387"/>
        <v/>
      </c>
      <c r="J2503" s="93" t="str">
        <f t="shared" si="388"/>
        <v/>
      </c>
      <c r="K2503" s="93" t="str">
        <f t="shared" si="389"/>
        <v/>
      </c>
    </row>
    <row r="2504" spans="1:11" x14ac:dyDescent="0.25">
      <c r="A2504" s="93">
        <f t="shared" si="383"/>
        <v>2</v>
      </c>
      <c r="B2504" s="101">
        <v>623.25</v>
      </c>
      <c r="C2504" s="93">
        <f t="shared" si="390"/>
        <v>0</v>
      </c>
      <c r="D2504" s="93">
        <f t="shared" si="391"/>
        <v>0</v>
      </c>
      <c r="E2504" s="93">
        <f t="shared" si="392"/>
        <v>0</v>
      </c>
      <c r="F2504" s="93" t="str">
        <f t="shared" si="384"/>
        <v/>
      </c>
      <c r="G2504" s="93" t="str">
        <f t="shared" si="385"/>
        <v/>
      </c>
      <c r="H2504" s="93" t="str">
        <f t="shared" si="386"/>
        <v/>
      </c>
      <c r="I2504" s="93" t="str">
        <f t="shared" si="387"/>
        <v/>
      </c>
      <c r="J2504" s="93" t="str">
        <f t="shared" si="388"/>
        <v/>
      </c>
      <c r="K2504" s="93" t="str">
        <f t="shared" si="389"/>
        <v/>
      </c>
    </row>
    <row r="2505" spans="1:11" x14ac:dyDescent="0.25">
      <c r="A2505" s="93">
        <f t="shared" si="383"/>
        <v>2</v>
      </c>
      <c r="B2505" s="101">
        <v>623.5</v>
      </c>
      <c r="C2505" s="93">
        <f t="shared" si="390"/>
        <v>0</v>
      </c>
      <c r="D2505" s="93">
        <f t="shared" si="391"/>
        <v>0</v>
      </c>
      <c r="E2505" s="93">
        <f t="shared" si="392"/>
        <v>0</v>
      </c>
      <c r="F2505" s="93" t="str">
        <f t="shared" si="384"/>
        <v/>
      </c>
      <c r="G2505" s="93" t="str">
        <f t="shared" si="385"/>
        <v/>
      </c>
      <c r="H2505" s="93" t="str">
        <f t="shared" si="386"/>
        <v/>
      </c>
      <c r="I2505" s="93" t="str">
        <f t="shared" si="387"/>
        <v/>
      </c>
      <c r="J2505" s="93" t="str">
        <f t="shared" si="388"/>
        <v/>
      </c>
      <c r="K2505" s="93" t="str">
        <f t="shared" si="389"/>
        <v/>
      </c>
    </row>
    <row r="2506" spans="1:11" x14ac:dyDescent="0.25">
      <c r="A2506" s="93">
        <f t="shared" si="383"/>
        <v>2</v>
      </c>
      <c r="B2506" s="101">
        <v>623.75</v>
      </c>
      <c r="C2506" s="93">
        <f t="shared" si="390"/>
        <v>0</v>
      </c>
      <c r="D2506" s="93">
        <f t="shared" si="391"/>
        <v>0</v>
      </c>
      <c r="E2506" s="93">
        <f t="shared" si="392"/>
        <v>0</v>
      </c>
      <c r="F2506" s="93" t="str">
        <f t="shared" si="384"/>
        <v/>
      </c>
      <c r="G2506" s="93" t="str">
        <f t="shared" si="385"/>
        <v/>
      </c>
      <c r="H2506" s="93" t="str">
        <f t="shared" si="386"/>
        <v/>
      </c>
      <c r="I2506" s="93" t="str">
        <f t="shared" si="387"/>
        <v/>
      </c>
      <c r="J2506" s="93" t="str">
        <f t="shared" si="388"/>
        <v/>
      </c>
      <c r="K2506" s="93" t="str">
        <f t="shared" si="389"/>
        <v/>
      </c>
    </row>
    <row r="2507" spans="1:11" x14ac:dyDescent="0.25">
      <c r="A2507" s="93">
        <f t="shared" si="383"/>
        <v>2</v>
      </c>
      <c r="B2507" s="101">
        <v>624</v>
      </c>
      <c r="C2507" s="93">
        <f t="shared" si="390"/>
        <v>0</v>
      </c>
      <c r="D2507" s="93">
        <f t="shared" si="391"/>
        <v>0</v>
      </c>
      <c r="E2507" s="93">
        <f t="shared" si="392"/>
        <v>0</v>
      </c>
      <c r="F2507" s="93" t="str">
        <f t="shared" si="384"/>
        <v/>
      </c>
      <c r="G2507" s="93" t="str">
        <f t="shared" si="385"/>
        <v/>
      </c>
      <c r="H2507" s="93" t="str">
        <f t="shared" si="386"/>
        <v/>
      </c>
      <c r="I2507" s="93" t="str">
        <f t="shared" si="387"/>
        <v/>
      </c>
      <c r="J2507" s="93" t="str">
        <f t="shared" si="388"/>
        <v/>
      </c>
      <c r="K2507" s="93" t="str">
        <f t="shared" si="389"/>
        <v/>
      </c>
    </row>
    <row r="2508" spans="1:11" x14ac:dyDescent="0.25">
      <c r="A2508" s="93">
        <f t="shared" ref="A2508:A2571" si="393">IF(E2508&lt;0.075,2,IF(AND(E2508&gt;=0.075,E2508&lt;=0.75),1,IF(E2508&gt;0.75,0,"Error")))</f>
        <v>2</v>
      </c>
      <c r="B2508" s="101">
        <v>624.25</v>
      </c>
      <c r="C2508" s="93">
        <f t="shared" si="390"/>
        <v>0</v>
      </c>
      <c r="D2508" s="93">
        <f t="shared" si="391"/>
        <v>0</v>
      </c>
      <c r="E2508" s="93">
        <f t="shared" si="392"/>
        <v>0</v>
      </c>
      <c r="F2508" s="93" t="str">
        <f t="shared" ref="F2508:F2571" si="394">IF(AND(A2508=2,B2508&lt;$J$4014),C2508,"")</f>
        <v/>
      </c>
      <c r="G2508" s="93" t="str">
        <f t="shared" ref="G2508:G2571" si="395">IF(AND(A2508=2,B2508&lt;$J$4014),D2508,"")</f>
        <v/>
      </c>
      <c r="H2508" s="93" t="str">
        <f t="shared" ref="H2508:H2571" si="396">IF(AND(A2508=1,B2508&lt;$J$4014),C2508,"")</f>
        <v/>
      </c>
      <c r="I2508" s="93" t="str">
        <f t="shared" ref="I2508:I2571" si="397">IF(AND(A2508=1,B2508&lt;$J$4014),D2508,"")</f>
        <v/>
      </c>
      <c r="J2508" s="93" t="str">
        <f t="shared" ref="J2508:J2571" si="398">IF(AND(A2508=2,B2508&lt;$J$4014),B2508,"")</f>
        <v/>
      </c>
      <c r="K2508" s="93" t="str">
        <f t="shared" ref="K2508:K2571" si="399">IF(AND(A2508=1,B2508&lt;$J$4014),B2508,"")</f>
        <v/>
      </c>
    </row>
    <row r="2509" spans="1:11" x14ac:dyDescent="0.25">
      <c r="A2509" s="93">
        <f t="shared" si="393"/>
        <v>2</v>
      </c>
      <c r="B2509" s="101">
        <v>624.5</v>
      </c>
      <c r="C2509" s="93">
        <f t="shared" si="390"/>
        <v>0</v>
      </c>
      <c r="D2509" s="93">
        <f t="shared" si="391"/>
        <v>0</v>
      </c>
      <c r="E2509" s="93">
        <f t="shared" si="392"/>
        <v>0</v>
      </c>
      <c r="F2509" s="93" t="str">
        <f t="shared" si="394"/>
        <v/>
      </c>
      <c r="G2509" s="93" t="str">
        <f t="shared" si="395"/>
        <v/>
      </c>
      <c r="H2509" s="93" t="str">
        <f t="shared" si="396"/>
        <v/>
      </c>
      <c r="I2509" s="93" t="str">
        <f t="shared" si="397"/>
        <v/>
      </c>
      <c r="J2509" s="93" t="str">
        <f t="shared" si="398"/>
        <v/>
      </c>
      <c r="K2509" s="93" t="str">
        <f t="shared" si="399"/>
        <v/>
      </c>
    </row>
    <row r="2510" spans="1:11" x14ac:dyDescent="0.25">
      <c r="A2510" s="93">
        <f t="shared" si="393"/>
        <v>2</v>
      </c>
      <c r="B2510" s="101">
        <v>624.75</v>
      </c>
      <c r="C2510" s="93">
        <f t="shared" si="390"/>
        <v>0</v>
      </c>
      <c r="D2510" s="93">
        <f t="shared" si="391"/>
        <v>0</v>
      </c>
      <c r="E2510" s="93">
        <f t="shared" si="392"/>
        <v>0</v>
      </c>
      <c r="F2510" s="93" t="str">
        <f t="shared" si="394"/>
        <v/>
      </c>
      <c r="G2510" s="93" t="str">
        <f t="shared" si="395"/>
        <v/>
      </c>
      <c r="H2510" s="93" t="str">
        <f t="shared" si="396"/>
        <v/>
      </c>
      <c r="I2510" s="93" t="str">
        <f t="shared" si="397"/>
        <v/>
      </c>
      <c r="J2510" s="93" t="str">
        <f t="shared" si="398"/>
        <v/>
      </c>
      <c r="K2510" s="93" t="str">
        <f t="shared" si="399"/>
        <v/>
      </c>
    </row>
    <row r="2511" spans="1:11" x14ac:dyDescent="0.25">
      <c r="A2511" s="93">
        <f t="shared" si="393"/>
        <v>2</v>
      </c>
      <c r="B2511" s="101">
        <v>625</v>
      </c>
      <c r="C2511" s="93">
        <f t="shared" si="390"/>
        <v>0</v>
      </c>
      <c r="D2511" s="93">
        <f t="shared" si="391"/>
        <v>0</v>
      </c>
      <c r="E2511" s="93">
        <f t="shared" si="392"/>
        <v>0</v>
      </c>
      <c r="F2511" s="93" t="str">
        <f t="shared" si="394"/>
        <v/>
      </c>
      <c r="G2511" s="93" t="str">
        <f t="shared" si="395"/>
        <v/>
      </c>
      <c r="H2511" s="93" t="str">
        <f t="shared" si="396"/>
        <v/>
      </c>
      <c r="I2511" s="93" t="str">
        <f t="shared" si="397"/>
        <v/>
      </c>
      <c r="J2511" s="93" t="str">
        <f t="shared" si="398"/>
        <v/>
      </c>
      <c r="K2511" s="93" t="str">
        <f t="shared" si="399"/>
        <v/>
      </c>
    </row>
    <row r="2512" spans="1:11" x14ac:dyDescent="0.25">
      <c r="A2512" s="93">
        <f t="shared" si="393"/>
        <v>2</v>
      </c>
      <c r="B2512" s="101">
        <v>625.25</v>
      </c>
      <c r="C2512" s="93">
        <f t="shared" si="390"/>
        <v>0</v>
      </c>
      <c r="D2512" s="93">
        <f t="shared" si="391"/>
        <v>0</v>
      </c>
      <c r="E2512" s="93">
        <f t="shared" si="392"/>
        <v>0</v>
      </c>
      <c r="F2512" s="93" t="str">
        <f t="shared" si="394"/>
        <v/>
      </c>
      <c r="G2512" s="93" t="str">
        <f t="shared" si="395"/>
        <v/>
      </c>
      <c r="H2512" s="93" t="str">
        <f t="shared" si="396"/>
        <v/>
      </c>
      <c r="I2512" s="93" t="str">
        <f t="shared" si="397"/>
        <v/>
      </c>
      <c r="J2512" s="93" t="str">
        <f t="shared" si="398"/>
        <v/>
      </c>
      <c r="K2512" s="93" t="str">
        <f t="shared" si="399"/>
        <v/>
      </c>
    </row>
    <row r="2513" spans="1:11" x14ac:dyDescent="0.25">
      <c r="A2513" s="93">
        <f t="shared" si="393"/>
        <v>2</v>
      </c>
      <c r="B2513" s="101">
        <v>625.5</v>
      </c>
      <c r="C2513" s="93">
        <f t="shared" si="390"/>
        <v>0</v>
      </c>
      <c r="D2513" s="93">
        <f t="shared" si="391"/>
        <v>0</v>
      </c>
      <c r="E2513" s="93">
        <f t="shared" si="392"/>
        <v>0</v>
      </c>
      <c r="F2513" s="93" t="str">
        <f t="shared" si="394"/>
        <v/>
      </c>
      <c r="G2513" s="93" t="str">
        <f t="shared" si="395"/>
        <v/>
      </c>
      <c r="H2513" s="93" t="str">
        <f t="shared" si="396"/>
        <v/>
      </c>
      <c r="I2513" s="93" t="str">
        <f t="shared" si="397"/>
        <v/>
      </c>
      <c r="J2513" s="93" t="str">
        <f t="shared" si="398"/>
        <v/>
      </c>
      <c r="K2513" s="93" t="str">
        <f t="shared" si="399"/>
        <v/>
      </c>
    </row>
    <row r="2514" spans="1:11" x14ac:dyDescent="0.25">
      <c r="A2514" s="93">
        <f t="shared" si="393"/>
        <v>2</v>
      </c>
      <c r="B2514" s="101">
        <v>625.75</v>
      </c>
      <c r="C2514" s="93">
        <f t="shared" si="390"/>
        <v>0</v>
      </c>
      <c r="D2514" s="93">
        <f t="shared" si="391"/>
        <v>0</v>
      </c>
      <c r="E2514" s="93">
        <f t="shared" si="392"/>
        <v>0</v>
      </c>
      <c r="F2514" s="93" t="str">
        <f t="shared" si="394"/>
        <v/>
      </c>
      <c r="G2514" s="93" t="str">
        <f t="shared" si="395"/>
        <v/>
      </c>
      <c r="H2514" s="93" t="str">
        <f t="shared" si="396"/>
        <v/>
      </c>
      <c r="I2514" s="93" t="str">
        <f t="shared" si="397"/>
        <v/>
      </c>
      <c r="J2514" s="93" t="str">
        <f t="shared" si="398"/>
        <v/>
      </c>
      <c r="K2514" s="93" t="str">
        <f t="shared" si="399"/>
        <v/>
      </c>
    </row>
    <row r="2515" spans="1:11" x14ac:dyDescent="0.25">
      <c r="A2515" s="93">
        <f t="shared" si="393"/>
        <v>2</v>
      </c>
      <c r="B2515" s="101">
        <v>626</v>
      </c>
      <c r="C2515" s="93">
        <f t="shared" si="390"/>
        <v>0</v>
      </c>
      <c r="D2515" s="93">
        <f t="shared" si="391"/>
        <v>0</v>
      </c>
      <c r="E2515" s="93">
        <f t="shared" si="392"/>
        <v>0</v>
      </c>
      <c r="F2515" s="93" t="str">
        <f t="shared" si="394"/>
        <v/>
      </c>
      <c r="G2515" s="93" t="str">
        <f t="shared" si="395"/>
        <v/>
      </c>
      <c r="H2515" s="93" t="str">
        <f t="shared" si="396"/>
        <v/>
      </c>
      <c r="I2515" s="93" t="str">
        <f t="shared" si="397"/>
        <v/>
      </c>
      <c r="J2515" s="93" t="str">
        <f t="shared" si="398"/>
        <v/>
      </c>
      <c r="K2515" s="93" t="str">
        <f t="shared" si="399"/>
        <v/>
      </c>
    </row>
    <row r="2516" spans="1:11" x14ac:dyDescent="0.25">
      <c r="A2516" s="93">
        <f t="shared" si="393"/>
        <v>2</v>
      </c>
      <c r="B2516" s="101">
        <v>626.25</v>
      </c>
      <c r="C2516" s="93">
        <f t="shared" ref="C2516:C2579" si="400">($H$7*(B2516^5))+($J$7*(B2516^4))+($L$7*(B2516^3))+($N$7*(B2516^2))+($P$7*B2516)+$R$7</f>
        <v>0</v>
      </c>
      <c r="D2516" s="93">
        <f t="shared" ref="D2516:D2579" si="401">$H$8+($J$8*(B2516^1.85))</f>
        <v>0</v>
      </c>
      <c r="E2516" s="93">
        <f t="shared" ref="E2516:E2579" si="402">ABS(C2516-D2516)</f>
        <v>0</v>
      </c>
      <c r="F2516" s="93" t="str">
        <f t="shared" si="394"/>
        <v/>
      </c>
      <c r="G2516" s="93" t="str">
        <f t="shared" si="395"/>
        <v/>
      </c>
      <c r="H2516" s="93" t="str">
        <f t="shared" si="396"/>
        <v/>
      </c>
      <c r="I2516" s="93" t="str">
        <f t="shared" si="397"/>
        <v/>
      </c>
      <c r="J2516" s="93" t="str">
        <f t="shared" si="398"/>
        <v/>
      </c>
      <c r="K2516" s="93" t="str">
        <f t="shared" si="399"/>
        <v/>
      </c>
    </row>
    <row r="2517" spans="1:11" x14ac:dyDescent="0.25">
      <c r="A2517" s="93">
        <f t="shared" si="393"/>
        <v>2</v>
      </c>
      <c r="B2517" s="101">
        <v>626.5</v>
      </c>
      <c r="C2517" s="93">
        <f t="shared" si="400"/>
        <v>0</v>
      </c>
      <c r="D2517" s="93">
        <f t="shared" si="401"/>
        <v>0</v>
      </c>
      <c r="E2517" s="93">
        <f t="shared" si="402"/>
        <v>0</v>
      </c>
      <c r="F2517" s="93" t="str">
        <f t="shared" si="394"/>
        <v/>
      </c>
      <c r="G2517" s="93" t="str">
        <f t="shared" si="395"/>
        <v/>
      </c>
      <c r="H2517" s="93" t="str">
        <f t="shared" si="396"/>
        <v/>
      </c>
      <c r="I2517" s="93" t="str">
        <f t="shared" si="397"/>
        <v/>
      </c>
      <c r="J2517" s="93" t="str">
        <f t="shared" si="398"/>
        <v/>
      </c>
      <c r="K2517" s="93" t="str">
        <f t="shared" si="399"/>
        <v/>
      </c>
    </row>
    <row r="2518" spans="1:11" x14ac:dyDescent="0.25">
      <c r="A2518" s="93">
        <f t="shared" si="393"/>
        <v>2</v>
      </c>
      <c r="B2518" s="101">
        <v>626.75</v>
      </c>
      <c r="C2518" s="93">
        <f t="shared" si="400"/>
        <v>0</v>
      </c>
      <c r="D2518" s="93">
        <f t="shared" si="401"/>
        <v>0</v>
      </c>
      <c r="E2518" s="93">
        <f t="shared" si="402"/>
        <v>0</v>
      </c>
      <c r="F2518" s="93" t="str">
        <f t="shared" si="394"/>
        <v/>
      </c>
      <c r="G2518" s="93" t="str">
        <f t="shared" si="395"/>
        <v/>
      </c>
      <c r="H2518" s="93" t="str">
        <f t="shared" si="396"/>
        <v/>
      </c>
      <c r="I2518" s="93" t="str">
        <f t="shared" si="397"/>
        <v/>
      </c>
      <c r="J2518" s="93" t="str">
        <f t="shared" si="398"/>
        <v/>
      </c>
      <c r="K2518" s="93" t="str">
        <f t="shared" si="399"/>
        <v/>
      </c>
    </row>
    <row r="2519" spans="1:11" x14ac:dyDescent="0.25">
      <c r="A2519" s="93">
        <f t="shared" si="393"/>
        <v>2</v>
      </c>
      <c r="B2519" s="101">
        <v>627</v>
      </c>
      <c r="C2519" s="93">
        <f t="shared" si="400"/>
        <v>0</v>
      </c>
      <c r="D2519" s="93">
        <f t="shared" si="401"/>
        <v>0</v>
      </c>
      <c r="E2519" s="93">
        <f t="shared" si="402"/>
        <v>0</v>
      </c>
      <c r="F2519" s="93" t="str">
        <f t="shared" si="394"/>
        <v/>
      </c>
      <c r="G2519" s="93" t="str">
        <f t="shared" si="395"/>
        <v/>
      </c>
      <c r="H2519" s="93" t="str">
        <f t="shared" si="396"/>
        <v/>
      </c>
      <c r="I2519" s="93" t="str">
        <f t="shared" si="397"/>
        <v/>
      </c>
      <c r="J2519" s="93" t="str">
        <f t="shared" si="398"/>
        <v/>
      </c>
      <c r="K2519" s="93" t="str">
        <f t="shared" si="399"/>
        <v/>
      </c>
    </row>
    <row r="2520" spans="1:11" x14ac:dyDescent="0.25">
      <c r="A2520" s="93">
        <f t="shared" si="393"/>
        <v>2</v>
      </c>
      <c r="B2520" s="101">
        <v>627.25</v>
      </c>
      <c r="C2520" s="93">
        <f t="shared" si="400"/>
        <v>0</v>
      </c>
      <c r="D2520" s="93">
        <f t="shared" si="401"/>
        <v>0</v>
      </c>
      <c r="E2520" s="93">
        <f t="shared" si="402"/>
        <v>0</v>
      </c>
      <c r="F2520" s="93" t="str">
        <f t="shared" si="394"/>
        <v/>
      </c>
      <c r="G2520" s="93" t="str">
        <f t="shared" si="395"/>
        <v/>
      </c>
      <c r="H2520" s="93" t="str">
        <f t="shared" si="396"/>
        <v/>
      </c>
      <c r="I2520" s="93" t="str">
        <f t="shared" si="397"/>
        <v/>
      </c>
      <c r="J2520" s="93" t="str">
        <f t="shared" si="398"/>
        <v/>
      </c>
      <c r="K2520" s="93" t="str">
        <f t="shared" si="399"/>
        <v/>
      </c>
    </row>
    <row r="2521" spans="1:11" x14ac:dyDescent="0.25">
      <c r="A2521" s="93">
        <f t="shared" si="393"/>
        <v>2</v>
      </c>
      <c r="B2521" s="101">
        <v>627.5</v>
      </c>
      <c r="C2521" s="93">
        <f t="shared" si="400"/>
        <v>0</v>
      </c>
      <c r="D2521" s="93">
        <f t="shared" si="401"/>
        <v>0</v>
      </c>
      <c r="E2521" s="93">
        <f t="shared" si="402"/>
        <v>0</v>
      </c>
      <c r="F2521" s="93" t="str">
        <f t="shared" si="394"/>
        <v/>
      </c>
      <c r="G2521" s="93" t="str">
        <f t="shared" si="395"/>
        <v/>
      </c>
      <c r="H2521" s="93" t="str">
        <f t="shared" si="396"/>
        <v/>
      </c>
      <c r="I2521" s="93" t="str">
        <f t="shared" si="397"/>
        <v/>
      </c>
      <c r="J2521" s="93" t="str">
        <f t="shared" si="398"/>
        <v/>
      </c>
      <c r="K2521" s="93" t="str">
        <f t="shared" si="399"/>
        <v/>
      </c>
    </row>
    <row r="2522" spans="1:11" x14ac:dyDescent="0.25">
      <c r="A2522" s="93">
        <f t="shared" si="393"/>
        <v>2</v>
      </c>
      <c r="B2522" s="101">
        <v>627.75</v>
      </c>
      <c r="C2522" s="93">
        <f t="shared" si="400"/>
        <v>0</v>
      </c>
      <c r="D2522" s="93">
        <f t="shared" si="401"/>
        <v>0</v>
      </c>
      <c r="E2522" s="93">
        <f t="shared" si="402"/>
        <v>0</v>
      </c>
      <c r="F2522" s="93" t="str">
        <f t="shared" si="394"/>
        <v/>
      </c>
      <c r="G2522" s="93" t="str">
        <f t="shared" si="395"/>
        <v/>
      </c>
      <c r="H2522" s="93" t="str">
        <f t="shared" si="396"/>
        <v/>
      </c>
      <c r="I2522" s="93" t="str">
        <f t="shared" si="397"/>
        <v/>
      </c>
      <c r="J2522" s="93" t="str">
        <f t="shared" si="398"/>
        <v/>
      </c>
      <c r="K2522" s="93" t="str">
        <f t="shared" si="399"/>
        <v/>
      </c>
    </row>
    <row r="2523" spans="1:11" x14ac:dyDescent="0.25">
      <c r="A2523" s="93">
        <f t="shared" si="393"/>
        <v>2</v>
      </c>
      <c r="B2523" s="101">
        <v>628</v>
      </c>
      <c r="C2523" s="93">
        <f t="shared" si="400"/>
        <v>0</v>
      </c>
      <c r="D2523" s="93">
        <f t="shared" si="401"/>
        <v>0</v>
      </c>
      <c r="E2523" s="93">
        <f t="shared" si="402"/>
        <v>0</v>
      </c>
      <c r="F2523" s="93" t="str">
        <f t="shared" si="394"/>
        <v/>
      </c>
      <c r="G2523" s="93" t="str">
        <f t="shared" si="395"/>
        <v/>
      </c>
      <c r="H2523" s="93" t="str">
        <f t="shared" si="396"/>
        <v/>
      </c>
      <c r="I2523" s="93" t="str">
        <f t="shared" si="397"/>
        <v/>
      </c>
      <c r="J2523" s="93" t="str">
        <f t="shared" si="398"/>
        <v/>
      </c>
      <c r="K2523" s="93" t="str">
        <f t="shared" si="399"/>
        <v/>
      </c>
    </row>
    <row r="2524" spans="1:11" x14ac:dyDescent="0.25">
      <c r="A2524" s="93">
        <f t="shared" si="393"/>
        <v>2</v>
      </c>
      <c r="B2524" s="101">
        <v>628.25</v>
      </c>
      <c r="C2524" s="93">
        <f t="shared" si="400"/>
        <v>0</v>
      </c>
      <c r="D2524" s="93">
        <f t="shared" si="401"/>
        <v>0</v>
      </c>
      <c r="E2524" s="93">
        <f t="shared" si="402"/>
        <v>0</v>
      </c>
      <c r="F2524" s="93" t="str">
        <f t="shared" si="394"/>
        <v/>
      </c>
      <c r="G2524" s="93" t="str">
        <f t="shared" si="395"/>
        <v/>
      </c>
      <c r="H2524" s="93" t="str">
        <f t="shared" si="396"/>
        <v/>
      </c>
      <c r="I2524" s="93" t="str">
        <f t="shared" si="397"/>
        <v/>
      </c>
      <c r="J2524" s="93" t="str">
        <f t="shared" si="398"/>
        <v/>
      </c>
      <c r="K2524" s="93" t="str">
        <f t="shared" si="399"/>
        <v/>
      </c>
    </row>
    <row r="2525" spans="1:11" x14ac:dyDescent="0.25">
      <c r="A2525" s="93">
        <f t="shared" si="393"/>
        <v>2</v>
      </c>
      <c r="B2525" s="101">
        <v>628.5</v>
      </c>
      <c r="C2525" s="93">
        <f t="shared" si="400"/>
        <v>0</v>
      </c>
      <c r="D2525" s="93">
        <f t="shared" si="401"/>
        <v>0</v>
      </c>
      <c r="E2525" s="93">
        <f t="shared" si="402"/>
        <v>0</v>
      </c>
      <c r="F2525" s="93" t="str">
        <f t="shared" si="394"/>
        <v/>
      </c>
      <c r="G2525" s="93" t="str">
        <f t="shared" si="395"/>
        <v/>
      </c>
      <c r="H2525" s="93" t="str">
        <f t="shared" si="396"/>
        <v/>
      </c>
      <c r="I2525" s="93" t="str">
        <f t="shared" si="397"/>
        <v/>
      </c>
      <c r="J2525" s="93" t="str">
        <f t="shared" si="398"/>
        <v/>
      </c>
      <c r="K2525" s="93" t="str">
        <f t="shared" si="399"/>
        <v/>
      </c>
    </row>
    <row r="2526" spans="1:11" x14ac:dyDescent="0.25">
      <c r="A2526" s="93">
        <f t="shared" si="393"/>
        <v>2</v>
      </c>
      <c r="B2526" s="101">
        <v>628.75</v>
      </c>
      <c r="C2526" s="93">
        <f t="shared" si="400"/>
        <v>0</v>
      </c>
      <c r="D2526" s="93">
        <f t="shared" si="401"/>
        <v>0</v>
      </c>
      <c r="E2526" s="93">
        <f t="shared" si="402"/>
        <v>0</v>
      </c>
      <c r="F2526" s="93" t="str">
        <f t="shared" si="394"/>
        <v/>
      </c>
      <c r="G2526" s="93" t="str">
        <f t="shared" si="395"/>
        <v/>
      </c>
      <c r="H2526" s="93" t="str">
        <f t="shared" si="396"/>
        <v/>
      </c>
      <c r="I2526" s="93" t="str">
        <f t="shared" si="397"/>
        <v/>
      </c>
      <c r="J2526" s="93" t="str">
        <f t="shared" si="398"/>
        <v/>
      </c>
      <c r="K2526" s="93" t="str">
        <f t="shared" si="399"/>
        <v/>
      </c>
    </row>
    <row r="2527" spans="1:11" x14ac:dyDescent="0.25">
      <c r="A2527" s="93">
        <f t="shared" si="393"/>
        <v>2</v>
      </c>
      <c r="B2527" s="101">
        <v>629</v>
      </c>
      <c r="C2527" s="93">
        <f t="shared" si="400"/>
        <v>0</v>
      </c>
      <c r="D2527" s="93">
        <f t="shared" si="401"/>
        <v>0</v>
      </c>
      <c r="E2527" s="93">
        <f t="shared" si="402"/>
        <v>0</v>
      </c>
      <c r="F2527" s="93" t="str">
        <f t="shared" si="394"/>
        <v/>
      </c>
      <c r="G2527" s="93" t="str">
        <f t="shared" si="395"/>
        <v/>
      </c>
      <c r="H2527" s="93" t="str">
        <f t="shared" si="396"/>
        <v/>
      </c>
      <c r="I2527" s="93" t="str">
        <f t="shared" si="397"/>
        <v/>
      </c>
      <c r="J2527" s="93" t="str">
        <f t="shared" si="398"/>
        <v/>
      </c>
      <c r="K2527" s="93" t="str">
        <f t="shared" si="399"/>
        <v/>
      </c>
    </row>
    <row r="2528" spans="1:11" x14ac:dyDescent="0.25">
      <c r="A2528" s="93">
        <f t="shared" si="393"/>
        <v>2</v>
      </c>
      <c r="B2528" s="101">
        <v>629.25</v>
      </c>
      <c r="C2528" s="93">
        <f t="shared" si="400"/>
        <v>0</v>
      </c>
      <c r="D2528" s="93">
        <f t="shared" si="401"/>
        <v>0</v>
      </c>
      <c r="E2528" s="93">
        <f t="shared" si="402"/>
        <v>0</v>
      </c>
      <c r="F2528" s="93" t="str">
        <f t="shared" si="394"/>
        <v/>
      </c>
      <c r="G2528" s="93" t="str">
        <f t="shared" si="395"/>
        <v/>
      </c>
      <c r="H2528" s="93" t="str">
        <f t="shared" si="396"/>
        <v/>
      </c>
      <c r="I2528" s="93" t="str">
        <f t="shared" si="397"/>
        <v/>
      </c>
      <c r="J2528" s="93" t="str">
        <f t="shared" si="398"/>
        <v/>
      </c>
      <c r="K2528" s="93" t="str">
        <f t="shared" si="399"/>
        <v/>
      </c>
    </row>
    <row r="2529" spans="1:11" x14ac:dyDescent="0.25">
      <c r="A2529" s="93">
        <f t="shared" si="393"/>
        <v>2</v>
      </c>
      <c r="B2529" s="101">
        <v>629.5</v>
      </c>
      <c r="C2529" s="93">
        <f t="shared" si="400"/>
        <v>0</v>
      </c>
      <c r="D2529" s="93">
        <f t="shared" si="401"/>
        <v>0</v>
      </c>
      <c r="E2529" s="93">
        <f t="shared" si="402"/>
        <v>0</v>
      </c>
      <c r="F2529" s="93" t="str">
        <f t="shared" si="394"/>
        <v/>
      </c>
      <c r="G2529" s="93" t="str">
        <f t="shared" si="395"/>
        <v/>
      </c>
      <c r="H2529" s="93" t="str">
        <f t="shared" si="396"/>
        <v/>
      </c>
      <c r="I2529" s="93" t="str">
        <f t="shared" si="397"/>
        <v/>
      </c>
      <c r="J2529" s="93" t="str">
        <f t="shared" si="398"/>
        <v/>
      </c>
      <c r="K2529" s="93" t="str">
        <f t="shared" si="399"/>
        <v/>
      </c>
    </row>
    <row r="2530" spans="1:11" x14ac:dyDescent="0.25">
      <c r="A2530" s="93">
        <f t="shared" si="393"/>
        <v>2</v>
      </c>
      <c r="B2530" s="101">
        <v>629.75</v>
      </c>
      <c r="C2530" s="93">
        <f t="shared" si="400"/>
        <v>0</v>
      </c>
      <c r="D2530" s="93">
        <f t="shared" si="401"/>
        <v>0</v>
      </c>
      <c r="E2530" s="93">
        <f t="shared" si="402"/>
        <v>0</v>
      </c>
      <c r="F2530" s="93" t="str">
        <f t="shared" si="394"/>
        <v/>
      </c>
      <c r="G2530" s="93" t="str">
        <f t="shared" si="395"/>
        <v/>
      </c>
      <c r="H2530" s="93" t="str">
        <f t="shared" si="396"/>
        <v/>
      </c>
      <c r="I2530" s="93" t="str">
        <f t="shared" si="397"/>
        <v/>
      </c>
      <c r="J2530" s="93" t="str">
        <f t="shared" si="398"/>
        <v/>
      </c>
      <c r="K2530" s="93" t="str">
        <f t="shared" si="399"/>
        <v/>
      </c>
    </row>
    <row r="2531" spans="1:11" x14ac:dyDescent="0.25">
      <c r="A2531" s="93">
        <f t="shared" si="393"/>
        <v>2</v>
      </c>
      <c r="B2531" s="101">
        <v>630</v>
      </c>
      <c r="C2531" s="93">
        <f t="shared" si="400"/>
        <v>0</v>
      </c>
      <c r="D2531" s="93">
        <f t="shared" si="401"/>
        <v>0</v>
      </c>
      <c r="E2531" s="93">
        <f t="shared" si="402"/>
        <v>0</v>
      </c>
      <c r="F2531" s="93" t="str">
        <f t="shared" si="394"/>
        <v/>
      </c>
      <c r="G2531" s="93" t="str">
        <f t="shared" si="395"/>
        <v/>
      </c>
      <c r="H2531" s="93" t="str">
        <f t="shared" si="396"/>
        <v/>
      </c>
      <c r="I2531" s="93" t="str">
        <f t="shared" si="397"/>
        <v/>
      </c>
      <c r="J2531" s="93" t="str">
        <f t="shared" si="398"/>
        <v/>
      </c>
      <c r="K2531" s="93" t="str">
        <f t="shared" si="399"/>
        <v/>
      </c>
    </row>
    <row r="2532" spans="1:11" x14ac:dyDescent="0.25">
      <c r="A2532" s="93">
        <f t="shared" si="393"/>
        <v>2</v>
      </c>
      <c r="B2532" s="101">
        <v>630.25</v>
      </c>
      <c r="C2532" s="93">
        <f t="shared" si="400"/>
        <v>0</v>
      </c>
      <c r="D2532" s="93">
        <f t="shared" si="401"/>
        <v>0</v>
      </c>
      <c r="E2532" s="93">
        <f t="shared" si="402"/>
        <v>0</v>
      </c>
      <c r="F2532" s="93" t="str">
        <f t="shared" si="394"/>
        <v/>
      </c>
      <c r="G2532" s="93" t="str">
        <f t="shared" si="395"/>
        <v/>
      </c>
      <c r="H2532" s="93" t="str">
        <f t="shared" si="396"/>
        <v/>
      </c>
      <c r="I2532" s="93" t="str">
        <f t="shared" si="397"/>
        <v/>
      </c>
      <c r="J2532" s="93" t="str">
        <f t="shared" si="398"/>
        <v/>
      </c>
      <c r="K2532" s="93" t="str">
        <f t="shared" si="399"/>
        <v/>
      </c>
    </row>
    <row r="2533" spans="1:11" x14ac:dyDescent="0.25">
      <c r="A2533" s="93">
        <f t="shared" si="393"/>
        <v>2</v>
      </c>
      <c r="B2533" s="101">
        <v>630.5</v>
      </c>
      <c r="C2533" s="93">
        <f t="shared" si="400"/>
        <v>0</v>
      </c>
      <c r="D2533" s="93">
        <f t="shared" si="401"/>
        <v>0</v>
      </c>
      <c r="E2533" s="93">
        <f t="shared" si="402"/>
        <v>0</v>
      </c>
      <c r="F2533" s="93" t="str">
        <f t="shared" si="394"/>
        <v/>
      </c>
      <c r="G2533" s="93" t="str">
        <f t="shared" si="395"/>
        <v/>
      </c>
      <c r="H2533" s="93" t="str">
        <f t="shared" si="396"/>
        <v/>
      </c>
      <c r="I2533" s="93" t="str">
        <f t="shared" si="397"/>
        <v/>
      </c>
      <c r="J2533" s="93" t="str">
        <f t="shared" si="398"/>
        <v/>
      </c>
      <c r="K2533" s="93" t="str">
        <f t="shared" si="399"/>
        <v/>
      </c>
    </row>
    <row r="2534" spans="1:11" x14ac:dyDescent="0.25">
      <c r="A2534" s="93">
        <f t="shared" si="393"/>
        <v>2</v>
      </c>
      <c r="B2534" s="101">
        <v>630.75</v>
      </c>
      <c r="C2534" s="93">
        <f t="shared" si="400"/>
        <v>0</v>
      </c>
      <c r="D2534" s="93">
        <f t="shared" si="401"/>
        <v>0</v>
      </c>
      <c r="E2534" s="93">
        <f t="shared" si="402"/>
        <v>0</v>
      </c>
      <c r="F2534" s="93" t="str">
        <f t="shared" si="394"/>
        <v/>
      </c>
      <c r="G2534" s="93" t="str">
        <f t="shared" si="395"/>
        <v/>
      </c>
      <c r="H2534" s="93" t="str">
        <f t="shared" si="396"/>
        <v/>
      </c>
      <c r="I2534" s="93" t="str">
        <f t="shared" si="397"/>
        <v/>
      </c>
      <c r="J2534" s="93" t="str">
        <f t="shared" si="398"/>
        <v/>
      </c>
      <c r="K2534" s="93" t="str">
        <f t="shared" si="399"/>
        <v/>
      </c>
    </row>
    <row r="2535" spans="1:11" x14ac:dyDescent="0.25">
      <c r="A2535" s="93">
        <f t="shared" si="393"/>
        <v>2</v>
      </c>
      <c r="B2535" s="101">
        <v>631</v>
      </c>
      <c r="C2535" s="93">
        <f t="shared" si="400"/>
        <v>0</v>
      </c>
      <c r="D2535" s="93">
        <f t="shared" si="401"/>
        <v>0</v>
      </c>
      <c r="E2535" s="93">
        <f t="shared" si="402"/>
        <v>0</v>
      </c>
      <c r="F2535" s="93" t="str">
        <f t="shared" si="394"/>
        <v/>
      </c>
      <c r="G2535" s="93" t="str">
        <f t="shared" si="395"/>
        <v/>
      </c>
      <c r="H2535" s="93" t="str">
        <f t="shared" si="396"/>
        <v/>
      </c>
      <c r="I2535" s="93" t="str">
        <f t="shared" si="397"/>
        <v/>
      </c>
      <c r="J2535" s="93" t="str">
        <f t="shared" si="398"/>
        <v/>
      </c>
      <c r="K2535" s="93" t="str">
        <f t="shared" si="399"/>
        <v/>
      </c>
    </row>
    <row r="2536" spans="1:11" x14ac:dyDescent="0.25">
      <c r="A2536" s="93">
        <f t="shared" si="393"/>
        <v>2</v>
      </c>
      <c r="B2536" s="101">
        <v>631.25</v>
      </c>
      <c r="C2536" s="93">
        <f t="shared" si="400"/>
        <v>0</v>
      </c>
      <c r="D2536" s="93">
        <f t="shared" si="401"/>
        <v>0</v>
      </c>
      <c r="E2536" s="93">
        <f t="shared" si="402"/>
        <v>0</v>
      </c>
      <c r="F2536" s="93" t="str">
        <f t="shared" si="394"/>
        <v/>
      </c>
      <c r="G2536" s="93" t="str">
        <f t="shared" si="395"/>
        <v/>
      </c>
      <c r="H2536" s="93" t="str">
        <f t="shared" si="396"/>
        <v/>
      </c>
      <c r="I2536" s="93" t="str">
        <f t="shared" si="397"/>
        <v/>
      </c>
      <c r="J2536" s="93" t="str">
        <f t="shared" si="398"/>
        <v/>
      </c>
      <c r="K2536" s="93" t="str">
        <f t="shared" si="399"/>
        <v/>
      </c>
    </row>
    <row r="2537" spans="1:11" x14ac:dyDescent="0.25">
      <c r="A2537" s="93">
        <f t="shared" si="393"/>
        <v>2</v>
      </c>
      <c r="B2537" s="101">
        <v>631.5</v>
      </c>
      <c r="C2537" s="93">
        <f t="shared" si="400"/>
        <v>0</v>
      </c>
      <c r="D2537" s="93">
        <f t="shared" si="401"/>
        <v>0</v>
      </c>
      <c r="E2537" s="93">
        <f t="shared" si="402"/>
        <v>0</v>
      </c>
      <c r="F2537" s="93" t="str">
        <f t="shared" si="394"/>
        <v/>
      </c>
      <c r="G2537" s="93" t="str">
        <f t="shared" si="395"/>
        <v/>
      </c>
      <c r="H2537" s="93" t="str">
        <f t="shared" si="396"/>
        <v/>
      </c>
      <c r="I2537" s="93" t="str">
        <f t="shared" si="397"/>
        <v/>
      </c>
      <c r="J2537" s="93" t="str">
        <f t="shared" si="398"/>
        <v/>
      </c>
      <c r="K2537" s="93" t="str">
        <f t="shared" si="399"/>
        <v/>
      </c>
    </row>
    <row r="2538" spans="1:11" x14ac:dyDescent="0.25">
      <c r="A2538" s="93">
        <f t="shared" si="393"/>
        <v>2</v>
      </c>
      <c r="B2538" s="101">
        <v>631.75</v>
      </c>
      <c r="C2538" s="93">
        <f t="shared" si="400"/>
        <v>0</v>
      </c>
      <c r="D2538" s="93">
        <f t="shared" si="401"/>
        <v>0</v>
      </c>
      <c r="E2538" s="93">
        <f t="shared" si="402"/>
        <v>0</v>
      </c>
      <c r="F2538" s="93" t="str">
        <f t="shared" si="394"/>
        <v/>
      </c>
      <c r="G2538" s="93" t="str">
        <f t="shared" si="395"/>
        <v/>
      </c>
      <c r="H2538" s="93" t="str">
        <f t="shared" si="396"/>
        <v/>
      </c>
      <c r="I2538" s="93" t="str">
        <f t="shared" si="397"/>
        <v/>
      </c>
      <c r="J2538" s="93" t="str">
        <f t="shared" si="398"/>
        <v/>
      </c>
      <c r="K2538" s="93" t="str">
        <f t="shared" si="399"/>
        <v/>
      </c>
    </row>
    <row r="2539" spans="1:11" x14ac:dyDescent="0.25">
      <c r="A2539" s="93">
        <f t="shared" si="393"/>
        <v>2</v>
      </c>
      <c r="B2539" s="101">
        <v>632</v>
      </c>
      <c r="C2539" s="93">
        <f t="shared" si="400"/>
        <v>0</v>
      </c>
      <c r="D2539" s="93">
        <f t="shared" si="401"/>
        <v>0</v>
      </c>
      <c r="E2539" s="93">
        <f t="shared" si="402"/>
        <v>0</v>
      </c>
      <c r="F2539" s="93" t="str">
        <f t="shared" si="394"/>
        <v/>
      </c>
      <c r="G2539" s="93" t="str">
        <f t="shared" si="395"/>
        <v/>
      </c>
      <c r="H2539" s="93" t="str">
        <f t="shared" si="396"/>
        <v/>
      </c>
      <c r="I2539" s="93" t="str">
        <f t="shared" si="397"/>
        <v/>
      </c>
      <c r="J2539" s="93" t="str">
        <f t="shared" si="398"/>
        <v/>
      </c>
      <c r="K2539" s="93" t="str">
        <f t="shared" si="399"/>
        <v/>
      </c>
    </row>
    <row r="2540" spans="1:11" x14ac:dyDescent="0.25">
      <c r="A2540" s="93">
        <f t="shared" si="393"/>
        <v>2</v>
      </c>
      <c r="B2540" s="101">
        <v>632.25</v>
      </c>
      <c r="C2540" s="93">
        <f t="shared" si="400"/>
        <v>0</v>
      </c>
      <c r="D2540" s="93">
        <f t="shared" si="401"/>
        <v>0</v>
      </c>
      <c r="E2540" s="93">
        <f t="shared" si="402"/>
        <v>0</v>
      </c>
      <c r="F2540" s="93" t="str">
        <f t="shared" si="394"/>
        <v/>
      </c>
      <c r="G2540" s="93" t="str">
        <f t="shared" si="395"/>
        <v/>
      </c>
      <c r="H2540" s="93" t="str">
        <f t="shared" si="396"/>
        <v/>
      </c>
      <c r="I2540" s="93" t="str">
        <f t="shared" si="397"/>
        <v/>
      </c>
      <c r="J2540" s="93" t="str">
        <f t="shared" si="398"/>
        <v/>
      </c>
      <c r="K2540" s="93" t="str">
        <f t="shared" si="399"/>
        <v/>
      </c>
    </row>
    <row r="2541" spans="1:11" x14ac:dyDescent="0.25">
      <c r="A2541" s="93">
        <f t="shared" si="393"/>
        <v>2</v>
      </c>
      <c r="B2541" s="101">
        <v>632.5</v>
      </c>
      <c r="C2541" s="93">
        <f t="shared" si="400"/>
        <v>0</v>
      </c>
      <c r="D2541" s="93">
        <f t="shared" si="401"/>
        <v>0</v>
      </c>
      <c r="E2541" s="93">
        <f t="shared" si="402"/>
        <v>0</v>
      </c>
      <c r="F2541" s="93" t="str">
        <f t="shared" si="394"/>
        <v/>
      </c>
      <c r="G2541" s="93" t="str">
        <f t="shared" si="395"/>
        <v/>
      </c>
      <c r="H2541" s="93" t="str">
        <f t="shared" si="396"/>
        <v/>
      </c>
      <c r="I2541" s="93" t="str">
        <f t="shared" si="397"/>
        <v/>
      </c>
      <c r="J2541" s="93" t="str">
        <f t="shared" si="398"/>
        <v/>
      </c>
      <c r="K2541" s="93" t="str">
        <f t="shared" si="399"/>
        <v/>
      </c>
    </row>
    <row r="2542" spans="1:11" x14ac:dyDescent="0.25">
      <c r="A2542" s="93">
        <f t="shared" si="393"/>
        <v>2</v>
      </c>
      <c r="B2542" s="101">
        <v>632.75</v>
      </c>
      <c r="C2542" s="93">
        <f t="shared" si="400"/>
        <v>0</v>
      </c>
      <c r="D2542" s="93">
        <f t="shared" si="401"/>
        <v>0</v>
      </c>
      <c r="E2542" s="93">
        <f t="shared" si="402"/>
        <v>0</v>
      </c>
      <c r="F2542" s="93" t="str">
        <f t="shared" si="394"/>
        <v/>
      </c>
      <c r="G2542" s="93" t="str">
        <f t="shared" si="395"/>
        <v/>
      </c>
      <c r="H2542" s="93" t="str">
        <f t="shared" si="396"/>
        <v/>
      </c>
      <c r="I2542" s="93" t="str">
        <f t="shared" si="397"/>
        <v/>
      </c>
      <c r="J2542" s="93" t="str">
        <f t="shared" si="398"/>
        <v/>
      </c>
      <c r="K2542" s="93" t="str">
        <f t="shared" si="399"/>
        <v/>
      </c>
    </row>
    <row r="2543" spans="1:11" x14ac:dyDescent="0.25">
      <c r="A2543" s="93">
        <f t="shared" si="393"/>
        <v>2</v>
      </c>
      <c r="B2543" s="101">
        <v>633</v>
      </c>
      <c r="C2543" s="93">
        <f t="shared" si="400"/>
        <v>0</v>
      </c>
      <c r="D2543" s="93">
        <f t="shared" si="401"/>
        <v>0</v>
      </c>
      <c r="E2543" s="93">
        <f t="shared" si="402"/>
        <v>0</v>
      </c>
      <c r="F2543" s="93" t="str">
        <f t="shared" si="394"/>
        <v/>
      </c>
      <c r="G2543" s="93" t="str">
        <f t="shared" si="395"/>
        <v/>
      </c>
      <c r="H2543" s="93" t="str">
        <f t="shared" si="396"/>
        <v/>
      </c>
      <c r="I2543" s="93" t="str">
        <f t="shared" si="397"/>
        <v/>
      </c>
      <c r="J2543" s="93" t="str">
        <f t="shared" si="398"/>
        <v/>
      </c>
      <c r="K2543" s="93" t="str">
        <f t="shared" si="399"/>
        <v/>
      </c>
    </row>
    <row r="2544" spans="1:11" x14ac:dyDescent="0.25">
      <c r="A2544" s="93">
        <f t="shared" si="393"/>
        <v>2</v>
      </c>
      <c r="B2544" s="101">
        <v>633.25</v>
      </c>
      <c r="C2544" s="93">
        <f t="shared" si="400"/>
        <v>0</v>
      </c>
      <c r="D2544" s="93">
        <f t="shared" si="401"/>
        <v>0</v>
      </c>
      <c r="E2544" s="93">
        <f t="shared" si="402"/>
        <v>0</v>
      </c>
      <c r="F2544" s="93" t="str">
        <f t="shared" si="394"/>
        <v/>
      </c>
      <c r="G2544" s="93" t="str">
        <f t="shared" si="395"/>
        <v/>
      </c>
      <c r="H2544" s="93" t="str">
        <f t="shared" si="396"/>
        <v/>
      </c>
      <c r="I2544" s="93" t="str">
        <f t="shared" si="397"/>
        <v/>
      </c>
      <c r="J2544" s="93" t="str">
        <f t="shared" si="398"/>
        <v/>
      </c>
      <c r="K2544" s="93" t="str">
        <f t="shared" si="399"/>
        <v/>
      </c>
    </row>
    <row r="2545" spans="1:11" x14ac:dyDescent="0.25">
      <c r="A2545" s="93">
        <f t="shared" si="393"/>
        <v>2</v>
      </c>
      <c r="B2545" s="101">
        <v>633.5</v>
      </c>
      <c r="C2545" s="93">
        <f t="shared" si="400"/>
        <v>0</v>
      </c>
      <c r="D2545" s="93">
        <f t="shared" si="401"/>
        <v>0</v>
      </c>
      <c r="E2545" s="93">
        <f t="shared" si="402"/>
        <v>0</v>
      </c>
      <c r="F2545" s="93" t="str">
        <f t="shared" si="394"/>
        <v/>
      </c>
      <c r="G2545" s="93" t="str">
        <f t="shared" si="395"/>
        <v/>
      </c>
      <c r="H2545" s="93" t="str">
        <f t="shared" si="396"/>
        <v/>
      </c>
      <c r="I2545" s="93" t="str">
        <f t="shared" si="397"/>
        <v/>
      </c>
      <c r="J2545" s="93" t="str">
        <f t="shared" si="398"/>
        <v/>
      </c>
      <c r="K2545" s="93" t="str">
        <f t="shared" si="399"/>
        <v/>
      </c>
    </row>
    <row r="2546" spans="1:11" x14ac:dyDescent="0.25">
      <c r="A2546" s="93">
        <f t="shared" si="393"/>
        <v>2</v>
      </c>
      <c r="B2546" s="101">
        <v>633.75</v>
      </c>
      <c r="C2546" s="93">
        <f t="shared" si="400"/>
        <v>0</v>
      </c>
      <c r="D2546" s="93">
        <f t="shared" si="401"/>
        <v>0</v>
      </c>
      <c r="E2546" s="93">
        <f t="shared" si="402"/>
        <v>0</v>
      </c>
      <c r="F2546" s="93" t="str">
        <f t="shared" si="394"/>
        <v/>
      </c>
      <c r="G2546" s="93" t="str">
        <f t="shared" si="395"/>
        <v/>
      </c>
      <c r="H2546" s="93" t="str">
        <f t="shared" si="396"/>
        <v/>
      </c>
      <c r="I2546" s="93" t="str">
        <f t="shared" si="397"/>
        <v/>
      </c>
      <c r="J2546" s="93" t="str">
        <f t="shared" si="398"/>
        <v/>
      </c>
      <c r="K2546" s="93" t="str">
        <f t="shared" si="399"/>
        <v/>
      </c>
    </row>
    <row r="2547" spans="1:11" x14ac:dyDescent="0.25">
      <c r="A2547" s="93">
        <f t="shared" si="393"/>
        <v>2</v>
      </c>
      <c r="B2547" s="101">
        <v>634</v>
      </c>
      <c r="C2547" s="93">
        <f t="shared" si="400"/>
        <v>0</v>
      </c>
      <c r="D2547" s="93">
        <f t="shared" si="401"/>
        <v>0</v>
      </c>
      <c r="E2547" s="93">
        <f t="shared" si="402"/>
        <v>0</v>
      </c>
      <c r="F2547" s="93" t="str">
        <f t="shared" si="394"/>
        <v/>
      </c>
      <c r="G2547" s="93" t="str">
        <f t="shared" si="395"/>
        <v/>
      </c>
      <c r="H2547" s="93" t="str">
        <f t="shared" si="396"/>
        <v/>
      </c>
      <c r="I2547" s="93" t="str">
        <f t="shared" si="397"/>
        <v/>
      </c>
      <c r="J2547" s="93" t="str">
        <f t="shared" si="398"/>
        <v/>
      </c>
      <c r="K2547" s="93" t="str">
        <f t="shared" si="399"/>
        <v/>
      </c>
    </row>
    <row r="2548" spans="1:11" x14ac:dyDescent="0.25">
      <c r="A2548" s="93">
        <f t="shared" si="393"/>
        <v>2</v>
      </c>
      <c r="B2548" s="101">
        <v>634.25</v>
      </c>
      <c r="C2548" s="93">
        <f t="shared" si="400"/>
        <v>0</v>
      </c>
      <c r="D2548" s="93">
        <f t="shared" si="401"/>
        <v>0</v>
      </c>
      <c r="E2548" s="93">
        <f t="shared" si="402"/>
        <v>0</v>
      </c>
      <c r="F2548" s="93" t="str">
        <f t="shared" si="394"/>
        <v/>
      </c>
      <c r="G2548" s="93" t="str">
        <f t="shared" si="395"/>
        <v/>
      </c>
      <c r="H2548" s="93" t="str">
        <f t="shared" si="396"/>
        <v/>
      </c>
      <c r="I2548" s="93" t="str">
        <f t="shared" si="397"/>
        <v/>
      </c>
      <c r="J2548" s="93" t="str">
        <f t="shared" si="398"/>
        <v/>
      </c>
      <c r="K2548" s="93" t="str">
        <f t="shared" si="399"/>
        <v/>
      </c>
    </row>
    <row r="2549" spans="1:11" x14ac:dyDescent="0.25">
      <c r="A2549" s="93">
        <f t="shared" si="393"/>
        <v>2</v>
      </c>
      <c r="B2549" s="101">
        <v>634.5</v>
      </c>
      <c r="C2549" s="93">
        <f t="shared" si="400"/>
        <v>0</v>
      </c>
      <c r="D2549" s="93">
        <f t="shared" si="401"/>
        <v>0</v>
      </c>
      <c r="E2549" s="93">
        <f t="shared" si="402"/>
        <v>0</v>
      </c>
      <c r="F2549" s="93" t="str">
        <f t="shared" si="394"/>
        <v/>
      </c>
      <c r="G2549" s="93" t="str">
        <f t="shared" si="395"/>
        <v/>
      </c>
      <c r="H2549" s="93" t="str">
        <f t="shared" si="396"/>
        <v/>
      </c>
      <c r="I2549" s="93" t="str">
        <f t="shared" si="397"/>
        <v/>
      </c>
      <c r="J2549" s="93" t="str">
        <f t="shared" si="398"/>
        <v/>
      </c>
      <c r="K2549" s="93" t="str">
        <f t="shared" si="399"/>
        <v/>
      </c>
    </row>
    <row r="2550" spans="1:11" x14ac:dyDescent="0.25">
      <c r="A2550" s="93">
        <f t="shared" si="393"/>
        <v>2</v>
      </c>
      <c r="B2550" s="101">
        <v>634.75</v>
      </c>
      <c r="C2550" s="93">
        <f t="shared" si="400"/>
        <v>0</v>
      </c>
      <c r="D2550" s="93">
        <f t="shared" si="401"/>
        <v>0</v>
      </c>
      <c r="E2550" s="93">
        <f t="shared" si="402"/>
        <v>0</v>
      </c>
      <c r="F2550" s="93" t="str">
        <f t="shared" si="394"/>
        <v/>
      </c>
      <c r="G2550" s="93" t="str">
        <f t="shared" si="395"/>
        <v/>
      </c>
      <c r="H2550" s="93" t="str">
        <f t="shared" si="396"/>
        <v/>
      </c>
      <c r="I2550" s="93" t="str">
        <f t="shared" si="397"/>
        <v/>
      </c>
      <c r="J2550" s="93" t="str">
        <f t="shared" si="398"/>
        <v/>
      </c>
      <c r="K2550" s="93" t="str">
        <f t="shared" si="399"/>
        <v/>
      </c>
    </row>
    <row r="2551" spans="1:11" x14ac:dyDescent="0.25">
      <c r="A2551" s="93">
        <f t="shared" si="393"/>
        <v>2</v>
      </c>
      <c r="B2551" s="101">
        <v>635</v>
      </c>
      <c r="C2551" s="93">
        <f t="shared" si="400"/>
        <v>0</v>
      </c>
      <c r="D2551" s="93">
        <f t="shared" si="401"/>
        <v>0</v>
      </c>
      <c r="E2551" s="93">
        <f t="shared" si="402"/>
        <v>0</v>
      </c>
      <c r="F2551" s="93" t="str">
        <f t="shared" si="394"/>
        <v/>
      </c>
      <c r="G2551" s="93" t="str">
        <f t="shared" si="395"/>
        <v/>
      </c>
      <c r="H2551" s="93" t="str">
        <f t="shared" si="396"/>
        <v/>
      </c>
      <c r="I2551" s="93" t="str">
        <f t="shared" si="397"/>
        <v/>
      </c>
      <c r="J2551" s="93" t="str">
        <f t="shared" si="398"/>
        <v/>
      </c>
      <c r="K2551" s="93" t="str">
        <f t="shared" si="399"/>
        <v/>
      </c>
    </row>
    <row r="2552" spans="1:11" x14ac:dyDescent="0.25">
      <c r="A2552" s="93">
        <f t="shared" si="393"/>
        <v>2</v>
      </c>
      <c r="B2552" s="101">
        <v>635.25</v>
      </c>
      <c r="C2552" s="93">
        <f t="shared" si="400"/>
        <v>0</v>
      </c>
      <c r="D2552" s="93">
        <f t="shared" si="401"/>
        <v>0</v>
      </c>
      <c r="E2552" s="93">
        <f t="shared" si="402"/>
        <v>0</v>
      </c>
      <c r="F2552" s="93" t="str">
        <f t="shared" si="394"/>
        <v/>
      </c>
      <c r="G2552" s="93" t="str">
        <f t="shared" si="395"/>
        <v/>
      </c>
      <c r="H2552" s="93" t="str">
        <f t="shared" si="396"/>
        <v/>
      </c>
      <c r="I2552" s="93" t="str">
        <f t="shared" si="397"/>
        <v/>
      </c>
      <c r="J2552" s="93" t="str">
        <f t="shared" si="398"/>
        <v/>
      </c>
      <c r="K2552" s="93" t="str">
        <f t="shared" si="399"/>
        <v/>
      </c>
    </row>
    <row r="2553" spans="1:11" x14ac:dyDescent="0.25">
      <c r="A2553" s="93">
        <f t="shared" si="393"/>
        <v>2</v>
      </c>
      <c r="B2553" s="101">
        <v>635.5</v>
      </c>
      <c r="C2553" s="93">
        <f t="shared" si="400"/>
        <v>0</v>
      </c>
      <c r="D2553" s="93">
        <f t="shared" si="401"/>
        <v>0</v>
      </c>
      <c r="E2553" s="93">
        <f t="shared" si="402"/>
        <v>0</v>
      </c>
      <c r="F2553" s="93" t="str">
        <f t="shared" si="394"/>
        <v/>
      </c>
      <c r="G2553" s="93" t="str">
        <f t="shared" si="395"/>
        <v/>
      </c>
      <c r="H2553" s="93" t="str">
        <f t="shared" si="396"/>
        <v/>
      </c>
      <c r="I2553" s="93" t="str">
        <f t="shared" si="397"/>
        <v/>
      </c>
      <c r="J2553" s="93" t="str">
        <f t="shared" si="398"/>
        <v/>
      </c>
      <c r="K2553" s="93" t="str">
        <f t="shared" si="399"/>
        <v/>
      </c>
    </row>
    <row r="2554" spans="1:11" x14ac:dyDescent="0.25">
      <c r="A2554" s="93">
        <f t="shared" si="393"/>
        <v>2</v>
      </c>
      <c r="B2554" s="101">
        <v>635.75</v>
      </c>
      <c r="C2554" s="93">
        <f t="shared" si="400"/>
        <v>0</v>
      </c>
      <c r="D2554" s="93">
        <f t="shared" si="401"/>
        <v>0</v>
      </c>
      <c r="E2554" s="93">
        <f t="shared" si="402"/>
        <v>0</v>
      </c>
      <c r="F2554" s="93" t="str">
        <f t="shared" si="394"/>
        <v/>
      </c>
      <c r="G2554" s="93" t="str">
        <f t="shared" si="395"/>
        <v/>
      </c>
      <c r="H2554" s="93" t="str">
        <f t="shared" si="396"/>
        <v/>
      </c>
      <c r="I2554" s="93" t="str">
        <f t="shared" si="397"/>
        <v/>
      </c>
      <c r="J2554" s="93" t="str">
        <f t="shared" si="398"/>
        <v/>
      </c>
      <c r="K2554" s="93" t="str">
        <f t="shared" si="399"/>
        <v/>
      </c>
    </row>
    <row r="2555" spans="1:11" x14ac:dyDescent="0.25">
      <c r="A2555" s="93">
        <f t="shared" si="393"/>
        <v>2</v>
      </c>
      <c r="B2555" s="101">
        <v>636</v>
      </c>
      <c r="C2555" s="93">
        <f t="shared" si="400"/>
        <v>0</v>
      </c>
      <c r="D2555" s="93">
        <f t="shared" si="401"/>
        <v>0</v>
      </c>
      <c r="E2555" s="93">
        <f t="shared" si="402"/>
        <v>0</v>
      </c>
      <c r="F2555" s="93" t="str">
        <f t="shared" si="394"/>
        <v/>
      </c>
      <c r="G2555" s="93" t="str">
        <f t="shared" si="395"/>
        <v/>
      </c>
      <c r="H2555" s="93" t="str">
        <f t="shared" si="396"/>
        <v/>
      </c>
      <c r="I2555" s="93" t="str">
        <f t="shared" si="397"/>
        <v/>
      </c>
      <c r="J2555" s="93" t="str">
        <f t="shared" si="398"/>
        <v/>
      </c>
      <c r="K2555" s="93" t="str">
        <f t="shared" si="399"/>
        <v/>
      </c>
    </row>
    <row r="2556" spans="1:11" x14ac:dyDescent="0.25">
      <c r="A2556" s="93">
        <f t="shared" si="393"/>
        <v>2</v>
      </c>
      <c r="B2556" s="101">
        <v>636.25</v>
      </c>
      <c r="C2556" s="93">
        <f t="shared" si="400"/>
        <v>0</v>
      </c>
      <c r="D2556" s="93">
        <f t="shared" si="401"/>
        <v>0</v>
      </c>
      <c r="E2556" s="93">
        <f t="shared" si="402"/>
        <v>0</v>
      </c>
      <c r="F2556" s="93" t="str">
        <f t="shared" si="394"/>
        <v/>
      </c>
      <c r="G2556" s="93" t="str">
        <f t="shared" si="395"/>
        <v/>
      </c>
      <c r="H2556" s="93" t="str">
        <f t="shared" si="396"/>
        <v/>
      </c>
      <c r="I2556" s="93" t="str">
        <f t="shared" si="397"/>
        <v/>
      </c>
      <c r="J2556" s="93" t="str">
        <f t="shared" si="398"/>
        <v/>
      </c>
      <c r="K2556" s="93" t="str">
        <f t="shared" si="399"/>
        <v/>
      </c>
    </row>
    <row r="2557" spans="1:11" x14ac:dyDescent="0.25">
      <c r="A2557" s="93">
        <f t="shared" si="393"/>
        <v>2</v>
      </c>
      <c r="B2557" s="101">
        <v>636.5</v>
      </c>
      <c r="C2557" s="93">
        <f t="shared" si="400"/>
        <v>0</v>
      </c>
      <c r="D2557" s="93">
        <f t="shared" si="401"/>
        <v>0</v>
      </c>
      <c r="E2557" s="93">
        <f t="shared" si="402"/>
        <v>0</v>
      </c>
      <c r="F2557" s="93" t="str">
        <f t="shared" si="394"/>
        <v/>
      </c>
      <c r="G2557" s="93" t="str">
        <f t="shared" si="395"/>
        <v/>
      </c>
      <c r="H2557" s="93" t="str">
        <f t="shared" si="396"/>
        <v/>
      </c>
      <c r="I2557" s="93" t="str">
        <f t="shared" si="397"/>
        <v/>
      </c>
      <c r="J2557" s="93" t="str">
        <f t="shared" si="398"/>
        <v/>
      </c>
      <c r="K2557" s="93" t="str">
        <f t="shared" si="399"/>
        <v/>
      </c>
    </row>
    <row r="2558" spans="1:11" x14ac:dyDescent="0.25">
      <c r="A2558" s="93">
        <f t="shared" si="393"/>
        <v>2</v>
      </c>
      <c r="B2558" s="101">
        <v>636.75</v>
      </c>
      <c r="C2558" s="93">
        <f t="shared" si="400"/>
        <v>0</v>
      </c>
      <c r="D2558" s="93">
        <f t="shared" si="401"/>
        <v>0</v>
      </c>
      <c r="E2558" s="93">
        <f t="shared" si="402"/>
        <v>0</v>
      </c>
      <c r="F2558" s="93" t="str">
        <f t="shared" si="394"/>
        <v/>
      </c>
      <c r="G2558" s="93" t="str">
        <f t="shared" si="395"/>
        <v/>
      </c>
      <c r="H2558" s="93" t="str">
        <f t="shared" si="396"/>
        <v/>
      </c>
      <c r="I2558" s="93" t="str">
        <f t="shared" si="397"/>
        <v/>
      </c>
      <c r="J2558" s="93" t="str">
        <f t="shared" si="398"/>
        <v/>
      </c>
      <c r="K2558" s="93" t="str">
        <f t="shared" si="399"/>
        <v/>
      </c>
    </row>
    <row r="2559" spans="1:11" x14ac:dyDescent="0.25">
      <c r="A2559" s="93">
        <f t="shared" si="393"/>
        <v>2</v>
      </c>
      <c r="B2559" s="101">
        <v>637</v>
      </c>
      <c r="C2559" s="93">
        <f t="shared" si="400"/>
        <v>0</v>
      </c>
      <c r="D2559" s="93">
        <f t="shared" si="401"/>
        <v>0</v>
      </c>
      <c r="E2559" s="93">
        <f t="shared" si="402"/>
        <v>0</v>
      </c>
      <c r="F2559" s="93" t="str">
        <f t="shared" si="394"/>
        <v/>
      </c>
      <c r="G2559" s="93" t="str">
        <f t="shared" si="395"/>
        <v/>
      </c>
      <c r="H2559" s="93" t="str">
        <f t="shared" si="396"/>
        <v/>
      </c>
      <c r="I2559" s="93" t="str">
        <f t="shared" si="397"/>
        <v/>
      </c>
      <c r="J2559" s="93" t="str">
        <f t="shared" si="398"/>
        <v/>
      </c>
      <c r="K2559" s="93" t="str">
        <f t="shared" si="399"/>
        <v/>
      </c>
    </row>
    <row r="2560" spans="1:11" x14ac:dyDescent="0.25">
      <c r="A2560" s="93">
        <f t="shared" si="393"/>
        <v>2</v>
      </c>
      <c r="B2560" s="101">
        <v>637.25</v>
      </c>
      <c r="C2560" s="93">
        <f t="shared" si="400"/>
        <v>0</v>
      </c>
      <c r="D2560" s="93">
        <f t="shared" si="401"/>
        <v>0</v>
      </c>
      <c r="E2560" s="93">
        <f t="shared" si="402"/>
        <v>0</v>
      </c>
      <c r="F2560" s="93" t="str">
        <f t="shared" si="394"/>
        <v/>
      </c>
      <c r="G2560" s="93" t="str">
        <f t="shared" si="395"/>
        <v/>
      </c>
      <c r="H2560" s="93" t="str">
        <f t="shared" si="396"/>
        <v/>
      </c>
      <c r="I2560" s="93" t="str">
        <f t="shared" si="397"/>
        <v/>
      </c>
      <c r="J2560" s="93" t="str">
        <f t="shared" si="398"/>
        <v/>
      </c>
      <c r="K2560" s="93" t="str">
        <f t="shared" si="399"/>
        <v/>
      </c>
    </row>
    <row r="2561" spans="1:11" x14ac:dyDescent="0.25">
      <c r="A2561" s="93">
        <f t="shared" si="393"/>
        <v>2</v>
      </c>
      <c r="B2561" s="101">
        <v>637.5</v>
      </c>
      <c r="C2561" s="93">
        <f t="shared" si="400"/>
        <v>0</v>
      </c>
      <c r="D2561" s="93">
        <f t="shared" si="401"/>
        <v>0</v>
      </c>
      <c r="E2561" s="93">
        <f t="shared" si="402"/>
        <v>0</v>
      </c>
      <c r="F2561" s="93" t="str">
        <f t="shared" si="394"/>
        <v/>
      </c>
      <c r="G2561" s="93" t="str">
        <f t="shared" si="395"/>
        <v/>
      </c>
      <c r="H2561" s="93" t="str">
        <f t="shared" si="396"/>
        <v/>
      </c>
      <c r="I2561" s="93" t="str">
        <f t="shared" si="397"/>
        <v/>
      </c>
      <c r="J2561" s="93" t="str">
        <f t="shared" si="398"/>
        <v/>
      </c>
      <c r="K2561" s="93" t="str">
        <f t="shared" si="399"/>
        <v/>
      </c>
    </row>
    <row r="2562" spans="1:11" x14ac:dyDescent="0.25">
      <c r="A2562" s="93">
        <f t="shared" si="393"/>
        <v>2</v>
      </c>
      <c r="B2562" s="101">
        <v>637.75</v>
      </c>
      <c r="C2562" s="93">
        <f t="shared" si="400"/>
        <v>0</v>
      </c>
      <c r="D2562" s="93">
        <f t="shared" si="401"/>
        <v>0</v>
      </c>
      <c r="E2562" s="93">
        <f t="shared" si="402"/>
        <v>0</v>
      </c>
      <c r="F2562" s="93" t="str">
        <f t="shared" si="394"/>
        <v/>
      </c>
      <c r="G2562" s="93" t="str">
        <f t="shared" si="395"/>
        <v/>
      </c>
      <c r="H2562" s="93" t="str">
        <f t="shared" si="396"/>
        <v/>
      </c>
      <c r="I2562" s="93" t="str">
        <f t="shared" si="397"/>
        <v/>
      </c>
      <c r="J2562" s="93" t="str">
        <f t="shared" si="398"/>
        <v/>
      </c>
      <c r="K2562" s="93" t="str">
        <f t="shared" si="399"/>
        <v/>
      </c>
    </row>
    <row r="2563" spans="1:11" x14ac:dyDescent="0.25">
      <c r="A2563" s="93">
        <f t="shared" si="393"/>
        <v>2</v>
      </c>
      <c r="B2563" s="101">
        <v>638</v>
      </c>
      <c r="C2563" s="93">
        <f t="shared" si="400"/>
        <v>0</v>
      </c>
      <c r="D2563" s="93">
        <f t="shared" si="401"/>
        <v>0</v>
      </c>
      <c r="E2563" s="93">
        <f t="shared" si="402"/>
        <v>0</v>
      </c>
      <c r="F2563" s="93" t="str">
        <f t="shared" si="394"/>
        <v/>
      </c>
      <c r="G2563" s="93" t="str">
        <f t="shared" si="395"/>
        <v/>
      </c>
      <c r="H2563" s="93" t="str">
        <f t="shared" si="396"/>
        <v/>
      </c>
      <c r="I2563" s="93" t="str">
        <f t="shared" si="397"/>
        <v/>
      </c>
      <c r="J2563" s="93" t="str">
        <f t="shared" si="398"/>
        <v/>
      </c>
      <c r="K2563" s="93" t="str">
        <f t="shared" si="399"/>
        <v/>
      </c>
    </row>
    <row r="2564" spans="1:11" x14ac:dyDescent="0.25">
      <c r="A2564" s="93">
        <f t="shared" si="393"/>
        <v>2</v>
      </c>
      <c r="B2564" s="101">
        <v>638.25</v>
      </c>
      <c r="C2564" s="93">
        <f t="shared" si="400"/>
        <v>0</v>
      </c>
      <c r="D2564" s="93">
        <f t="shared" si="401"/>
        <v>0</v>
      </c>
      <c r="E2564" s="93">
        <f t="shared" si="402"/>
        <v>0</v>
      </c>
      <c r="F2564" s="93" t="str">
        <f t="shared" si="394"/>
        <v/>
      </c>
      <c r="G2564" s="93" t="str">
        <f t="shared" si="395"/>
        <v/>
      </c>
      <c r="H2564" s="93" t="str">
        <f t="shared" si="396"/>
        <v/>
      </c>
      <c r="I2564" s="93" t="str">
        <f t="shared" si="397"/>
        <v/>
      </c>
      <c r="J2564" s="93" t="str">
        <f t="shared" si="398"/>
        <v/>
      </c>
      <c r="K2564" s="93" t="str">
        <f t="shared" si="399"/>
        <v/>
      </c>
    </row>
    <row r="2565" spans="1:11" x14ac:dyDescent="0.25">
      <c r="A2565" s="93">
        <f t="shared" si="393"/>
        <v>2</v>
      </c>
      <c r="B2565" s="101">
        <v>638.5</v>
      </c>
      <c r="C2565" s="93">
        <f t="shared" si="400"/>
        <v>0</v>
      </c>
      <c r="D2565" s="93">
        <f t="shared" si="401"/>
        <v>0</v>
      </c>
      <c r="E2565" s="93">
        <f t="shared" si="402"/>
        <v>0</v>
      </c>
      <c r="F2565" s="93" t="str">
        <f t="shared" si="394"/>
        <v/>
      </c>
      <c r="G2565" s="93" t="str">
        <f t="shared" si="395"/>
        <v/>
      </c>
      <c r="H2565" s="93" t="str">
        <f t="shared" si="396"/>
        <v/>
      </c>
      <c r="I2565" s="93" t="str">
        <f t="shared" si="397"/>
        <v/>
      </c>
      <c r="J2565" s="93" t="str">
        <f t="shared" si="398"/>
        <v/>
      </c>
      <c r="K2565" s="93" t="str">
        <f t="shared" si="399"/>
        <v/>
      </c>
    </row>
    <row r="2566" spans="1:11" x14ac:dyDescent="0.25">
      <c r="A2566" s="93">
        <f t="shared" si="393"/>
        <v>2</v>
      </c>
      <c r="B2566" s="101">
        <v>638.75</v>
      </c>
      <c r="C2566" s="93">
        <f t="shared" si="400"/>
        <v>0</v>
      </c>
      <c r="D2566" s="93">
        <f t="shared" si="401"/>
        <v>0</v>
      </c>
      <c r="E2566" s="93">
        <f t="shared" si="402"/>
        <v>0</v>
      </c>
      <c r="F2566" s="93" t="str">
        <f t="shared" si="394"/>
        <v/>
      </c>
      <c r="G2566" s="93" t="str">
        <f t="shared" si="395"/>
        <v/>
      </c>
      <c r="H2566" s="93" t="str">
        <f t="shared" si="396"/>
        <v/>
      </c>
      <c r="I2566" s="93" t="str">
        <f t="shared" si="397"/>
        <v/>
      </c>
      <c r="J2566" s="93" t="str">
        <f t="shared" si="398"/>
        <v/>
      </c>
      <c r="K2566" s="93" t="str">
        <f t="shared" si="399"/>
        <v/>
      </c>
    </row>
    <row r="2567" spans="1:11" x14ac:dyDescent="0.25">
      <c r="A2567" s="93">
        <f t="shared" si="393"/>
        <v>2</v>
      </c>
      <c r="B2567" s="101">
        <v>639</v>
      </c>
      <c r="C2567" s="93">
        <f t="shared" si="400"/>
        <v>0</v>
      </c>
      <c r="D2567" s="93">
        <f t="shared" si="401"/>
        <v>0</v>
      </c>
      <c r="E2567" s="93">
        <f t="shared" si="402"/>
        <v>0</v>
      </c>
      <c r="F2567" s="93" t="str">
        <f t="shared" si="394"/>
        <v/>
      </c>
      <c r="G2567" s="93" t="str">
        <f t="shared" si="395"/>
        <v/>
      </c>
      <c r="H2567" s="93" t="str">
        <f t="shared" si="396"/>
        <v/>
      </c>
      <c r="I2567" s="93" t="str">
        <f t="shared" si="397"/>
        <v/>
      </c>
      <c r="J2567" s="93" t="str">
        <f t="shared" si="398"/>
        <v/>
      </c>
      <c r="K2567" s="93" t="str">
        <f t="shared" si="399"/>
        <v/>
      </c>
    </row>
    <row r="2568" spans="1:11" x14ac:dyDescent="0.25">
      <c r="A2568" s="93">
        <f t="shared" si="393"/>
        <v>2</v>
      </c>
      <c r="B2568" s="101">
        <v>639.25</v>
      </c>
      <c r="C2568" s="93">
        <f t="shared" si="400"/>
        <v>0</v>
      </c>
      <c r="D2568" s="93">
        <f t="shared" si="401"/>
        <v>0</v>
      </c>
      <c r="E2568" s="93">
        <f t="shared" si="402"/>
        <v>0</v>
      </c>
      <c r="F2568" s="93" t="str">
        <f t="shared" si="394"/>
        <v/>
      </c>
      <c r="G2568" s="93" t="str">
        <f t="shared" si="395"/>
        <v/>
      </c>
      <c r="H2568" s="93" t="str">
        <f t="shared" si="396"/>
        <v/>
      </c>
      <c r="I2568" s="93" t="str">
        <f t="shared" si="397"/>
        <v/>
      </c>
      <c r="J2568" s="93" t="str">
        <f t="shared" si="398"/>
        <v/>
      </c>
      <c r="K2568" s="93" t="str">
        <f t="shared" si="399"/>
        <v/>
      </c>
    </row>
    <row r="2569" spans="1:11" x14ac:dyDescent="0.25">
      <c r="A2569" s="93">
        <f t="shared" si="393"/>
        <v>2</v>
      </c>
      <c r="B2569" s="101">
        <v>639.5</v>
      </c>
      <c r="C2569" s="93">
        <f t="shared" si="400"/>
        <v>0</v>
      </c>
      <c r="D2569" s="93">
        <f t="shared" si="401"/>
        <v>0</v>
      </c>
      <c r="E2569" s="93">
        <f t="shared" si="402"/>
        <v>0</v>
      </c>
      <c r="F2569" s="93" t="str">
        <f t="shared" si="394"/>
        <v/>
      </c>
      <c r="G2569" s="93" t="str">
        <f t="shared" si="395"/>
        <v/>
      </c>
      <c r="H2569" s="93" t="str">
        <f t="shared" si="396"/>
        <v/>
      </c>
      <c r="I2569" s="93" t="str">
        <f t="shared" si="397"/>
        <v/>
      </c>
      <c r="J2569" s="93" t="str">
        <f t="shared" si="398"/>
        <v/>
      </c>
      <c r="K2569" s="93" t="str">
        <f t="shared" si="399"/>
        <v/>
      </c>
    </row>
    <row r="2570" spans="1:11" x14ac:dyDescent="0.25">
      <c r="A2570" s="93">
        <f t="shared" si="393"/>
        <v>2</v>
      </c>
      <c r="B2570" s="101">
        <v>639.75</v>
      </c>
      <c r="C2570" s="93">
        <f t="shared" si="400"/>
        <v>0</v>
      </c>
      <c r="D2570" s="93">
        <f t="shared" si="401"/>
        <v>0</v>
      </c>
      <c r="E2570" s="93">
        <f t="shared" si="402"/>
        <v>0</v>
      </c>
      <c r="F2570" s="93" t="str">
        <f t="shared" si="394"/>
        <v/>
      </c>
      <c r="G2570" s="93" t="str">
        <f t="shared" si="395"/>
        <v/>
      </c>
      <c r="H2570" s="93" t="str">
        <f t="shared" si="396"/>
        <v/>
      </c>
      <c r="I2570" s="93" t="str">
        <f t="shared" si="397"/>
        <v/>
      </c>
      <c r="J2570" s="93" t="str">
        <f t="shared" si="398"/>
        <v/>
      </c>
      <c r="K2570" s="93" t="str">
        <f t="shared" si="399"/>
        <v/>
      </c>
    </row>
    <row r="2571" spans="1:11" x14ac:dyDescent="0.25">
      <c r="A2571" s="93">
        <f t="shared" si="393"/>
        <v>2</v>
      </c>
      <c r="B2571" s="101">
        <v>640</v>
      </c>
      <c r="C2571" s="93">
        <f t="shared" si="400"/>
        <v>0</v>
      </c>
      <c r="D2571" s="93">
        <f t="shared" si="401"/>
        <v>0</v>
      </c>
      <c r="E2571" s="93">
        <f t="shared" si="402"/>
        <v>0</v>
      </c>
      <c r="F2571" s="93" t="str">
        <f t="shared" si="394"/>
        <v/>
      </c>
      <c r="G2571" s="93" t="str">
        <f t="shared" si="395"/>
        <v/>
      </c>
      <c r="H2571" s="93" t="str">
        <f t="shared" si="396"/>
        <v/>
      </c>
      <c r="I2571" s="93" t="str">
        <f t="shared" si="397"/>
        <v/>
      </c>
      <c r="J2571" s="93" t="str">
        <f t="shared" si="398"/>
        <v/>
      </c>
      <c r="K2571" s="93" t="str">
        <f t="shared" si="399"/>
        <v/>
      </c>
    </row>
    <row r="2572" spans="1:11" x14ac:dyDescent="0.25">
      <c r="A2572" s="93">
        <f t="shared" ref="A2572:A2635" si="403">IF(E2572&lt;0.075,2,IF(AND(E2572&gt;=0.075,E2572&lt;=0.75),1,IF(E2572&gt;0.75,0,"Error")))</f>
        <v>2</v>
      </c>
      <c r="B2572" s="101">
        <v>640.25</v>
      </c>
      <c r="C2572" s="93">
        <f t="shared" si="400"/>
        <v>0</v>
      </c>
      <c r="D2572" s="93">
        <f t="shared" si="401"/>
        <v>0</v>
      </c>
      <c r="E2572" s="93">
        <f t="shared" si="402"/>
        <v>0</v>
      </c>
      <c r="F2572" s="93" t="str">
        <f t="shared" ref="F2572:F2635" si="404">IF(AND(A2572=2,B2572&lt;$J$4014),C2572,"")</f>
        <v/>
      </c>
      <c r="G2572" s="93" t="str">
        <f t="shared" ref="G2572:G2635" si="405">IF(AND(A2572=2,B2572&lt;$J$4014),D2572,"")</f>
        <v/>
      </c>
      <c r="H2572" s="93" t="str">
        <f t="shared" ref="H2572:H2635" si="406">IF(AND(A2572=1,B2572&lt;$J$4014),C2572,"")</f>
        <v/>
      </c>
      <c r="I2572" s="93" t="str">
        <f t="shared" ref="I2572:I2635" si="407">IF(AND(A2572=1,B2572&lt;$J$4014),D2572,"")</f>
        <v/>
      </c>
      <c r="J2572" s="93" t="str">
        <f t="shared" ref="J2572:J2635" si="408">IF(AND(A2572=2,B2572&lt;$J$4014),B2572,"")</f>
        <v/>
      </c>
      <c r="K2572" s="93" t="str">
        <f t="shared" ref="K2572:K2635" si="409">IF(AND(A2572=1,B2572&lt;$J$4014),B2572,"")</f>
        <v/>
      </c>
    </row>
    <row r="2573" spans="1:11" x14ac:dyDescent="0.25">
      <c r="A2573" s="93">
        <f t="shared" si="403"/>
        <v>2</v>
      </c>
      <c r="B2573" s="101">
        <v>640.5</v>
      </c>
      <c r="C2573" s="93">
        <f t="shared" si="400"/>
        <v>0</v>
      </c>
      <c r="D2573" s="93">
        <f t="shared" si="401"/>
        <v>0</v>
      </c>
      <c r="E2573" s="93">
        <f t="shared" si="402"/>
        <v>0</v>
      </c>
      <c r="F2573" s="93" t="str">
        <f t="shared" si="404"/>
        <v/>
      </c>
      <c r="G2573" s="93" t="str">
        <f t="shared" si="405"/>
        <v/>
      </c>
      <c r="H2573" s="93" t="str">
        <f t="shared" si="406"/>
        <v/>
      </c>
      <c r="I2573" s="93" t="str">
        <f t="shared" si="407"/>
        <v/>
      </c>
      <c r="J2573" s="93" t="str">
        <f t="shared" si="408"/>
        <v/>
      </c>
      <c r="K2573" s="93" t="str">
        <f t="shared" si="409"/>
        <v/>
      </c>
    </row>
    <row r="2574" spans="1:11" x14ac:dyDescent="0.25">
      <c r="A2574" s="93">
        <f t="shared" si="403"/>
        <v>2</v>
      </c>
      <c r="B2574" s="101">
        <v>640.75</v>
      </c>
      <c r="C2574" s="93">
        <f t="shared" si="400"/>
        <v>0</v>
      </c>
      <c r="D2574" s="93">
        <f t="shared" si="401"/>
        <v>0</v>
      </c>
      <c r="E2574" s="93">
        <f t="shared" si="402"/>
        <v>0</v>
      </c>
      <c r="F2574" s="93" t="str">
        <f t="shared" si="404"/>
        <v/>
      </c>
      <c r="G2574" s="93" t="str">
        <f t="shared" si="405"/>
        <v/>
      </c>
      <c r="H2574" s="93" t="str">
        <f t="shared" si="406"/>
        <v/>
      </c>
      <c r="I2574" s="93" t="str">
        <f t="shared" si="407"/>
        <v/>
      </c>
      <c r="J2574" s="93" t="str">
        <f t="shared" si="408"/>
        <v/>
      </c>
      <c r="K2574" s="93" t="str">
        <f t="shared" si="409"/>
        <v/>
      </c>
    </row>
    <row r="2575" spans="1:11" x14ac:dyDescent="0.25">
      <c r="A2575" s="93">
        <f t="shared" si="403"/>
        <v>2</v>
      </c>
      <c r="B2575" s="101">
        <v>641</v>
      </c>
      <c r="C2575" s="93">
        <f t="shared" si="400"/>
        <v>0</v>
      </c>
      <c r="D2575" s="93">
        <f t="shared" si="401"/>
        <v>0</v>
      </c>
      <c r="E2575" s="93">
        <f t="shared" si="402"/>
        <v>0</v>
      </c>
      <c r="F2575" s="93" t="str">
        <f t="shared" si="404"/>
        <v/>
      </c>
      <c r="G2575" s="93" t="str">
        <f t="shared" si="405"/>
        <v/>
      </c>
      <c r="H2575" s="93" t="str">
        <f t="shared" si="406"/>
        <v/>
      </c>
      <c r="I2575" s="93" t="str">
        <f t="shared" si="407"/>
        <v/>
      </c>
      <c r="J2575" s="93" t="str">
        <f t="shared" si="408"/>
        <v/>
      </c>
      <c r="K2575" s="93" t="str">
        <f t="shared" si="409"/>
        <v/>
      </c>
    </row>
    <row r="2576" spans="1:11" x14ac:dyDescent="0.25">
      <c r="A2576" s="93">
        <f t="shared" si="403"/>
        <v>2</v>
      </c>
      <c r="B2576" s="101">
        <v>641.25</v>
      </c>
      <c r="C2576" s="93">
        <f t="shared" si="400"/>
        <v>0</v>
      </c>
      <c r="D2576" s="93">
        <f t="shared" si="401"/>
        <v>0</v>
      </c>
      <c r="E2576" s="93">
        <f t="shared" si="402"/>
        <v>0</v>
      </c>
      <c r="F2576" s="93" t="str">
        <f t="shared" si="404"/>
        <v/>
      </c>
      <c r="G2576" s="93" t="str">
        <f t="shared" si="405"/>
        <v/>
      </c>
      <c r="H2576" s="93" t="str">
        <f t="shared" si="406"/>
        <v/>
      </c>
      <c r="I2576" s="93" t="str">
        <f t="shared" si="407"/>
        <v/>
      </c>
      <c r="J2576" s="93" t="str">
        <f t="shared" si="408"/>
        <v/>
      </c>
      <c r="K2576" s="93" t="str">
        <f t="shared" si="409"/>
        <v/>
      </c>
    </row>
    <row r="2577" spans="1:11" x14ac:dyDescent="0.25">
      <c r="A2577" s="93">
        <f t="shared" si="403"/>
        <v>2</v>
      </c>
      <c r="B2577" s="101">
        <v>641.5</v>
      </c>
      <c r="C2577" s="93">
        <f t="shared" si="400"/>
        <v>0</v>
      </c>
      <c r="D2577" s="93">
        <f t="shared" si="401"/>
        <v>0</v>
      </c>
      <c r="E2577" s="93">
        <f t="shared" si="402"/>
        <v>0</v>
      </c>
      <c r="F2577" s="93" t="str">
        <f t="shared" si="404"/>
        <v/>
      </c>
      <c r="G2577" s="93" t="str">
        <f t="shared" si="405"/>
        <v/>
      </c>
      <c r="H2577" s="93" t="str">
        <f t="shared" si="406"/>
        <v/>
      </c>
      <c r="I2577" s="93" t="str">
        <f t="shared" si="407"/>
        <v/>
      </c>
      <c r="J2577" s="93" t="str">
        <f t="shared" si="408"/>
        <v/>
      </c>
      <c r="K2577" s="93" t="str">
        <f t="shared" si="409"/>
        <v/>
      </c>
    </row>
    <row r="2578" spans="1:11" x14ac:dyDescent="0.25">
      <c r="A2578" s="93">
        <f t="shared" si="403"/>
        <v>2</v>
      </c>
      <c r="B2578" s="101">
        <v>641.75</v>
      </c>
      <c r="C2578" s="93">
        <f t="shared" si="400"/>
        <v>0</v>
      </c>
      <c r="D2578" s="93">
        <f t="shared" si="401"/>
        <v>0</v>
      </c>
      <c r="E2578" s="93">
        <f t="shared" si="402"/>
        <v>0</v>
      </c>
      <c r="F2578" s="93" t="str">
        <f t="shared" si="404"/>
        <v/>
      </c>
      <c r="G2578" s="93" t="str">
        <f t="shared" si="405"/>
        <v/>
      </c>
      <c r="H2578" s="93" t="str">
        <f t="shared" si="406"/>
        <v/>
      </c>
      <c r="I2578" s="93" t="str">
        <f t="shared" si="407"/>
        <v/>
      </c>
      <c r="J2578" s="93" t="str">
        <f t="shared" si="408"/>
        <v/>
      </c>
      <c r="K2578" s="93" t="str">
        <f t="shared" si="409"/>
        <v/>
      </c>
    </row>
    <row r="2579" spans="1:11" x14ac:dyDescent="0.25">
      <c r="A2579" s="93">
        <f t="shared" si="403"/>
        <v>2</v>
      </c>
      <c r="B2579" s="101">
        <v>642</v>
      </c>
      <c r="C2579" s="93">
        <f t="shared" si="400"/>
        <v>0</v>
      </c>
      <c r="D2579" s="93">
        <f t="shared" si="401"/>
        <v>0</v>
      </c>
      <c r="E2579" s="93">
        <f t="shared" si="402"/>
        <v>0</v>
      </c>
      <c r="F2579" s="93" t="str">
        <f t="shared" si="404"/>
        <v/>
      </c>
      <c r="G2579" s="93" t="str">
        <f t="shared" si="405"/>
        <v/>
      </c>
      <c r="H2579" s="93" t="str">
        <f t="shared" si="406"/>
        <v/>
      </c>
      <c r="I2579" s="93" t="str">
        <f t="shared" si="407"/>
        <v/>
      </c>
      <c r="J2579" s="93" t="str">
        <f t="shared" si="408"/>
        <v/>
      </c>
      <c r="K2579" s="93" t="str">
        <f t="shared" si="409"/>
        <v/>
      </c>
    </row>
    <row r="2580" spans="1:11" x14ac:dyDescent="0.25">
      <c r="A2580" s="93">
        <f t="shared" si="403"/>
        <v>2</v>
      </c>
      <c r="B2580" s="101">
        <v>642.25</v>
      </c>
      <c r="C2580" s="93">
        <f t="shared" ref="C2580:C2643" si="410">($H$7*(B2580^5))+($J$7*(B2580^4))+($L$7*(B2580^3))+($N$7*(B2580^2))+($P$7*B2580)+$R$7</f>
        <v>0</v>
      </c>
      <c r="D2580" s="93">
        <f t="shared" ref="D2580:D2643" si="411">$H$8+($J$8*(B2580^1.85))</f>
        <v>0</v>
      </c>
      <c r="E2580" s="93">
        <f t="shared" ref="E2580:E2643" si="412">ABS(C2580-D2580)</f>
        <v>0</v>
      </c>
      <c r="F2580" s="93" t="str">
        <f t="shared" si="404"/>
        <v/>
      </c>
      <c r="G2580" s="93" t="str">
        <f t="shared" si="405"/>
        <v/>
      </c>
      <c r="H2580" s="93" t="str">
        <f t="shared" si="406"/>
        <v/>
      </c>
      <c r="I2580" s="93" t="str">
        <f t="shared" si="407"/>
        <v/>
      </c>
      <c r="J2580" s="93" t="str">
        <f t="shared" si="408"/>
        <v/>
      </c>
      <c r="K2580" s="93" t="str">
        <f t="shared" si="409"/>
        <v/>
      </c>
    </row>
    <row r="2581" spans="1:11" x14ac:dyDescent="0.25">
      <c r="A2581" s="93">
        <f t="shared" si="403"/>
        <v>2</v>
      </c>
      <c r="B2581" s="101">
        <v>642.5</v>
      </c>
      <c r="C2581" s="93">
        <f t="shared" si="410"/>
        <v>0</v>
      </c>
      <c r="D2581" s="93">
        <f t="shared" si="411"/>
        <v>0</v>
      </c>
      <c r="E2581" s="93">
        <f t="shared" si="412"/>
        <v>0</v>
      </c>
      <c r="F2581" s="93" t="str">
        <f t="shared" si="404"/>
        <v/>
      </c>
      <c r="G2581" s="93" t="str">
        <f t="shared" si="405"/>
        <v/>
      </c>
      <c r="H2581" s="93" t="str">
        <f t="shared" si="406"/>
        <v/>
      </c>
      <c r="I2581" s="93" t="str">
        <f t="shared" si="407"/>
        <v/>
      </c>
      <c r="J2581" s="93" t="str">
        <f t="shared" si="408"/>
        <v/>
      </c>
      <c r="K2581" s="93" t="str">
        <f t="shared" si="409"/>
        <v/>
      </c>
    </row>
    <row r="2582" spans="1:11" x14ac:dyDescent="0.25">
      <c r="A2582" s="93">
        <f t="shared" si="403"/>
        <v>2</v>
      </c>
      <c r="B2582" s="101">
        <v>642.75</v>
      </c>
      <c r="C2582" s="93">
        <f t="shared" si="410"/>
        <v>0</v>
      </c>
      <c r="D2582" s="93">
        <f t="shared" si="411"/>
        <v>0</v>
      </c>
      <c r="E2582" s="93">
        <f t="shared" si="412"/>
        <v>0</v>
      </c>
      <c r="F2582" s="93" t="str">
        <f t="shared" si="404"/>
        <v/>
      </c>
      <c r="G2582" s="93" t="str">
        <f t="shared" si="405"/>
        <v/>
      </c>
      <c r="H2582" s="93" t="str">
        <f t="shared" si="406"/>
        <v/>
      </c>
      <c r="I2582" s="93" t="str">
        <f t="shared" si="407"/>
        <v/>
      </c>
      <c r="J2582" s="93" t="str">
        <f t="shared" si="408"/>
        <v/>
      </c>
      <c r="K2582" s="93" t="str">
        <f t="shared" si="409"/>
        <v/>
      </c>
    </row>
    <row r="2583" spans="1:11" x14ac:dyDescent="0.25">
      <c r="A2583" s="93">
        <f t="shared" si="403"/>
        <v>2</v>
      </c>
      <c r="B2583" s="101">
        <v>643</v>
      </c>
      <c r="C2583" s="93">
        <f t="shared" si="410"/>
        <v>0</v>
      </c>
      <c r="D2583" s="93">
        <f t="shared" si="411"/>
        <v>0</v>
      </c>
      <c r="E2583" s="93">
        <f t="shared" si="412"/>
        <v>0</v>
      </c>
      <c r="F2583" s="93" t="str">
        <f t="shared" si="404"/>
        <v/>
      </c>
      <c r="G2583" s="93" t="str">
        <f t="shared" si="405"/>
        <v/>
      </c>
      <c r="H2583" s="93" t="str">
        <f t="shared" si="406"/>
        <v/>
      </c>
      <c r="I2583" s="93" t="str">
        <f t="shared" si="407"/>
        <v/>
      </c>
      <c r="J2583" s="93" t="str">
        <f t="shared" si="408"/>
        <v/>
      </c>
      <c r="K2583" s="93" t="str">
        <f t="shared" si="409"/>
        <v/>
      </c>
    </row>
    <row r="2584" spans="1:11" x14ac:dyDescent="0.25">
      <c r="A2584" s="93">
        <f t="shared" si="403"/>
        <v>2</v>
      </c>
      <c r="B2584" s="101">
        <v>643.25</v>
      </c>
      <c r="C2584" s="93">
        <f t="shared" si="410"/>
        <v>0</v>
      </c>
      <c r="D2584" s="93">
        <f t="shared" si="411"/>
        <v>0</v>
      </c>
      <c r="E2584" s="93">
        <f t="shared" si="412"/>
        <v>0</v>
      </c>
      <c r="F2584" s="93" t="str">
        <f t="shared" si="404"/>
        <v/>
      </c>
      <c r="G2584" s="93" t="str">
        <f t="shared" si="405"/>
        <v/>
      </c>
      <c r="H2584" s="93" t="str">
        <f t="shared" si="406"/>
        <v/>
      </c>
      <c r="I2584" s="93" t="str">
        <f t="shared" si="407"/>
        <v/>
      </c>
      <c r="J2584" s="93" t="str">
        <f t="shared" si="408"/>
        <v/>
      </c>
      <c r="K2584" s="93" t="str">
        <f t="shared" si="409"/>
        <v/>
      </c>
    </row>
    <row r="2585" spans="1:11" x14ac:dyDescent="0.25">
      <c r="A2585" s="93">
        <f t="shared" si="403"/>
        <v>2</v>
      </c>
      <c r="B2585" s="101">
        <v>643.5</v>
      </c>
      <c r="C2585" s="93">
        <f t="shared" si="410"/>
        <v>0</v>
      </c>
      <c r="D2585" s="93">
        <f t="shared" si="411"/>
        <v>0</v>
      </c>
      <c r="E2585" s="93">
        <f t="shared" si="412"/>
        <v>0</v>
      </c>
      <c r="F2585" s="93" t="str">
        <f t="shared" si="404"/>
        <v/>
      </c>
      <c r="G2585" s="93" t="str">
        <f t="shared" si="405"/>
        <v/>
      </c>
      <c r="H2585" s="93" t="str">
        <f t="shared" si="406"/>
        <v/>
      </c>
      <c r="I2585" s="93" t="str">
        <f t="shared" si="407"/>
        <v/>
      </c>
      <c r="J2585" s="93" t="str">
        <f t="shared" si="408"/>
        <v/>
      </c>
      <c r="K2585" s="93" t="str">
        <f t="shared" si="409"/>
        <v/>
      </c>
    </row>
    <row r="2586" spans="1:11" x14ac:dyDescent="0.25">
      <c r="A2586" s="93">
        <f t="shared" si="403"/>
        <v>2</v>
      </c>
      <c r="B2586" s="101">
        <v>643.75</v>
      </c>
      <c r="C2586" s="93">
        <f t="shared" si="410"/>
        <v>0</v>
      </c>
      <c r="D2586" s="93">
        <f t="shared" si="411"/>
        <v>0</v>
      </c>
      <c r="E2586" s="93">
        <f t="shared" si="412"/>
        <v>0</v>
      </c>
      <c r="F2586" s="93" t="str">
        <f t="shared" si="404"/>
        <v/>
      </c>
      <c r="G2586" s="93" t="str">
        <f t="shared" si="405"/>
        <v/>
      </c>
      <c r="H2586" s="93" t="str">
        <f t="shared" si="406"/>
        <v/>
      </c>
      <c r="I2586" s="93" t="str">
        <f t="shared" si="407"/>
        <v/>
      </c>
      <c r="J2586" s="93" t="str">
        <f t="shared" si="408"/>
        <v/>
      </c>
      <c r="K2586" s="93" t="str">
        <f t="shared" si="409"/>
        <v/>
      </c>
    </row>
    <row r="2587" spans="1:11" x14ac:dyDescent="0.25">
      <c r="A2587" s="93">
        <f t="shared" si="403"/>
        <v>2</v>
      </c>
      <c r="B2587" s="101">
        <v>644</v>
      </c>
      <c r="C2587" s="93">
        <f t="shared" si="410"/>
        <v>0</v>
      </c>
      <c r="D2587" s="93">
        <f t="shared" si="411"/>
        <v>0</v>
      </c>
      <c r="E2587" s="93">
        <f t="shared" si="412"/>
        <v>0</v>
      </c>
      <c r="F2587" s="93" t="str">
        <f t="shared" si="404"/>
        <v/>
      </c>
      <c r="G2587" s="93" t="str">
        <f t="shared" si="405"/>
        <v/>
      </c>
      <c r="H2587" s="93" t="str">
        <f t="shared" si="406"/>
        <v/>
      </c>
      <c r="I2587" s="93" t="str">
        <f t="shared" si="407"/>
        <v/>
      </c>
      <c r="J2587" s="93" t="str">
        <f t="shared" si="408"/>
        <v/>
      </c>
      <c r="K2587" s="93" t="str">
        <f t="shared" si="409"/>
        <v/>
      </c>
    </row>
    <row r="2588" spans="1:11" x14ac:dyDescent="0.25">
      <c r="A2588" s="93">
        <f t="shared" si="403"/>
        <v>2</v>
      </c>
      <c r="B2588" s="101">
        <v>644.25</v>
      </c>
      <c r="C2588" s="93">
        <f t="shared" si="410"/>
        <v>0</v>
      </c>
      <c r="D2588" s="93">
        <f t="shared" si="411"/>
        <v>0</v>
      </c>
      <c r="E2588" s="93">
        <f t="shared" si="412"/>
        <v>0</v>
      </c>
      <c r="F2588" s="93" t="str">
        <f t="shared" si="404"/>
        <v/>
      </c>
      <c r="G2588" s="93" t="str">
        <f t="shared" si="405"/>
        <v/>
      </c>
      <c r="H2588" s="93" t="str">
        <f t="shared" si="406"/>
        <v/>
      </c>
      <c r="I2588" s="93" t="str">
        <f t="shared" si="407"/>
        <v/>
      </c>
      <c r="J2588" s="93" t="str">
        <f t="shared" si="408"/>
        <v/>
      </c>
      <c r="K2588" s="93" t="str">
        <f t="shared" si="409"/>
        <v/>
      </c>
    </row>
    <row r="2589" spans="1:11" x14ac:dyDescent="0.25">
      <c r="A2589" s="93">
        <f t="shared" si="403"/>
        <v>2</v>
      </c>
      <c r="B2589" s="101">
        <v>644.5</v>
      </c>
      <c r="C2589" s="93">
        <f t="shared" si="410"/>
        <v>0</v>
      </c>
      <c r="D2589" s="93">
        <f t="shared" si="411"/>
        <v>0</v>
      </c>
      <c r="E2589" s="93">
        <f t="shared" si="412"/>
        <v>0</v>
      </c>
      <c r="F2589" s="93" t="str">
        <f t="shared" si="404"/>
        <v/>
      </c>
      <c r="G2589" s="93" t="str">
        <f t="shared" si="405"/>
        <v/>
      </c>
      <c r="H2589" s="93" t="str">
        <f t="shared" si="406"/>
        <v/>
      </c>
      <c r="I2589" s="93" t="str">
        <f t="shared" si="407"/>
        <v/>
      </c>
      <c r="J2589" s="93" t="str">
        <f t="shared" si="408"/>
        <v/>
      </c>
      <c r="K2589" s="93" t="str">
        <f t="shared" si="409"/>
        <v/>
      </c>
    </row>
    <row r="2590" spans="1:11" x14ac:dyDescent="0.25">
      <c r="A2590" s="93">
        <f t="shared" si="403"/>
        <v>2</v>
      </c>
      <c r="B2590" s="101">
        <v>644.75</v>
      </c>
      <c r="C2590" s="93">
        <f t="shared" si="410"/>
        <v>0</v>
      </c>
      <c r="D2590" s="93">
        <f t="shared" si="411"/>
        <v>0</v>
      </c>
      <c r="E2590" s="93">
        <f t="shared" si="412"/>
        <v>0</v>
      </c>
      <c r="F2590" s="93" t="str">
        <f t="shared" si="404"/>
        <v/>
      </c>
      <c r="G2590" s="93" t="str">
        <f t="shared" si="405"/>
        <v/>
      </c>
      <c r="H2590" s="93" t="str">
        <f t="shared" si="406"/>
        <v/>
      </c>
      <c r="I2590" s="93" t="str">
        <f t="shared" si="407"/>
        <v/>
      </c>
      <c r="J2590" s="93" t="str">
        <f t="shared" si="408"/>
        <v/>
      </c>
      <c r="K2590" s="93" t="str">
        <f t="shared" si="409"/>
        <v/>
      </c>
    </row>
    <row r="2591" spans="1:11" x14ac:dyDescent="0.25">
      <c r="A2591" s="93">
        <f t="shared" si="403"/>
        <v>2</v>
      </c>
      <c r="B2591" s="101">
        <v>645</v>
      </c>
      <c r="C2591" s="93">
        <f t="shared" si="410"/>
        <v>0</v>
      </c>
      <c r="D2591" s="93">
        <f t="shared" si="411"/>
        <v>0</v>
      </c>
      <c r="E2591" s="93">
        <f t="shared" si="412"/>
        <v>0</v>
      </c>
      <c r="F2591" s="93" t="str">
        <f t="shared" si="404"/>
        <v/>
      </c>
      <c r="G2591" s="93" t="str">
        <f t="shared" si="405"/>
        <v/>
      </c>
      <c r="H2591" s="93" t="str">
        <f t="shared" si="406"/>
        <v/>
      </c>
      <c r="I2591" s="93" t="str">
        <f t="shared" si="407"/>
        <v/>
      </c>
      <c r="J2591" s="93" t="str">
        <f t="shared" si="408"/>
        <v/>
      </c>
      <c r="K2591" s="93" t="str">
        <f t="shared" si="409"/>
        <v/>
      </c>
    </row>
    <row r="2592" spans="1:11" x14ac:dyDescent="0.25">
      <c r="A2592" s="93">
        <f t="shared" si="403"/>
        <v>2</v>
      </c>
      <c r="B2592" s="101">
        <v>645.25</v>
      </c>
      <c r="C2592" s="93">
        <f t="shared" si="410"/>
        <v>0</v>
      </c>
      <c r="D2592" s="93">
        <f t="shared" si="411"/>
        <v>0</v>
      </c>
      <c r="E2592" s="93">
        <f t="shared" si="412"/>
        <v>0</v>
      </c>
      <c r="F2592" s="93" t="str">
        <f t="shared" si="404"/>
        <v/>
      </c>
      <c r="G2592" s="93" t="str">
        <f t="shared" si="405"/>
        <v/>
      </c>
      <c r="H2592" s="93" t="str">
        <f t="shared" si="406"/>
        <v/>
      </c>
      <c r="I2592" s="93" t="str">
        <f t="shared" si="407"/>
        <v/>
      </c>
      <c r="J2592" s="93" t="str">
        <f t="shared" si="408"/>
        <v/>
      </c>
      <c r="K2592" s="93" t="str">
        <f t="shared" si="409"/>
        <v/>
      </c>
    </row>
    <row r="2593" spans="1:11" x14ac:dyDescent="0.25">
      <c r="A2593" s="93">
        <f t="shared" si="403"/>
        <v>2</v>
      </c>
      <c r="B2593" s="101">
        <v>645.5</v>
      </c>
      <c r="C2593" s="93">
        <f t="shared" si="410"/>
        <v>0</v>
      </c>
      <c r="D2593" s="93">
        <f t="shared" si="411"/>
        <v>0</v>
      </c>
      <c r="E2593" s="93">
        <f t="shared" si="412"/>
        <v>0</v>
      </c>
      <c r="F2593" s="93" t="str">
        <f t="shared" si="404"/>
        <v/>
      </c>
      <c r="G2593" s="93" t="str">
        <f t="shared" si="405"/>
        <v/>
      </c>
      <c r="H2593" s="93" t="str">
        <f t="shared" si="406"/>
        <v/>
      </c>
      <c r="I2593" s="93" t="str">
        <f t="shared" si="407"/>
        <v/>
      </c>
      <c r="J2593" s="93" t="str">
        <f t="shared" si="408"/>
        <v/>
      </c>
      <c r="K2593" s="93" t="str">
        <f t="shared" si="409"/>
        <v/>
      </c>
    </row>
    <row r="2594" spans="1:11" x14ac:dyDescent="0.25">
      <c r="A2594" s="93">
        <f t="shared" si="403"/>
        <v>2</v>
      </c>
      <c r="B2594" s="101">
        <v>645.75</v>
      </c>
      <c r="C2594" s="93">
        <f t="shared" si="410"/>
        <v>0</v>
      </c>
      <c r="D2594" s="93">
        <f t="shared" si="411"/>
        <v>0</v>
      </c>
      <c r="E2594" s="93">
        <f t="shared" si="412"/>
        <v>0</v>
      </c>
      <c r="F2594" s="93" t="str">
        <f t="shared" si="404"/>
        <v/>
      </c>
      <c r="G2594" s="93" t="str">
        <f t="shared" si="405"/>
        <v/>
      </c>
      <c r="H2594" s="93" t="str">
        <f t="shared" si="406"/>
        <v/>
      </c>
      <c r="I2594" s="93" t="str">
        <f t="shared" si="407"/>
        <v/>
      </c>
      <c r="J2594" s="93" t="str">
        <f t="shared" si="408"/>
        <v/>
      </c>
      <c r="K2594" s="93" t="str">
        <f t="shared" si="409"/>
        <v/>
      </c>
    </row>
    <row r="2595" spans="1:11" x14ac:dyDescent="0.25">
      <c r="A2595" s="93">
        <f t="shared" si="403"/>
        <v>2</v>
      </c>
      <c r="B2595" s="101">
        <v>646</v>
      </c>
      <c r="C2595" s="93">
        <f t="shared" si="410"/>
        <v>0</v>
      </c>
      <c r="D2595" s="93">
        <f t="shared" si="411"/>
        <v>0</v>
      </c>
      <c r="E2595" s="93">
        <f t="shared" si="412"/>
        <v>0</v>
      </c>
      <c r="F2595" s="93" t="str">
        <f t="shared" si="404"/>
        <v/>
      </c>
      <c r="G2595" s="93" t="str">
        <f t="shared" si="405"/>
        <v/>
      </c>
      <c r="H2595" s="93" t="str">
        <f t="shared" si="406"/>
        <v/>
      </c>
      <c r="I2595" s="93" t="str">
        <f t="shared" si="407"/>
        <v/>
      </c>
      <c r="J2595" s="93" t="str">
        <f t="shared" si="408"/>
        <v/>
      </c>
      <c r="K2595" s="93" t="str">
        <f t="shared" si="409"/>
        <v/>
      </c>
    </row>
    <row r="2596" spans="1:11" x14ac:dyDescent="0.25">
      <c r="A2596" s="93">
        <f t="shared" si="403"/>
        <v>2</v>
      </c>
      <c r="B2596" s="101">
        <v>646.25</v>
      </c>
      <c r="C2596" s="93">
        <f t="shared" si="410"/>
        <v>0</v>
      </c>
      <c r="D2596" s="93">
        <f t="shared" si="411"/>
        <v>0</v>
      </c>
      <c r="E2596" s="93">
        <f t="shared" si="412"/>
        <v>0</v>
      </c>
      <c r="F2596" s="93" t="str">
        <f t="shared" si="404"/>
        <v/>
      </c>
      <c r="G2596" s="93" t="str">
        <f t="shared" si="405"/>
        <v/>
      </c>
      <c r="H2596" s="93" t="str">
        <f t="shared" si="406"/>
        <v/>
      </c>
      <c r="I2596" s="93" t="str">
        <f t="shared" si="407"/>
        <v/>
      </c>
      <c r="J2596" s="93" t="str">
        <f t="shared" si="408"/>
        <v/>
      </c>
      <c r="K2596" s="93" t="str">
        <f t="shared" si="409"/>
        <v/>
      </c>
    </row>
    <row r="2597" spans="1:11" x14ac:dyDescent="0.25">
      <c r="A2597" s="93">
        <f t="shared" si="403"/>
        <v>2</v>
      </c>
      <c r="B2597" s="101">
        <v>646.5</v>
      </c>
      <c r="C2597" s="93">
        <f t="shared" si="410"/>
        <v>0</v>
      </c>
      <c r="D2597" s="93">
        <f t="shared" si="411"/>
        <v>0</v>
      </c>
      <c r="E2597" s="93">
        <f t="shared" si="412"/>
        <v>0</v>
      </c>
      <c r="F2597" s="93" t="str">
        <f t="shared" si="404"/>
        <v/>
      </c>
      <c r="G2597" s="93" t="str">
        <f t="shared" si="405"/>
        <v/>
      </c>
      <c r="H2597" s="93" t="str">
        <f t="shared" si="406"/>
        <v/>
      </c>
      <c r="I2597" s="93" t="str">
        <f t="shared" si="407"/>
        <v/>
      </c>
      <c r="J2597" s="93" t="str">
        <f t="shared" si="408"/>
        <v/>
      </c>
      <c r="K2597" s="93" t="str">
        <f t="shared" si="409"/>
        <v/>
      </c>
    </row>
    <row r="2598" spans="1:11" x14ac:dyDescent="0.25">
      <c r="A2598" s="93">
        <f t="shared" si="403"/>
        <v>2</v>
      </c>
      <c r="B2598" s="101">
        <v>646.75</v>
      </c>
      <c r="C2598" s="93">
        <f t="shared" si="410"/>
        <v>0</v>
      </c>
      <c r="D2598" s="93">
        <f t="shared" si="411"/>
        <v>0</v>
      </c>
      <c r="E2598" s="93">
        <f t="shared" si="412"/>
        <v>0</v>
      </c>
      <c r="F2598" s="93" t="str">
        <f t="shared" si="404"/>
        <v/>
      </c>
      <c r="G2598" s="93" t="str">
        <f t="shared" si="405"/>
        <v/>
      </c>
      <c r="H2598" s="93" t="str">
        <f t="shared" si="406"/>
        <v/>
      </c>
      <c r="I2598" s="93" t="str">
        <f t="shared" si="407"/>
        <v/>
      </c>
      <c r="J2598" s="93" t="str">
        <f t="shared" si="408"/>
        <v/>
      </c>
      <c r="K2598" s="93" t="str">
        <f t="shared" si="409"/>
        <v/>
      </c>
    </row>
    <row r="2599" spans="1:11" x14ac:dyDescent="0.25">
      <c r="A2599" s="93">
        <f t="shared" si="403"/>
        <v>2</v>
      </c>
      <c r="B2599" s="101">
        <v>647</v>
      </c>
      <c r="C2599" s="93">
        <f t="shared" si="410"/>
        <v>0</v>
      </c>
      <c r="D2599" s="93">
        <f t="shared" si="411"/>
        <v>0</v>
      </c>
      <c r="E2599" s="93">
        <f t="shared" si="412"/>
        <v>0</v>
      </c>
      <c r="F2599" s="93" t="str">
        <f t="shared" si="404"/>
        <v/>
      </c>
      <c r="G2599" s="93" t="str">
        <f t="shared" si="405"/>
        <v/>
      </c>
      <c r="H2599" s="93" t="str">
        <f t="shared" si="406"/>
        <v/>
      </c>
      <c r="I2599" s="93" t="str">
        <f t="shared" si="407"/>
        <v/>
      </c>
      <c r="J2599" s="93" t="str">
        <f t="shared" si="408"/>
        <v/>
      </c>
      <c r="K2599" s="93" t="str">
        <f t="shared" si="409"/>
        <v/>
      </c>
    </row>
    <row r="2600" spans="1:11" x14ac:dyDescent="0.25">
      <c r="A2600" s="93">
        <f t="shared" si="403"/>
        <v>2</v>
      </c>
      <c r="B2600" s="101">
        <v>647.25</v>
      </c>
      <c r="C2600" s="93">
        <f t="shared" si="410"/>
        <v>0</v>
      </c>
      <c r="D2600" s="93">
        <f t="shared" si="411"/>
        <v>0</v>
      </c>
      <c r="E2600" s="93">
        <f t="shared" si="412"/>
        <v>0</v>
      </c>
      <c r="F2600" s="93" t="str">
        <f t="shared" si="404"/>
        <v/>
      </c>
      <c r="G2600" s="93" t="str">
        <f t="shared" si="405"/>
        <v/>
      </c>
      <c r="H2600" s="93" t="str">
        <f t="shared" si="406"/>
        <v/>
      </c>
      <c r="I2600" s="93" t="str">
        <f t="shared" si="407"/>
        <v/>
      </c>
      <c r="J2600" s="93" t="str">
        <f t="shared" si="408"/>
        <v/>
      </c>
      <c r="K2600" s="93" t="str">
        <f t="shared" si="409"/>
        <v/>
      </c>
    </row>
    <row r="2601" spans="1:11" x14ac:dyDescent="0.25">
      <c r="A2601" s="93">
        <f t="shared" si="403"/>
        <v>2</v>
      </c>
      <c r="B2601" s="101">
        <v>647.5</v>
      </c>
      <c r="C2601" s="93">
        <f t="shared" si="410"/>
        <v>0</v>
      </c>
      <c r="D2601" s="93">
        <f t="shared" si="411"/>
        <v>0</v>
      </c>
      <c r="E2601" s="93">
        <f t="shared" si="412"/>
        <v>0</v>
      </c>
      <c r="F2601" s="93" t="str">
        <f t="shared" si="404"/>
        <v/>
      </c>
      <c r="G2601" s="93" t="str">
        <f t="shared" si="405"/>
        <v/>
      </c>
      <c r="H2601" s="93" t="str">
        <f t="shared" si="406"/>
        <v/>
      </c>
      <c r="I2601" s="93" t="str">
        <f t="shared" si="407"/>
        <v/>
      </c>
      <c r="J2601" s="93" t="str">
        <f t="shared" si="408"/>
        <v/>
      </c>
      <c r="K2601" s="93" t="str">
        <f t="shared" si="409"/>
        <v/>
      </c>
    </row>
    <row r="2602" spans="1:11" x14ac:dyDescent="0.25">
      <c r="A2602" s="93">
        <f t="shared" si="403"/>
        <v>2</v>
      </c>
      <c r="B2602" s="101">
        <v>647.75</v>
      </c>
      <c r="C2602" s="93">
        <f t="shared" si="410"/>
        <v>0</v>
      </c>
      <c r="D2602" s="93">
        <f t="shared" si="411"/>
        <v>0</v>
      </c>
      <c r="E2602" s="93">
        <f t="shared" si="412"/>
        <v>0</v>
      </c>
      <c r="F2602" s="93" t="str">
        <f t="shared" si="404"/>
        <v/>
      </c>
      <c r="G2602" s="93" t="str">
        <f t="shared" si="405"/>
        <v/>
      </c>
      <c r="H2602" s="93" t="str">
        <f t="shared" si="406"/>
        <v/>
      </c>
      <c r="I2602" s="93" t="str">
        <f t="shared" si="407"/>
        <v/>
      </c>
      <c r="J2602" s="93" t="str">
        <f t="shared" si="408"/>
        <v/>
      </c>
      <c r="K2602" s="93" t="str">
        <f t="shared" si="409"/>
        <v/>
      </c>
    </row>
    <row r="2603" spans="1:11" x14ac:dyDescent="0.25">
      <c r="A2603" s="93">
        <f t="shared" si="403"/>
        <v>2</v>
      </c>
      <c r="B2603" s="101">
        <v>648</v>
      </c>
      <c r="C2603" s="93">
        <f t="shared" si="410"/>
        <v>0</v>
      </c>
      <c r="D2603" s="93">
        <f t="shared" si="411"/>
        <v>0</v>
      </c>
      <c r="E2603" s="93">
        <f t="shared" si="412"/>
        <v>0</v>
      </c>
      <c r="F2603" s="93" t="str">
        <f t="shared" si="404"/>
        <v/>
      </c>
      <c r="G2603" s="93" t="str">
        <f t="shared" si="405"/>
        <v/>
      </c>
      <c r="H2603" s="93" t="str">
        <f t="shared" si="406"/>
        <v/>
      </c>
      <c r="I2603" s="93" t="str">
        <f t="shared" si="407"/>
        <v/>
      </c>
      <c r="J2603" s="93" t="str">
        <f t="shared" si="408"/>
        <v/>
      </c>
      <c r="K2603" s="93" t="str">
        <f t="shared" si="409"/>
        <v/>
      </c>
    </row>
    <row r="2604" spans="1:11" x14ac:dyDescent="0.25">
      <c r="A2604" s="93">
        <f t="shared" si="403"/>
        <v>2</v>
      </c>
      <c r="B2604" s="101">
        <v>648.25</v>
      </c>
      <c r="C2604" s="93">
        <f t="shared" si="410"/>
        <v>0</v>
      </c>
      <c r="D2604" s="93">
        <f t="shared" si="411"/>
        <v>0</v>
      </c>
      <c r="E2604" s="93">
        <f t="shared" si="412"/>
        <v>0</v>
      </c>
      <c r="F2604" s="93" t="str">
        <f t="shared" si="404"/>
        <v/>
      </c>
      <c r="G2604" s="93" t="str">
        <f t="shared" si="405"/>
        <v/>
      </c>
      <c r="H2604" s="93" t="str">
        <f t="shared" si="406"/>
        <v/>
      </c>
      <c r="I2604" s="93" t="str">
        <f t="shared" si="407"/>
        <v/>
      </c>
      <c r="J2604" s="93" t="str">
        <f t="shared" si="408"/>
        <v/>
      </c>
      <c r="K2604" s="93" t="str">
        <f t="shared" si="409"/>
        <v/>
      </c>
    </row>
    <row r="2605" spans="1:11" x14ac:dyDescent="0.25">
      <c r="A2605" s="93">
        <f t="shared" si="403"/>
        <v>2</v>
      </c>
      <c r="B2605" s="101">
        <v>648.5</v>
      </c>
      <c r="C2605" s="93">
        <f t="shared" si="410"/>
        <v>0</v>
      </c>
      <c r="D2605" s="93">
        <f t="shared" si="411"/>
        <v>0</v>
      </c>
      <c r="E2605" s="93">
        <f t="shared" si="412"/>
        <v>0</v>
      </c>
      <c r="F2605" s="93" t="str">
        <f t="shared" si="404"/>
        <v/>
      </c>
      <c r="G2605" s="93" t="str">
        <f t="shared" si="405"/>
        <v/>
      </c>
      <c r="H2605" s="93" t="str">
        <f t="shared" si="406"/>
        <v/>
      </c>
      <c r="I2605" s="93" t="str">
        <f t="shared" si="407"/>
        <v/>
      </c>
      <c r="J2605" s="93" t="str">
        <f t="shared" si="408"/>
        <v/>
      </c>
      <c r="K2605" s="93" t="str">
        <f t="shared" si="409"/>
        <v/>
      </c>
    </row>
    <row r="2606" spans="1:11" x14ac:dyDescent="0.25">
      <c r="A2606" s="93">
        <f t="shared" si="403"/>
        <v>2</v>
      </c>
      <c r="B2606" s="101">
        <v>648.75</v>
      </c>
      <c r="C2606" s="93">
        <f t="shared" si="410"/>
        <v>0</v>
      </c>
      <c r="D2606" s="93">
        <f t="shared" si="411"/>
        <v>0</v>
      </c>
      <c r="E2606" s="93">
        <f t="shared" si="412"/>
        <v>0</v>
      </c>
      <c r="F2606" s="93" t="str">
        <f t="shared" si="404"/>
        <v/>
      </c>
      <c r="G2606" s="93" t="str">
        <f t="shared" si="405"/>
        <v/>
      </c>
      <c r="H2606" s="93" t="str">
        <f t="shared" si="406"/>
        <v/>
      </c>
      <c r="I2606" s="93" t="str">
        <f t="shared" si="407"/>
        <v/>
      </c>
      <c r="J2606" s="93" t="str">
        <f t="shared" si="408"/>
        <v/>
      </c>
      <c r="K2606" s="93" t="str">
        <f t="shared" si="409"/>
        <v/>
      </c>
    </row>
    <row r="2607" spans="1:11" x14ac:dyDescent="0.25">
      <c r="A2607" s="93">
        <f t="shared" si="403"/>
        <v>2</v>
      </c>
      <c r="B2607" s="101">
        <v>649</v>
      </c>
      <c r="C2607" s="93">
        <f t="shared" si="410"/>
        <v>0</v>
      </c>
      <c r="D2607" s="93">
        <f t="shared" si="411"/>
        <v>0</v>
      </c>
      <c r="E2607" s="93">
        <f t="shared" si="412"/>
        <v>0</v>
      </c>
      <c r="F2607" s="93" t="str">
        <f t="shared" si="404"/>
        <v/>
      </c>
      <c r="G2607" s="93" t="str">
        <f t="shared" si="405"/>
        <v/>
      </c>
      <c r="H2607" s="93" t="str">
        <f t="shared" si="406"/>
        <v/>
      </c>
      <c r="I2607" s="93" t="str">
        <f t="shared" si="407"/>
        <v/>
      </c>
      <c r="J2607" s="93" t="str">
        <f t="shared" si="408"/>
        <v/>
      </c>
      <c r="K2607" s="93" t="str">
        <f t="shared" si="409"/>
        <v/>
      </c>
    </row>
    <row r="2608" spans="1:11" x14ac:dyDescent="0.25">
      <c r="A2608" s="93">
        <f t="shared" si="403"/>
        <v>2</v>
      </c>
      <c r="B2608" s="101">
        <v>649.25</v>
      </c>
      <c r="C2608" s="93">
        <f t="shared" si="410"/>
        <v>0</v>
      </c>
      <c r="D2608" s="93">
        <f t="shared" si="411"/>
        <v>0</v>
      </c>
      <c r="E2608" s="93">
        <f t="shared" si="412"/>
        <v>0</v>
      </c>
      <c r="F2608" s="93" t="str">
        <f t="shared" si="404"/>
        <v/>
      </c>
      <c r="G2608" s="93" t="str">
        <f t="shared" si="405"/>
        <v/>
      </c>
      <c r="H2608" s="93" t="str">
        <f t="shared" si="406"/>
        <v/>
      </c>
      <c r="I2608" s="93" t="str">
        <f t="shared" si="407"/>
        <v/>
      </c>
      <c r="J2608" s="93" t="str">
        <f t="shared" si="408"/>
        <v/>
      </c>
      <c r="K2608" s="93" t="str">
        <f t="shared" si="409"/>
        <v/>
      </c>
    </row>
    <row r="2609" spans="1:11" x14ac:dyDescent="0.25">
      <c r="A2609" s="93">
        <f t="shared" si="403"/>
        <v>2</v>
      </c>
      <c r="B2609" s="101">
        <v>649.5</v>
      </c>
      <c r="C2609" s="93">
        <f t="shared" si="410"/>
        <v>0</v>
      </c>
      <c r="D2609" s="93">
        <f t="shared" si="411"/>
        <v>0</v>
      </c>
      <c r="E2609" s="93">
        <f t="shared" si="412"/>
        <v>0</v>
      </c>
      <c r="F2609" s="93" t="str">
        <f t="shared" si="404"/>
        <v/>
      </c>
      <c r="G2609" s="93" t="str">
        <f t="shared" si="405"/>
        <v/>
      </c>
      <c r="H2609" s="93" t="str">
        <f t="shared" si="406"/>
        <v/>
      </c>
      <c r="I2609" s="93" t="str">
        <f t="shared" si="407"/>
        <v/>
      </c>
      <c r="J2609" s="93" t="str">
        <f t="shared" si="408"/>
        <v/>
      </c>
      <c r="K2609" s="93" t="str">
        <f t="shared" si="409"/>
        <v/>
      </c>
    </row>
    <row r="2610" spans="1:11" x14ac:dyDescent="0.25">
      <c r="A2610" s="93">
        <f t="shared" si="403"/>
        <v>2</v>
      </c>
      <c r="B2610" s="101">
        <v>649.75</v>
      </c>
      <c r="C2610" s="93">
        <f t="shared" si="410"/>
        <v>0</v>
      </c>
      <c r="D2610" s="93">
        <f t="shared" si="411"/>
        <v>0</v>
      </c>
      <c r="E2610" s="93">
        <f t="shared" si="412"/>
        <v>0</v>
      </c>
      <c r="F2610" s="93" t="str">
        <f t="shared" si="404"/>
        <v/>
      </c>
      <c r="G2610" s="93" t="str">
        <f t="shared" si="405"/>
        <v/>
      </c>
      <c r="H2610" s="93" t="str">
        <f t="shared" si="406"/>
        <v/>
      </c>
      <c r="I2610" s="93" t="str">
        <f t="shared" si="407"/>
        <v/>
      </c>
      <c r="J2610" s="93" t="str">
        <f t="shared" si="408"/>
        <v/>
      </c>
      <c r="K2610" s="93" t="str">
        <f t="shared" si="409"/>
        <v/>
      </c>
    </row>
    <row r="2611" spans="1:11" x14ac:dyDescent="0.25">
      <c r="A2611" s="93">
        <f t="shared" si="403"/>
        <v>2</v>
      </c>
      <c r="B2611" s="101">
        <v>650</v>
      </c>
      <c r="C2611" s="93">
        <f t="shared" si="410"/>
        <v>0</v>
      </c>
      <c r="D2611" s="93">
        <f t="shared" si="411"/>
        <v>0</v>
      </c>
      <c r="E2611" s="93">
        <f t="shared" si="412"/>
        <v>0</v>
      </c>
      <c r="F2611" s="93" t="str">
        <f t="shared" si="404"/>
        <v/>
      </c>
      <c r="G2611" s="93" t="str">
        <f t="shared" si="405"/>
        <v/>
      </c>
      <c r="H2611" s="93" t="str">
        <f t="shared" si="406"/>
        <v/>
      </c>
      <c r="I2611" s="93" t="str">
        <f t="shared" si="407"/>
        <v/>
      </c>
      <c r="J2611" s="93" t="str">
        <f t="shared" si="408"/>
        <v/>
      </c>
      <c r="K2611" s="93" t="str">
        <f t="shared" si="409"/>
        <v/>
      </c>
    </row>
    <row r="2612" spans="1:11" x14ac:dyDescent="0.25">
      <c r="A2612" s="93">
        <f t="shared" si="403"/>
        <v>2</v>
      </c>
      <c r="B2612" s="101">
        <v>650.25</v>
      </c>
      <c r="C2612" s="93">
        <f t="shared" si="410"/>
        <v>0</v>
      </c>
      <c r="D2612" s="93">
        <f t="shared" si="411"/>
        <v>0</v>
      </c>
      <c r="E2612" s="93">
        <f t="shared" si="412"/>
        <v>0</v>
      </c>
      <c r="F2612" s="93" t="str">
        <f t="shared" si="404"/>
        <v/>
      </c>
      <c r="G2612" s="93" t="str">
        <f t="shared" si="405"/>
        <v/>
      </c>
      <c r="H2612" s="93" t="str">
        <f t="shared" si="406"/>
        <v/>
      </c>
      <c r="I2612" s="93" t="str">
        <f t="shared" si="407"/>
        <v/>
      </c>
      <c r="J2612" s="93" t="str">
        <f t="shared" si="408"/>
        <v/>
      </c>
      <c r="K2612" s="93" t="str">
        <f t="shared" si="409"/>
        <v/>
      </c>
    </row>
    <row r="2613" spans="1:11" x14ac:dyDescent="0.25">
      <c r="A2613" s="93">
        <f t="shared" si="403"/>
        <v>2</v>
      </c>
      <c r="B2613" s="101">
        <v>650.5</v>
      </c>
      <c r="C2613" s="93">
        <f t="shared" si="410"/>
        <v>0</v>
      </c>
      <c r="D2613" s="93">
        <f t="shared" si="411"/>
        <v>0</v>
      </c>
      <c r="E2613" s="93">
        <f t="shared" si="412"/>
        <v>0</v>
      </c>
      <c r="F2613" s="93" t="str">
        <f t="shared" si="404"/>
        <v/>
      </c>
      <c r="G2613" s="93" t="str">
        <f t="shared" si="405"/>
        <v/>
      </c>
      <c r="H2613" s="93" t="str">
        <f t="shared" si="406"/>
        <v/>
      </c>
      <c r="I2613" s="93" t="str">
        <f t="shared" si="407"/>
        <v/>
      </c>
      <c r="J2613" s="93" t="str">
        <f t="shared" si="408"/>
        <v/>
      </c>
      <c r="K2613" s="93" t="str">
        <f t="shared" si="409"/>
        <v/>
      </c>
    </row>
    <row r="2614" spans="1:11" x14ac:dyDescent="0.25">
      <c r="A2614" s="93">
        <f t="shared" si="403"/>
        <v>2</v>
      </c>
      <c r="B2614" s="101">
        <v>650.75</v>
      </c>
      <c r="C2614" s="93">
        <f t="shared" si="410"/>
        <v>0</v>
      </c>
      <c r="D2614" s="93">
        <f t="shared" si="411"/>
        <v>0</v>
      </c>
      <c r="E2614" s="93">
        <f t="shared" si="412"/>
        <v>0</v>
      </c>
      <c r="F2614" s="93" t="str">
        <f t="shared" si="404"/>
        <v/>
      </c>
      <c r="G2614" s="93" t="str">
        <f t="shared" si="405"/>
        <v/>
      </c>
      <c r="H2614" s="93" t="str">
        <f t="shared" si="406"/>
        <v/>
      </c>
      <c r="I2614" s="93" t="str">
        <f t="shared" si="407"/>
        <v/>
      </c>
      <c r="J2614" s="93" t="str">
        <f t="shared" si="408"/>
        <v/>
      </c>
      <c r="K2614" s="93" t="str">
        <f t="shared" si="409"/>
        <v/>
      </c>
    </row>
    <row r="2615" spans="1:11" x14ac:dyDescent="0.25">
      <c r="A2615" s="93">
        <f t="shared" si="403"/>
        <v>2</v>
      </c>
      <c r="B2615" s="101">
        <v>651</v>
      </c>
      <c r="C2615" s="93">
        <f t="shared" si="410"/>
        <v>0</v>
      </c>
      <c r="D2615" s="93">
        <f t="shared" si="411"/>
        <v>0</v>
      </c>
      <c r="E2615" s="93">
        <f t="shared" si="412"/>
        <v>0</v>
      </c>
      <c r="F2615" s="93" t="str">
        <f t="shared" si="404"/>
        <v/>
      </c>
      <c r="G2615" s="93" t="str">
        <f t="shared" si="405"/>
        <v/>
      </c>
      <c r="H2615" s="93" t="str">
        <f t="shared" si="406"/>
        <v/>
      </c>
      <c r="I2615" s="93" t="str">
        <f t="shared" si="407"/>
        <v/>
      </c>
      <c r="J2615" s="93" t="str">
        <f t="shared" si="408"/>
        <v/>
      </c>
      <c r="K2615" s="93" t="str">
        <f t="shared" si="409"/>
        <v/>
      </c>
    </row>
    <row r="2616" spans="1:11" x14ac:dyDescent="0.25">
      <c r="A2616" s="93">
        <f t="shared" si="403"/>
        <v>2</v>
      </c>
      <c r="B2616" s="101">
        <v>651.25</v>
      </c>
      <c r="C2616" s="93">
        <f t="shared" si="410"/>
        <v>0</v>
      </c>
      <c r="D2616" s="93">
        <f t="shared" si="411"/>
        <v>0</v>
      </c>
      <c r="E2616" s="93">
        <f t="shared" si="412"/>
        <v>0</v>
      </c>
      <c r="F2616" s="93" t="str">
        <f t="shared" si="404"/>
        <v/>
      </c>
      <c r="G2616" s="93" t="str">
        <f t="shared" si="405"/>
        <v/>
      </c>
      <c r="H2616" s="93" t="str">
        <f t="shared" si="406"/>
        <v/>
      </c>
      <c r="I2616" s="93" t="str">
        <f t="shared" si="407"/>
        <v/>
      </c>
      <c r="J2616" s="93" t="str">
        <f t="shared" si="408"/>
        <v/>
      </c>
      <c r="K2616" s="93" t="str">
        <f t="shared" si="409"/>
        <v/>
      </c>
    </row>
    <row r="2617" spans="1:11" x14ac:dyDescent="0.25">
      <c r="A2617" s="93">
        <f t="shared" si="403"/>
        <v>2</v>
      </c>
      <c r="B2617" s="101">
        <v>651.5</v>
      </c>
      <c r="C2617" s="93">
        <f t="shared" si="410"/>
        <v>0</v>
      </c>
      <c r="D2617" s="93">
        <f t="shared" si="411"/>
        <v>0</v>
      </c>
      <c r="E2617" s="93">
        <f t="shared" si="412"/>
        <v>0</v>
      </c>
      <c r="F2617" s="93" t="str">
        <f t="shared" si="404"/>
        <v/>
      </c>
      <c r="G2617" s="93" t="str">
        <f t="shared" si="405"/>
        <v/>
      </c>
      <c r="H2617" s="93" t="str">
        <f t="shared" si="406"/>
        <v/>
      </c>
      <c r="I2617" s="93" t="str">
        <f t="shared" si="407"/>
        <v/>
      </c>
      <c r="J2617" s="93" t="str">
        <f t="shared" si="408"/>
        <v/>
      </c>
      <c r="K2617" s="93" t="str">
        <f t="shared" si="409"/>
        <v/>
      </c>
    </row>
    <row r="2618" spans="1:11" x14ac:dyDescent="0.25">
      <c r="A2618" s="93">
        <f t="shared" si="403"/>
        <v>2</v>
      </c>
      <c r="B2618" s="101">
        <v>651.75</v>
      </c>
      <c r="C2618" s="93">
        <f t="shared" si="410"/>
        <v>0</v>
      </c>
      <c r="D2618" s="93">
        <f t="shared" si="411"/>
        <v>0</v>
      </c>
      <c r="E2618" s="93">
        <f t="shared" si="412"/>
        <v>0</v>
      </c>
      <c r="F2618" s="93" t="str">
        <f t="shared" si="404"/>
        <v/>
      </c>
      <c r="G2618" s="93" t="str">
        <f t="shared" si="405"/>
        <v/>
      </c>
      <c r="H2618" s="93" t="str">
        <f t="shared" si="406"/>
        <v/>
      </c>
      <c r="I2618" s="93" t="str">
        <f t="shared" si="407"/>
        <v/>
      </c>
      <c r="J2618" s="93" t="str">
        <f t="shared" si="408"/>
        <v/>
      </c>
      <c r="K2618" s="93" t="str">
        <f t="shared" si="409"/>
        <v/>
      </c>
    </row>
    <row r="2619" spans="1:11" x14ac:dyDescent="0.25">
      <c r="A2619" s="93">
        <f t="shared" si="403"/>
        <v>2</v>
      </c>
      <c r="B2619" s="101">
        <v>652</v>
      </c>
      <c r="C2619" s="93">
        <f t="shared" si="410"/>
        <v>0</v>
      </c>
      <c r="D2619" s="93">
        <f t="shared" si="411"/>
        <v>0</v>
      </c>
      <c r="E2619" s="93">
        <f t="shared" si="412"/>
        <v>0</v>
      </c>
      <c r="F2619" s="93" t="str">
        <f t="shared" si="404"/>
        <v/>
      </c>
      <c r="G2619" s="93" t="str">
        <f t="shared" si="405"/>
        <v/>
      </c>
      <c r="H2619" s="93" t="str">
        <f t="shared" si="406"/>
        <v/>
      </c>
      <c r="I2619" s="93" t="str">
        <f t="shared" si="407"/>
        <v/>
      </c>
      <c r="J2619" s="93" t="str">
        <f t="shared" si="408"/>
        <v/>
      </c>
      <c r="K2619" s="93" t="str">
        <f t="shared" si="409"/>
        <v/>
      </c>
    </row>
    <row r="2620" spans="1:11" x14ac:dyDescent="0.25">
      <c r="A2620" s="93">
        <f t="shared" si="403"/>
        <v>2</v>
      </c>
      <c r="B2620" s="101">
        <v>652.25</v>
      </c>
      <c r="C2620" s="93">
        <f t="shared" si="410"/>
        <v>0</v>
      </c>
      <c r="D2620" s="93">
        <f t="shared" si="411"/>
        <v>0</v>
      </c>
      <c r="E2620" s="93">
        <f t="shared" si="412"/>
        <v>0</v>
      </c>
      <c r="F2620" s="93" t="str">
        <f t="shared" si="404"/>
        <v/>
      </c>
      <c r="G2620" s="93" t="str">
        <f t="shared" si="405"/>
        <v/>
      </c>
      <c r="H2620" s="93" t="str">
        <f t="shared" si="406"/>
        <v/>
      </c>
      <c r="I2620" s="93" t="str">
        <f t="shared" si="407"/>
        <v/>
      </c>
      <c r="J2620" s="93" t="str">
        <f t="shared" si="408"/>
        <v/>
      </c>
      <c r="K2620" s="93" t="str">
        <f t="shared" si="409"/>
        <v/>
      </c>
    </row>
    <row r="2621" spans="1:11" x14ac:dyDescent="0.25">
      <c r="A2621" s="93">
        <f t="shared" si="403"/>
        <v>2</v>
      </c>
      <c r="B2621" s="101">
        <v>652.5</v>
      </c>
      <c r="C2621" s="93">
        <f t="shared" si="410"/>
        <v>0</v>
      </c>
      <c r="D2621" s="93">
        <f t="shared" si="411"/>
        <v>0</v>
      </c>
      <c r="E2621" s="93">
        <f t="shared" si="412"/>
        <v>0</v>
      </c>
      <c r="F2621" s="93" t="str">
        <f t="shared" si="404"/>
        <v/>
      </c>
      <c r="G2621" s="93" t="str">
        <f t="shared" si="405"/>
        <v/>
      </c>
      <c r="H2621" s="93" t="str">
        <f t="shared" si="406"/>
        <v/>
      </c>
      <c r="I2621" s="93" t="str">
        <f t="shared" si="407"/>
        <v/>
      </c>
      <c r="J2621" s="93" t="str">
        <f t="shared" si="408"/>
        <v/>
      </c>
      <c r="K2621" s="93" t="str">
        <f t="shared" si="409"/>
        <v/>
      </c>
    </row>
    <row r="2622" spans="1:11" x14ac:dyDescent="0.25">
      <c r="A2622" s="93">
        <f t="shared" si="403"/>
        <v>2</v>
      </c>
      <c r="B2622" s="101">
        <v>652.75</v>
      </c>
      <c r="C2622" s="93">
        <f t="shared" si="410"/>
        <v>0</v>
      </c>
      <c r="D2622" s="93">
        <f t="shared" si="411"/>
        <v>0</v>
      </c>
      <c r="E2622" s="93">
        <f t="shared" si="412"/>
        <v>0</v>
      </c>
      <c r="F2622" s="93" t="str">
        <f t="shared" si="404"/>
        <v/>
      </c>
      <c r="G2622" s="93" t="str">
        <f t="shared" si="405"/>
        <v/>
      </c>
      <c r="H2622" s="93" t="str">
        <f t="shared" si="406"/>
        <v/>
      </c>
      <c r="I2622" s="93" t="str">
        <f t="shared" si="407"/>
        <v/>
      </c>
      <c r="J2622" s="93" t="str">
        <f t="shared" si="408"/>
        <v/>
      </c>
      <c r="K2622" s="93" t="str">
        <f t="shared" si="409"/>
        <v/>
      </c>
    </row>
    <row r="2623" spans="1:11" x14ac:dyDescent="0.25">
      <c r="A2623" s="93">
        <f t="shared" si="403"/>
        <v>2</v>
      </c>
      <c r="B2623" s="101">
        <v>653</v>
      </c>
      <c r="C2623" s="93">
        <f t="shared" si="410"/>
        <v>0</v>
      </c>
      <c r="D2623" s="93">
        <f t="shared" si="411"/>
        <v>0</v>
      </c>
      <c r="E2623" s="93">
        <f t="shared" si="412"/>
        <v>0</v>
      </c>
      <c r="F2623" s="93" t="str">
        <f t="shared" si="404"/>
        <v/>
      </c>
      <c r="G2623" s="93" t="str">
        <f t="shared" si="405"/>
        <v/>
      </c>
      <c r="H2623" s="93" t="str">
        <f t="shared" si="406"/>
        <v/>
      </c>
      <c r="I2623" s="93" t="str">
        <f t="shared" si="407"/>
        <v/>
      </c>
      <c r="J2623" s="93" t="str">
        <f t="shared" si="408"/>
        <v/>
      </c>
      <c r="K2623" s="93" t="str">
        <f t="shared" si="409"/>
        <v/>
      </c>
    </row>
    <row r="2624" spans="1:11" x14ac:dyDescent="0.25">
      <c r="A2624" s="93">
        <f t="shared" si="403"/>
        <v>2</v>
      </c>
      <c r="B2624" s="101">
        <v>653.25</v>
      </c>
      <c r="C2624" s="93">
        <f t="shared" si="410"/>
        <v>0</v>
      </c>
      <c r="D2624" s="93">
        <f t="shared" si="411"/>
        <v>0</v>
      </c>
      <c r="E2624" s="93">
        <f t="shared" si="412"/>
        <v>0</v>
      </c>
      <c r="F2624" s="93" t="str">
        <f t="shared" si="404"/>
        <v/>
      </c>
      <c r="G2624" s="93" t="str">
        <f t="shared" si="405"/>
        <v/>
      </c>
      <c r="H2624" s="93" t="str">
        <f t="shared" si="406"/>
        <v/>
      </c>
      <c r="I2624" s="93" t="str">
        <f t="shared" si="407"/>
        <v/>
      </c>
      <c r="J2624" s="93" t="str">
        <f t="shared" si="408"/>
        <v/>
      </c>
      <c r="K2624" s="93" t="str">
        <f t="shared" si="409"/>
        <v/>
      </c>
    </row>
    <row r="2625" spans="1:11" x14ac:dyDescent="0.25">
      <c r="A2625" s="93">
        <f t="shared" si="403"/>
        <v>2</v>
      </c>
      <c r="B2625" s="101">
        <v>653.5</v>
      </c>
      <c r="C2625" s="93">
        <f t="shared" si="410"/>
        <v>0</v>
      </c>
      <c r="D2625" s="93">
        <f t="shared" si="411"/>
        <v>0</v>
      </c>
      <c r="E2625" s="93">
        <f t="shared" si="412"/>
        <v>0</v>
      </c>
      <c r="F2625" s="93" t="str">
        <f t="shared" si="404"/>
        <v/>
      </c>
      <c r="G2625" s="93" t="str">
        <f t="shared" si="405"/>
        <v/>
      </c>
      <c r="H2625" s="93" t="str">
        <f t="shared" si="406"/>
        <v/>
      </c>
      <c r="I2625" s="93" t="str">
        <f t="shared" si="407"/>
        <v/>
      </c>
      <c r="J2625" s="93" t="str">
        <f t="shared" si="408"/>
        <v/>
      </c>
      <c r="K2625" s="93" t="str">
        <f t="shared" si="409"/>
        <v/>
      </c>
    </row>
    <row r="2626" spans="1:11" x14ac:dyDescent="0.25">
      <c r="A2626" s="93">
        <f t="shared" si="403"/>
        <v>2</v>
      </c>
      <c r="B2626" s="101">
        <v>653.75</v>
      </c>
      <c r="C2626" s="93">
        <f t="shared" si="410"/>
        <v>0</v>
      </c>
      <c r="D2626" s="93">
        <f t="shared" si="411"/>
        <v>0</v>
      </c>
      <c r="E2626" s="93">
        <f t="shared" si="412"/>
        <v>0</v>
      </c>
      <c r="F2626" s="93" t="str">
        <f t="shared" si="404"/>
        <v/>
      </c>
      <c r="G2626" s="93" t="str">
        <f t="shared" si="405"/>
        <v/>
      </c>
      <c r="H2626" s="93" t="str">
        <f t="shared" si="406"/>
        <v/>
      </c>
      <c r="I2626" s="93" t="str">
        <f t="shared" si="407"/>
        <v/>
      </c>
      <c r="J2626" s="93" t="str">
        <f t="shared" si="408"/>
        <v/>
      </c>
      <c r="K2626" s="93" t="str">
        <f t="shared" si="409"/>
        <v/>
      </c>
    </row>
    <row r="2627" spans="1:11" x14ac:dyDescent="0.25">
      <c r="A2627" s="93">
        <f t="shared" si="403"/>
        <v>2</v>
      </c>
      <c r="B2627" s="101">
        <v>654</v>
      </c>
      <c r="C2627" s="93">
        <f t="shared" si="410"/>
        <v>0</v>
      </c>
      <c r="D2627" s="93">
        <f t="shared" si="411"/>
        <v>0</v>
      </c>
      <c r="E2627" s="93">
        <f t="shared" si="412"/>
        <v>0</v>
      </c>
      <c r="F2627" s="93" t="str">
        <f t="shared" si="404"/>
        <v/>
      </c>
      <c r="G2627" s="93" t="str">
        <f t="shared" si="405"/>
        <v/>
      </c>
      <c r="H2627" s="93" t="str">
        <f t="shared" si="406"/>
        <v/>
      </c>
      <c r="I2627" s="93" t="str">
        <f t="shared" si="407"/>
        <v/>
      </c>
      <c r="J2627" s="93" t="str">
        <f t="shared" si="408"/>
        <v/>
      </c>
      <c r="K2627" s="93" t="str">
        <f t="shared" si="409"/>
        <v/>
      </c>
    </row>
    <row r="2628" spans="1:11" x14ac:dyDescent="0.25">
      <c r="A2628" s="93">
        <f t="shared" si="403"/>
        <v>2</v>
      </c>
      <c r="B2628" s="101">
        <v>654.25</v>
      </c>
      <c r="C2628" s="93">
        <f t="shared" si="410"/>
        <v>0</v>
      </c>
      <c r="D2628" s="93">
        <f t="shared" si="411"/>
        <v>0</v>
      </c>
      <c r="E2628" s="93">
        <f t="shared" si="412"/>
        <v>0</v>
      </c>
      <c r="F2628" s="93" t="str">
        <f t="shared" si="404"/>
        <v/>
      </c>
      <c r="G2628" s="93" t="str">
        <f t="shared" si="405"/>
        <v/>
      </c>
      <c r="H2628" s="93" t="str">
        <f t="shared" si="406"/>
        <v/>
      </c>
      <c r="I2628" s="93" t="str">
        <f t="shared" si="407"/>
        <v/>
      </c>
      <c r="J2628" s="93" t="str">
        <f t="shared" si="408"/>
        <v/>
      </c>
      <c r="K2628" s="93" t="str">
        <f t="shared" si="409"/>
        <v/>
      </c>
    </row>
    <row r="2629" spans="1:11" x14ac:dyDescent="0.25">
      <c r="A2629" s="93">
        <f t="shared" si="403"/>
        <v>2</v>
      </c>
      <c r="B2629" s="101">
        <v>654.5</v>
      </c>
      <c r="C2629" s="93">
        <f t="shared" si="410"/>
        <v>0</v>
      </c>
      <c r="D2629" s="93">
        <f t="shared" si="411"/>
        <v>0</v>
      </c>
      <c r="E2629" s="93">
        <f t="shared" si="412"/>
        <v>0</v>
      </c>
      <c r="F2629" s="93" t="str">
        <f t="shared" si="404"/>
        <v/>
      </c>
      <c r="G2629" s="93" t="str">
        <f t="shared" si="405"/>
        <v/>
      </c>
      <c r="H2629" s="93" t="str">
        <f t="shared" si="406"/>
        <v/>
      </c>
      <c r="I2629" s="93" t="str">
        <f t="shared" si="407"/>
        <v/>
      </c>
      <c r="J2629" s="93" t="str">
        <f t="shared" si="408"/>
        <v/>
      </c>
      <c r="K2629" s="93" t="str">
        <f t="shared" si="409"/>
        <v/>
      </c>
    </row>
    <row r="2630" spans="1:11" x14ac:dyDescent="0.25">
      <c r="A2630" s="93">
        <f t="shared" si="403"/>
        <v>2</v>
      </c>
      <c r="B2630" s="101">
        <v>654.75</v>
      </c>
      <c r="C2630" s="93">
        <f t="shared" si="410"/>
        <v>0</v>
      </c>
      <c r="D2630" s="93">
        <f t="shared" si="411"/>
        <v>0</v>
      </c>
      <c r="E2630" s="93">
        <f t="shared" si="412"/>
        <v>0</v>
      </c>
      <c r="F2630" s="93" t="str">
        <f t="shared" si="404"/>
        <v/>
      </c>
      <c r="G2630" s="93" t="str">
        <f t="shared" si="405"/>
        <v/>
      </c>
      <c r="H2630" s="93" t="str">
        <f t="shared" si="406"/>
        <v/>
      </c>
      <c r="I2630" s="93" t="str">
        <f t="shared" si="407"/>
        <v/>
      </c>
      <c r="J2630" s="93" t="str">
        <f t="shared" si="408"/>
        <v/>
      </c>
      <c r="K2630" s="93" t="str">
        <f t="shared" si="409"/>
        <v/>
      </c>
    </row>
    <row r="2631" spans="1:11" x14ac:dyDescent="0.25">
      <c r="A2631" s="93">
        <f t="shared" si="403"/>
        <v>2</v>
      </c>
      <c r="B2631" s="101">
        <v>655</v>
      </c>
      <c r="C2631" s="93">
        <f t="shared" si="410"/>
        <v>0</v>
      </c>
      <c r="D2631" s="93">
        <f t="shared" si="411"/>
        <v>0</v>
      </c>
      <c r="E2631" s="93">
        <f t="shared" si="412"/>
        <v>0</v>
      </c>
      <c r="F2631" s="93" t="str">
        <f t="shared" si="404"/>
        <v/>
      </c>
      <c r="G2631" s="93" t="str">
        <f t="shared" si="405"/>
        <v/>
      </c>
      <c r="H2631" s="93" t="str">
        <f t="shared" si="406"/>
        <v/>
      </c>
      <c r="I2631" s="93" t="str">
        <f t="shared" si="407"/>
        <v/>
      </c>
      <c r="J2631" s="93" t="str">
        <f t="shared" si="408"/>
        <v/>
      </c>
      <c r="K2631" s="93" t="str">
        <f t="shared" si="409"/>
        <v/>
      </c>
    </row>
    <row r="2632" spans="1:11" x14ac:dyDescent="0.25">
      <c r="A2632" s="93">
        <f t="shared" si="403"/>
        <v>2</v>
      </c>
      <c r="B2632" s="101">
        <v>655.25</v>
      </c>
      <c r="C2632" s="93">
        <f t="shared" si="410"/>
        <v>0</v>
      </c>
      <c r="D2632" s="93">
        <f t="shared" si="411"/>
        <v>0</v>
      </c>
      <c r="E2632" s="93">
        <f t="shared" si="412"/>
        <v>0</v>
      </c>
      <c r="F2632" s="93" t="str">
        <f t="shared" si="404"/>
        <v/>
      </c>
      <c r="G2632" s="93" t="str">
        <f t="shared" si="405"/>
        <v/>
      </c>
      <c r="H2632" s="93" t="str">
        <f t="shared" si="406"/>
        <v/>
      </c>
      <c r="I2632" s="93" t="str">
        <f t="shared" si="407"/>
        <v/>
      </c>
      <c r="J2632" s="93" t="str">
        <f t="shared" si="408"/>
        <v/>
      </c>
      <c r="K2632" s="93" t="str">
        <f t="shared" si="409"/>
        <v/>
      </c>
    </row>
    <row r="2633" spans="1:11" x14ac:dyDescent="0.25">
      <c r="A2633" s="93">
        <f t="shared" si="403"/>
        <v>2</v>
      </c>
      <c r="B2633" s="101">
        <v>655.5</v>
      </c>
      <c r="C2633" s="93">
        <f t="shared" si="410"/>
        <v>0</v>
      </c>
      <c r="D2633" s="93">
        <f t="shared" si="411"/>
        <v>0</v>
      </c>
      <c r="E2633" s="93">
        <f t="shared" si="412"/>
        <v>0</v>
      </c>
      <c r="F2633" s="93" t="str">
        <f t="shared" si="404"/>
        <v/>
      </c>
      <c r="G2633" s="93" t="str">
        <f t="shared" si="405"/>
        <v/>
      </c>
      <c r="H2633" s="93" t="str">
        <f t="shared" si="406"/>
        <v/>
      </c>
      <c r="I2633" s="93" t="str">
        <f t="shared" si="407"/>
        <v/>
      </c>
      <c r="J2633" s="93" t="str">
        <f t="shared" si="408"/>
        <v/>
      </c>
      <c r="K2633" s="93" t="str">
        <f t="shared" si="409"/>
        <v/>
      </c>
    </row>
    <row r="2634" spans="1:11" x14ac:dyDescent="0.25">
      <c r="A2634" s="93">
        <f t="shared" si="403"/>
        <v>2</v>
      </c>
      <c r="B2634" s="101">
        <v>655.75</v>
      </c>
      <c r="C2634" s="93">
        <f t="shared" si="410"/>
        <v>0</v>
      </c>
      <c r="D2634" s="93">
        <f t="shared" si="411"/>
        <v>0</v>
      </c>
      <c r="E2634" s="93">
        <f t="shared" si="412"/>
        <v>0</v>
      </c>
      <c r="F2634" s="93" t="str">
        <f t="shared" si="404"/>
        <v/>
      </c>
      <c r="G2634" s="93" t="str">
        <f t="shared" si="405"/>
        <v/>
      </c>
      <c r="H2634" s="93" t="str">
        <f t="shared" si="406"/>
        <v/>
      </c>
      <c r="I2634" s="93" t="str">
        <f t="shared" si="407"/>
        <v/>
      </c>
      <c r="J2634" s="93" t="str">
        <f t="shared" si="408"/>
        <v/>
      </c>
      <c r="K2634" s="93" t="str">
        <f t="shared" si="409"/>
        <v/>
      </c>
    </row>
    <row r="2635" spans="1:11" x14ac:dyDescent="0.25">
      <c r="A2635" s="93">
        <f t="shared" si="403"/>
        <v>2</v>
      </c>
      <c r="B2635" s="101">
        <v>656</v>
      </c>
      <c r="C2635" s="93">
        <f t="shared" si="410"/>
        <v>0</v>
      </c>
      <c r="D2635" s="93">
        <f t="shared" si="411"/>
        <v>0</v>
      </c>
      <c r="E2635" s="93">
        <f t="shared" si="412"/>
        <v>0</v>
      </c>
      <c r="F2635" s="93" t="str">
        <f t="shared" si="404"/>
        <v/>
      </c>
      <c r="G2635" s="93" t="str">
        <f t="shared" si="405"/>
        <v/>
      </c>
      <c r="H2635" s="93" t="str">
        <f t="shared" si="406"/>
        <v/>
      </c>
      <c r="I2635" s="93" t="str">
        <f t="shared" si="407"/>
        <v/>
      </c>
      <c r="J2635" s="93" t="str">
        <f t="shared" si="408"/>
        <v/>
      </c>
      <c r="K2635" s="93" t="str">
        <f t="shared" si="409"/>
        <v/>
      </c>
    </row>
    <row r="2636" spans="1:11" x14ac:dyDescent="0.25">
      <c r="A2636" s="93">
        <f t="shared" ref="A2636:A2699" si="413">IF(E2636&lt;0.075,2,IF(AND(E2636&gt;=0.075,E2636&lt;=0.75),1,IF(E2636&gt;0.75,0,"Error")))</f>
        <v>2</v>
      </c>
      <c r="B2636" s="101">
        <v>656.25</v>
      </c>
      <c r="C2636" s="93">
        <f t="shared" si="410"/>
        <v>0</v>
      </c>
      <c r="D2636" s="93">
        <f t="shared" si="411"/>
        <v>0</v>
      </c>
      <c r="E2636" s="93">
        <f t="shared" si="412"/>
        <v>0</v>
      </c>
      <c r="F2636" s="93" t="str">
        <f t="shared" ref="F2636:F2699" si="414">IF(AND(A2636=2,B2636&lt;$J$4014),C2636,"")</f>
        <v/>
      </c>
      <c r="G2636" s="93" t="str">
        <f t="shared" ref="G2636:G2699" si="415">IF(AND(A2636=2,B2636&lt;$J$4014),D2636,"")</f>
        <v/>
      </c>
      <c r="H2636" s="93" t="str">
        <f t="shared" ref="H2636:H2699" si="416">IF(AND(A2636=1,B2636&lt;$J$4014),C2636,"")</f>
        <v/>
      </c>
      <c r="I2636" s="93" t="str">
        <f t="shared" ref="I2636:I2699" si="417">IF(AND(A2636=1,B2636&lt;$J$4014),D2636,"")</f>
        <v/>
      </c>
      <c r="J2636" s="93" t="str">
        <f t="shared" ref="J2636:J2699" si="418">IF(AND(A2636=2,B2636&lt;$J$4014),B2636,"")</f>
        <v/>
      </c>
      <c r="K2636" s="93" t="str">
        <f t="shared" ref="K2636:K2699" si="419">IF(AND(A2636=1,B2636&lt;$J$4014),B2636,"")</f>
        <v/>
      </c>
    </row>
    <row r="2637" spans="1:11" x14ac:dyDescent="0.25">
      <c r="A2637" s="93">
        <f t="shared" si="413"/>
        <v>2</v>
      </c>
      <c r="B2637" s="101">
        <v>656.5</v>
      </c>
      <c r="C2637" s="93">
        <f t="shared" si="410"/>
        <v>0</v>
      </c>
      <c r="D2637" s="93">
        <f t="shared" si="411"/>
        <v>0</v>
      </c>
      <c r="E2637" s="93">
        <f t="shared" si="412"/>
        <v>0</v>
      </c>
      <c r="F2637" s="93" t="str">
        <f t="shared" si="414"/>
        <v/>
      </c>
      <c r="G2637" s="93" t="str">
        <f t="shared" si="415"/>
        <v/>
      </c>
      <c r="H2637" s="93" t="str">
        <f t="shared" si="416"/>
        <v/>
      </c>
      <c r="I2637" s="93" t="str">
        <f t="shared" si="417"/>
        <v/>
      </c>
      <c r="J2637" s="93" t="str">
        <f t="shared" si="418"/>
        <v/>
      </c>
      <c r="K2637" s="93" t="str">
        <f t="shared" si="419"/>
        <v/>
      </c>
    </row>
    <row r="2638" spans="1:11" x14ac:dyDescent="0.25">
      <c r="A2638" s="93">
        <f t="shared" si="413"/>
        <v>2</v>
      </c>
      <c r="B2638" s="101">
        <v>656.75</v>
      </c>
      <c r="C2638" s="93">
        <f t="shared" si="410"/>
        <v>0</v>
      </c>
      <c r="D2638" s="93">
        <f t="shared" si="411"/>
        <v>0</v>
      </c>
      <c r="E2638" s="93">
        <f t="shared" si="412"/>
        <v>0</v>
      </c>
      <c r="F2638" s="93" t="str">
        <f t="shared" si="414"/>
        <v/>
      </c>
      <c r="G2638" s="93" t="str">
        <f t="shared" si="415"/>
        <v/>
      </c>
      <c r="H2638" s="93" t="str">
        <f t="shared" si="416"/>
        <v/>
      </c>
      <c r="I2638" s="93" t="str">
        <f t="shared" si="417"/>
        <v/>
      </c>
      <c r="J2638" s="93" t="str">
        <f t="shared" si="418"/>
        <v/>
      </c>
      <c r="K2638" s="93" t="str">
        <f t="shared" si="419"/>
        <v/>
      </c>
    </row>
    <row r="2639" spans="1:11" x14ac:dyDescent="0.25">
      <c r="A2639" s="93">
        <f t="shared" si="413"/>
        <v>2</v>
      </c>
      <c r="B2639" s="101">
        <v>657</v>
      </c>
      <c r="C2639" s="93">
        <f t="shared" si="410"/>
        <v>0</v>
      </c>
      <c r="D2639" s="93">
        <f t="shared" si="411"/>
        <v>0</v>
      </c>
      <c r="E2639" s="93">
        <f t="shared" si="412"/>
        <v>0</v>
      </c>
      <c r="F2639" s="93" t="str">
        <f t="shared" si="414"/>
        <v/>
      </c>
      <c r="G2639" s="93" t="str">
        <f t="shared" si="415"/>
        <v/>
      </c>
      <c r="H2639" s="93" t="str">
        <f t="shared" si="416"/>
        <v/>
      </c>
      <c r="I2639" s="93" t="str">
        <f t="shared" si="417"/>
        <v/>
      </c>
      <c r="J2639" s="93" t="str">
        <f t="shared" si="418"/>
        <v/>
      </c>
      <c r="K2639" s="93" t="str">
        <f t="shared" si="419"/>
        <v/>
      </c>
    </row>
    <row r="2640" spans="1:11" x14ac:dyDescent="0.25">
      <c r="A2640" s="93">
        <f t="shared" si="413"/>
        <v>2</v>
      </c>
      <c r="B2640" s="101">
        <v>657.25</v>
      </c>
      <c r="C2640" s="93">
        <f t="shared" si="410"/>
        <v>0</v>
      </c>
      <c r="D2640" s="93">
        <f t="shared" si="411"/>
        <v>0</v>
      </c>
      <c r="E2640" s="93">
        <f t="shared" si="412"/>
        <v>0</v>
      </c>
      <c r="F2640" s="93" t="str">
        <f t="shared" si="414"/>
        <v/>
      </c>
      <c r="G2640" s="93" t="str">
        <f t="shared" si="415"/>
        <v/>
      </c>
      <c r="H2640" s="93" t="str">
        <f t="shared" si="416"/>
        <v/>
      </c>
      <c r="I2640" s="93" t="str">
        <f t="shared" si="417"/>
        <v/>
      </c>
      <c r="J2640" s="93" t="str">
        <f t="shared" si="418"/>
        <v/>
      </c>
      <c r="K2640" s="93" t="str">
        <f t="shared" si="419"/>
        <v/>
      </c>
    </row>
    <row r="2641" spans="1:11" x14ac:dyDescent="0.25">
      <c r="A2641" s="93">
        <f t="shared" si="413"/>
        <v>2</v>
      </c>
      <c r="B2641" s="101">
        <v>657.5</v>
      </c>
      <c r="C2641" s="93">
        <f t="shared" si="410"/>
        <v>0</v>
      </c>
      <c r="D2641" s="93">
        <f t="shared" si="411"/>
        <v>0</v>
      </c>
      <c r="E2641" s="93">
        <f t="shared" si="412"/>
        <v>0</v>
      </c>
      <c r="F2641" s="93" t="str">
        <f t="shared" si="414"/>
        <v/>
      </c>
      <c r="G2641" s="93" t="str">
        <f t="shared" si="415"/>
        <v/>
      </c>
      <c r="H2641" s="93" t="str">
        <f t="shared" si="416"/>
        <v/>
      </c>
      <c r="I2641" s="93" t="str">
        <f t="shared" si="417"/>
        <v/>
      </c>
      <c r="J2641" s="93" t="str">
        <f t="shared" si="418"/>
        <v/>
      </c>
      <c r="K2641" s="93" t="str">
        <f t="shared" si="419"/>
        <v/>
      </c>
    </row>
    <row r="2642" spans="1:11" x14ac:dyDescent="0.25">
      <c r="A2642" s="93">
        <f t="shared" si="413"/>
        <v>2</v>
      </c>
      <c r="B2642" s="101">
        <v>657.75</v>
      </c>
      <c r="C2642" s="93">
        <f t="shared" si="410"/>
        <v>0</v>
      </c>
      <c r="D2642" s="93">
        <f t="shared" si="411"/>
        <v>0</v>
      </c>
      <c r="E2642" s="93">
        <f t="shared" si="412"/>
        <v>0</v>
      </c>
      <c r="F2642" s="93" t="str">
        <f t="shared" si="414"/>
        <v/>
      </c>
      <c r="G2642" s="93" t="str">
        <f t="shared" si="415"/>
        <v/>
      </c>
      <c r="H2642" s="93" t="str">
        <f t="shared" si="416"/>
        <v/>
      </c>
      <c r="I2642" s="93" t="str">
        <f t="shared" si="417"/>
        <v/>
      </c>
      <c r="J2642" s="93" t="str">
        <f t="shared" si="418"/>
        <v/>
      </c>
      <c r="K2642" s="93" t="str">
        <f t="shared" si="419"/>
        <v/>
      </c>
    </row>
    <row r="2643" spans="1:11" x14ac:dyDescent="0.25">
      <c r="A2643" s="93">
        <f t="shared" si="413"/>
        <v>2</v>
      </c>
      <c r="B2643" s="101">
        <v>658</v>
      </c>
      <c r="C2643" s="93">
        <f t="shared" si="410"/>
        <v>0</v>
      </c>
      <c r="D2643" s="93">
        <f t="shared" si="411"/>
        <v>0</v>
      </c>
      <c r="E2643" s="93">
        <f t="shared" si="412"/>
        <v>0</v>
      </c>
      <c r="F2643" s="93" t="str">
        <f t="shared" si="414"/>
        <v/>
      </c>
      <c r="G2643" s="93" t="str">
        <f t="shared" si="415"/>
        <v/>
      </c>
      <c r="H2643" s="93" t="str">
        <f t="shared" si="416"/>
        <v/>
      </c>
      <c r="I2643" s="93" t="str">
        <f t="shared" si="417"/>
        <v/>
      </c>
      <c r="J2643" s="93" t="str">
        <f t="shared" si="418"/>
        <v/>
      </c>
      <c r="K2643" s="93" t="str">
        <f t="shared" si="419"/>
        <v/>
      </c>
    </row>
    <row r="2644" spans="1:11" x14ac:dyDescent="0.25">
      <c r="A2644" s="93">
        <f t="shared" si="413"/>
        <v>2</v>
      </c>
      <c r="B2644" s="101">
        <v>658.25</v>
      </c>
      <c r="C2644" s="93">
        <f t="shared" ref="C2644:C2707" si="420">($H$7*(B2644^5))+($J$7*(B2644^4))+($L$7*(B2644^3))+($N$7*(B2644^2))+($P$7*B2644)+$R$7</f>
        <v>0</v>
      </c>
      <c r="D2644" s="93">
        <f t="shared" ref="D2644:D2707" si="421">$H$8+($J$8*(B2644^1.85))</f>
        <v>0</v>
      </c>
      <c r="E2644" s="93">
        <f t="shared" ref="E2644:E2707" si="422">ABS(C2644-D2644)</f>
        <v>0</v>
      </c>
      <c r="F2644" s="93" t="str">
        <f t="shared" si="414"/>
        <v/>
      </c>
      <c r="G2644" s="93" t="str">
        <f t="shared" si="415"/>
        <v/>
      </c>
      <c r="H2644" s="93" t="str">
        <f t="shared" si="416"/>
        <v/>
      </c>
      <c r="I2644" s="93" t="str">
        <f t="shared" si="417"/>
        <v/>
      </c>
      <c r="J2644" s="93" t="str">
        <f t="shared" si="418"/>
        <v/>
      </c>
      <c r="K2644" s="93" t="str">
        <f t="shared" si="419"/>
        <v/>
      </c>
    </row>
    <row r="2645" spans="1:11" x14ac:dyDescent="0.25">
      <c r="A2645" s="93">
        <f t="shared" si="413"/>
        <v>2</v>
      </c>
      <c r="B2645" s="101">
        <v>658.5</v>
      </c>
      <c r="C2645" s="93">
        <f t="shared" si="420"/>
        <v>0</v>
      </c>
      <c r="D2645" s="93">
        <f t="shared" si="421"/>
        <v>0</v>
      </c>
      <c r="E2645" s="93">
        <f t="shared" si="422"/>
        <v>0</v>
      </c>
      <c r="F2645" s="93" t="str">
        <f t="shared" si="414"/>
        <v/>
      </c>
      <c r="G2645" s="93" t="str">
        <f t="shared" si="415"/>
        <v/>
      </c>
      <c r="H2645" s="93" t="str">
        <f t="shared" si="416"/>
        <v/>
      </c>
      <c r="I2645" s="93" t="str">
        <f t="shared" si="417"/>
        <v/>
      </c>
      <c r="J2645" s="93" t="str">
        <f t="shared" si="418"/>
        <v/>
      </c>
      <c r="K2645" s="93" t="str">
        <f t="shared" si="419"/>
        <v/>
      </c>
    </row>
    <row r="2646" spans="1:11" x14ac:dyDescent="0.25">
      <c r="A2646" s="93">
        <f t="shared" si="413"/>
        <v>2</v>
      </c>
      <c r="B2646" s="101">
        <v>658.75</v>
      </c>
      <c r="C2646" s="93">
        <f t="shared" si="420"/>
        <v>0</v>
      </c>
      <c r="D2646" s="93">
        <f t="shared" si="421"/>
        <v>0</v>
      </c>
      <c r="E2646" s="93">
        <f t="shared" si="422"/>
        <v>0</v>
      </c>
      <c r="F2646" s="93" t="str">
        <f t="shared" si="414"/>
        <v/>
      </c>
      <c r="G2646" s="93" t="str">
        <f t="shared" si="415"/>
        <v/>
      </c>
      <c r="H2646" s="93" t="str">
        <f t="shared" si="416"/>
        <v/>
      </c>
      <c r="I2646" s="93" t="str">
        <f t="shared" si="417"/>
        <v/>
      </c>
      <c r="J2646" s="93" t="str">
        <f t="shared" si="418"/>
        <v/>
      </c>
      <c r="K2646" s="93" t="str">
        <f t="shared" si="419"/>
        <v/>
      </c>
    </row>
    <row r="2647" spans="1:11" x14ac:dyDescent="0.25">
      <c r="A2647" s="93">
        <f t="shared" si="413"/>
        <v>2</v>
      </c>
      <c r="B2647" s="101">
        <v>659</v>
      </c>
      <c r="C2647" s="93">
        <f t="shared" si="420"/>
        <v>0</v>
      </c>
      <c r="D2647" s="93">
        <f t="shared" si="421"/>
        <v>0</v>
      </c>
      <c r="E2647" s="93">
        <f t="shared" si="422"/>
        <v>0</v>
      </c>
      <c r="F2647" s="93" t="str">
        <f t="shared" si="414"/>
        <v/>
      </c>
      <c r="G2647" s="93" t="str">
        <f t="shared" si="415"/>
        <v/>
      </c>
      <c r="H2647" s="93" t="str">
        <f t="shared" si="416"/>
        <v/>
      </c>
      <c r="I2647" s="93" t="str">
        <f t="shared" si="417"/>
        <v/>
      </c>
      <c r="J2647" s="93" t="str">
        <f t="shared" si="418"/>
        <v/>
      </c>
      <c r="K2647" s="93" t="str">
        <f t="shared" si="419"/>
        <v/>
      </c>
    </row>
    <row r="2648" spans="1:11" x14ac:dyDescent="0.25">
      <c r="A2648" s="93">
        <f t="shared" si="413"/>
        <v>2</v>
      </c>
      <c r="B2648" s="101">
        <v>659.25</v>
      </c>
      <c r="C2648" s="93">
        <f t="shared" si="420"/>
        <v>0</v>
      </c>
      <c r="D2648" s="93">
        <f t="shared" si="421"/>
        <v>0</v>
      </c>
      <c r="E2648" s="93">
        <f t="shared" si="422"/>
        <v>0</v>
      </c>
      <c r="F2648" s="93" t="str">
        <f t="shared" si="414"/>
        <v/>
      </c>
      <c r="G2648" s="93" t="str">
        <f t="shared" si="415"/>
        <v/>
      </c>
      <c r="H2648" s="93" t="str">
        <f t="shared" si="416"/>
        <v/>
      </c>
      <c r="I2648" s="93" t="str">
        <f t="shared" si="417"/>
        <v/>
      </c>
      <c r="J2648" s="93" t="str">
        <f t="shared" si="418"/>
        <v/>
      </c>
      <c r="K2648" s="93" t="str">
        <f t="shared" si="419"/>
        <v/>
      </c>
    </row>
    <row r="2649" spans="1:11" x14ac:dyDescent="0.25">
      <c r="A2649" s="93">
        <f t="shared" si="413"/>
        <v>2</v>
      </c>
      <c r="B2649" s="101">
        <v>659.5</v>
      </c>
      <c r="C2649" s="93">
        <f t="shared" si="420"/>
        <v>0</v>
      </c>
      <c r="D2649" s="93">
        <f t="shared" si="421"/>
        <v>0</v>
      </c>
      <c r="E2649" s="93">
        <f t="shared" si="422"/>
        <v>0</v>
      </c>
      <c r="F2649" s="93" t="str">
        <f t="shared" si="414"/>
        <v/>
      </c>
      <c r="G2649" s="93" t="str">
        <f t="shared" si="415"/>
        <v/>
      </c>
      <c r="H2649" s="93" t="str">
        <f t="shared" si="416"/>
        <v/>
      </c>
      <c r="I2649" s="93" t="str">
        <f t="shared" si="417"/>
        <v/>
      </c>
      <c r="J2649" s="93" t="str">
        <f t="shared" si="418"/>
        <v/>
      </c>
      <c r="K2649" s="93" t="str">
        <f t="shared" si="419"/>
        <v/>
      </c>
    </row>
    <row r="2650" spans="1:11" x14ac:dyDescent="0.25">
      <c r="A2650" s="93">
        <f t="shared" si="413"/>
        <v>2</v>
      </c>
      <c r="B2650" s="101">
        <v>659.75</v>
      </c>
      <c r="C2650" s="93">
        <f t="shared" si="420"/>
        <v>0</v>
      </c>
      <c r="D2650" s="93">
        <f t="shared" si="421"/>
        <v>0</v>
      </c>
      <c r="E2650" s="93">
        <f t="shared" si="422"/>
        <v>0</v>
      </c>
      <c r="F2650" s="93" t="str">
        <f t="shared" si="414"/>
        <v/>
      </c>
      <c r="G2650" s="93" t="str">
        <f t="shared" si="415"/>
        <v/>
      </c>
      <c r="H2650" s="93" t="str">
        <f t="shared" si="416"/>
        <v/>
      </c>
      <c r="I2650" s="93" t="str">
        <f t="shared" si="417"/>
        <v/>
      </c>
      <c r="J2650" s="93" t="str">
        <f t="shared" si="418"/>
        <v/>
      </c>
      <c r="K2650" s="93" t="str">
        <f t="shared" si="419"/>
        <v/>
      </c>
    </row>
    <row r="2651" spans="1:11" x14ac:dyDescent="0.25">
      <c r="A2651" s="93">
        <f t="shared" si="413"/>
        <v>2</v>
      </c>
      <c r="B2651" s="101">
        <v>660</v>
      </c>
      <c r="C2651" s="93">
        <f t="shared" si="420"/>
        <v>0</v>
      </c>
      <c r="D2651" s="93">
        <f t="shared" si="421"/>
        <v>0</v>
      </c>
      <c r="E2651" s="93">
        <f t="shared" si="422"/>
        <v>0</v>
      </c>
      <c r="F2651" s="93" t="str">
        <f t="shared" si="414"/>
        <v/>
      </c>
      <c r="G2651" s="93" t="str">
        <f t="shared" si="415"/>
        <v/>
      </c>
      <c r="H2651" s="93" t="str">
        <f t="shared" si="416"/>
        <v/>
      </c>
      <c r="I2651" s="93" t="str">
        <f t="shared" si="417"/>
        <v/>
      </c>
      <c r="J2651" s="93" t="str">
        <f t="shared" si="418"/>
        <v/>
      </c>
      <c r="K2651" s="93" t="str">
        <f t="shared" si="419"/>
        <v/>
      </c>
    </row>
    <row r="2652" spans="1:11" x14ac:dyDescent="0.25">
      <c r="A2652" s="93">
        <f t="shared" si="413"/>
        <v>2</v>
      </c>
      <c r="B2652" s="101">
        <v>660.25</v>
      </c>
      <c r="C2652" s="93">
        <f t="shared" si="420"/>
        <v>0</v>
      </c>
      <c r="D2652" s="93">
        <f t="shared" si="421"/>
        <v>0</v>
      </c>
      <c r="E2652" s="93">
        <f t="shared" si="422"/>
        <v>0</v>
      </c>
      <c r="F2652" s="93" t="str">
        <f t="shared" si="414"/>
        <v/>
      </c>
      <c r="G2652" s="93" t="str">
        <f t="shared" si="415"/>
        <v/>
      </c>
      <c r="H2652" s="93" t="str">
        <f t="shared" si="416"/>
        <v/>
      </c>
      <c r="I2652" s="93" t="str">
        <f t="shared" si="417"/>
        <v/>
      </c>
      <c r="J2652" s="93" t="str">
        <f t="shared" si="418"/>
        <v/>
      </c>
      <c r="K2652" s="93" t="str">
        <f t="shared" si="419"/>
        <v/>
      </c>
    </row>
    <row r="2653" spans="1:11" x14ac:dyDescent="0.25">
      <c r="A2653" s="93">
        <f t="shared" si="413"/>
        <v>2</v>
      </c>
      <c r="B2653" s="101">
        <v>660.5</v>
      </c>
      <c r="C2653" s="93">
        <f t="shared" si="420"/>
        <v>0</v>
      </c>
      <c r="D2653" s="93">
        <f t="shared" si="421"/>
        <v>0</v>
      </c>
      <c r="E2653" s="93">
        <f t="shared" si="422"/>
        <v>0</v>
      </c>
      <c r="F2653" s="93" t="str">
        <f t="shared" si="414"/>
        <v/>
      </c>
      <c r="G2653" s="93" t="str">
        <f t="shared" si="415"/>
        <v/>
      </c>
      <c r="H2653" s="93" t="str">
        <f t="shared" si="416"/>
        <v/>
      </c>
      <c r="I2653" s="93" t="str">
        <f t="shared" si="417"/>
        <v/>
      </c>
      <c r="J2653" s="93" t="str">
        <f t="shared" si="418"/>
        <v/>
      </c>
      <c r="K2653" s="93" t="str">
        <f t="shared" si="419"/>
        <v/>
      </c>
    </row>
    <row r="2654" spans="1:11" x14ac:dyDescent="0.25">
      <c r="A2654" s="93">
        <f t="shared" si="413"/>
        <v>2</v>
      </c>
      <c r="B2654" s="101">
        <v>660.75</v>
      </c>
      <c r="C2654" s="93">
        <f t="shared" si="420"/>
        <v>0</v>
      </c>
      <c r="D2654" s="93">
        <f t="shared" si="421"/>
        <v>0</v>
      </c>
      <c r="E2654" s="93">
        <f t="shared" si="422"/>
        <v>0</v>
      </c>
      <c r="F2654" s="93" t="str">
        <f t="shared" si="414"/>
        <v/>
      </c>
      <c r="G2654" s="93" t="str">
        <f t="shared" si="415"/>
        <v/>
      </c>
      <c r="H2654" s="93" t="str">
        <f t="shared" si="416"/>
        <v/>
      </c>
      <c r="I2654" s="93" t="str">
        <f t="shared" si="417"/>
        <v/>
      </c>
      <c r="J2654" s="93" t="str">
        <f t="shared" si="418"/>
        <v/>
      </c>
      <c r="K2654" s="93" t="str">
        <f t="shared" si="419"/>
        <v/>
      </c>
    </row>
    <row r="2655" spans="1:11" x14ac:dyDescent="0.25">
      <c r="A2655" s="93">
        <f t="shared" si="413"/>
        <v>2</v>
      </c>
      <c r="B2655" s="101">
        <v>661</v>
      </c>
      <c r="C2655" s="93">
        <f t="shared" si="420"/>
        <v>0</v>
      </c>
      <c r="D2655" s="93">
        <f t="shared" si="421"/>
        <v>0</v>
      </c>
      <c r="E2655" s="93">
        <f t="shared" si="422"/>
        <v>0</v>
      </c>
      <c r="F2655" s="93" t="str">
        <f t="shared" si="414"/>
        <v/>
      </c>
      <c r="G2655" s="93" t="str">
        <f t="shared" si="415"/>
        <v/>
      </c>
      <c r="H2655" s="93" t="str">
        <f t="shared" si="416"/>
        <v/>
      </c>
      <c r="I2655" s="93" t="str">
        <f t="shared" si="417"/>
        <v/>
      </c>
      <c r="J2655" s="93" t="str">
        <f t="shared" si="418"/>
        <v/>
      </c>
      <c r="K2655" s="93" t="str">
        <f t="shared" si="419"/>
        <v/>
      </c>
    </row>
    <row r="2656" spans="1:11" x14ac:dyDescent="0.25">
      <c r="A2656" s="93">
        <f t="shared" si="413"/>
        <v>2</v>
      </c>
      <c r="B2656" s="101">
        <v>661.25</v>
      </c>
      <c r="C2656" s="93">
        <f t="shared" si="420"/>
        <v>0</v>
      </c>
      <c r="D2656" s="93">
        <f t="shared" si="421"/>
        <v>0</v>
      </c>
      <c r="E2656" s="93">
        <f t="shared" si="422"/>
        <v>0</v>
      </c>
      <c r="F2656" s="93" t="str">
        <f t="shared" si="414"/>
        <v/>
      </c>
      <c r="G2656" s="93" t="str">
        <f t="shared" si="415"/>
        <v/>
      </c>
      <c r="H2656" s="93" t="str">
        <f t="shared" si="416"/>
        <v/>
      </c>
      <c r="I2656" s="93" t="str">
        <f t="shared" si="417"/>
        <v/>
      </c>
      <c r="J2656" s="93" t="str">
        <f t="shared" si="418"/>
        <v/>
      </c>
      <c r="K2656" s="93" t="str">
        <f t="shared" si="419"/>
        <v/>
      </c>
    </row>
    <row r="2657" spans="1:11" x14ac:dyDescent="0.25">
      <c r="A2657" s="93">
        <f t="shared" si="413"/>
        <v>2</v>
      </c>
      <c r="B2657" s="101">
        <v>661.5</v>
      </c>
      <c r="C2657" s="93">
        <f t="shared" si="420"/>
        <v>0</v>
      </c>
      <c r="D2657" s="93">
        <f t="shared" si="421"/>
        <v>0</v>
      </c>
      <c r="E2657" s="93">
        <f t="shared" si="422"/>
        <v>0</v>
      </c>
      <c r="F2657" s="93" t="str">
        <f t="shared" si="414"/>
        <v/>
      </c>
      <c r="G2657" s="93" t="str">
        <f t="shared" si="415"/>
        <v/>
      </c>
      <c r="H2657" s="93" t="str">
        <f t="shared" si="416"/>
        <v/>
      </c>
      <c r="I2657" s="93" t="str">
        <f t="shared" si="417"/>
        <v/>
      </c>
      <c r="J2657" s="93" t="str">
        <f t="shared" si="418"/>
        <v/>
      </c>
      <c r="K2657" s="93" t="str">
        <f t="shared" si="419"/>
        <v/>
      </c>
    </row>
    <row r="2658" spans="1:11" x14ac:dyDescent="0.25">
      <c r="A2658" s="93">
        <f t="shared" si="413"/>
        <v>2</v>
      </c>
      <c r="B2658" s="101">
        <v>661.75</v>
      </c>
      <c r="C2658" s="93">
        <f t="shared" si="420"/>
        <v>0</v>
      </c>
      <c r="D2658" s="93">
        <f t="shared" si="421"/>
        <v>0</v>
      </c>
      <c r="E2658" s="93">
        <f t="shared" si="422"/>
        <v>0</v>
      </c>
      <c r="F2658" s="93" t="str">
        <f t="shared" si="414"/>
        <v/>
      </c>
      <c r="G2658" s="93" t="str">
        <f t="shared" si="415"/>
        <v/>
      </c>
      <c r="H2658" s="93" t="str">
        <f t="shared" si="416"/>
        <v/>
      </c>
      <c r="I2658" s="93" t="str">
        <f t="shared" si="417"/>
        <v/>
      </c>
      <c r="J2658" s="93" t="str">
        <f t="shared" si="418"/>
        <v/>
      </c>
      <c r="K2658" s="93" t="str">
        <f t="shared" si="419"/>
        <v/>
      </c>
    </row>
    <row r="2659" spans="1:11" x14ac:dyDescent="0.25">
      <c r="A2659" s="93">
        <f t="shared" si="413"/>
        <v>2</v>
      </c>
      <c r="B2659" s="101">
        <v>662</v>
      </c>
      <c r="C2659" s="93">
        <f t="shared" si="420"/>
        <v>0</v>
      </c>
      <c r="D2659" s="93">
        <f t="shared" si="421"/>
        <v>0</v>
      </c>
      <c r="E2659" s="93">
        <f t="shared" si="422"/>
        <v>0</v>
      </c>
      <c r="F2659" s="93" t="str">
        <f t="shared" si="414"/>
        <v/>
      </c>
      <c r="G2659" s="93" t="str">
        <f t="shared" si="415"/>
        <v/>
      </c>
      <c r="H2659" s="93" t="str">
        <f t="shared" si="416"/>
        <v/>
      </c>
      <c r="I2659" s="93" t="str">
        <f t="shared" si="417"/>
        <v/>
      </c>
      <c r="J2659" s="93" t="str">
        <f t="shared" si="418"/>
        <v/>
      </c>
      <c r="K2659" s="93" t="str">
        <f t="shared" si="419"/>
        <v/>
      </c>
    </row>
    <row r="2660" spans="1:11" x14ac:dyDescent="0.25">
      <c r="A2660" s="93">
        <f t="shared" si="413"/>
        <v>2</v>
      </c>
      <c r="B2660" s="101">
        <v>662.25</v>
      </c>
      <c r="C2660" s="93">
        <f t="shared" si="420"/>
        <v>0</v>
      </c>
      <c r="D2660" s="93">
        <f t="shared" si="421"/>
        <v>0</v>
      </c>
      <c r="E2660" s="93">
        <f t="shared" si="422"/>
        <v>0</v>
      </c>
      <c r="F2660" s="93" t="str">
        <f t="shared" si="414"/>
        <v/>
      </c>
      <c r="G2660" s="93" t="str">
        <f t="shared" si="415"/>
        <v/>
      </c>
      <c r="H2660" s="93" t="str">
        <f t="shared" si="416"/>
        <v/>
      </c>
      <c r="I2660" s="93" t="str">
        <f t="shared" si="417"/>
        <v/>
      </c>
      <c r="J2660" s="93" t="str">
        <f t="shared" si="418"/>
        <v/>
      </c>
      <c r="K2660" s="93" t="str">
        <f t="shared" si="419"/>
        <v/>
      </c>
    </row>
    <row r="2661" spans="1:11" x14ac:dyDescent="0.25">
      <c r="A2661" s="93">
        <f t="shared" si="413"/>
        <v>2</v>
      </c>
      <c r="B2661" s="101">
        <v>662.5</v>
      </c>
      <c r="C2661" s="93">
        <f t="shared" si="420"/>
        <v>0</v>
      </c>
      <c r="D2661" s="93">
        <f t="shared" si="421"/>
        <v>0</v>
      </c>
      <c r="E2661" s="93">
        <f t="shared" si="422"/>
        <v>0</v>
      </c>
      <c r="F2661" s="93" t="str">
        <f t="shared" si="414"/>
        <v/>
      </c>
      <c r="G2661" s="93" t="str">
        <f t="shared" si="415"/>
        <v/>
      </c>
      <c r="H2661" s="93" t="str">
        <f t="shared" si="416"/>
        <v/>
      </c>
      <c r="I2661" s="93" t="str">
        <f t="shared" si="417"/>
        <v/>
      </c>
      <c r="J2661" s="93" t="str">
        <f t="shared" si="418"/>
        <v/>
      </c>
      <c r="K2661" s="93" t="str">
        <f t="shared" si="419"/>
        <v/>
      </c>
    </row>
    <row r="2662" spans="1:11" x14ac:dyDescent="0.25">
      <c r="A2662" s="93">
        <f t="shared" si="413"/>
        <v>2</v>
      </c>
      <c r="B2662" s="101">
        <v>662.75</v>
      </c>
      <c r="C2662" s="93">
        <f t="shared" si="420"/>
        <v>0</v>
      </c>
      <c r="D2662" s="93">
        <f t="shared" si="421"/>
        <v>0</v>
      </c>
      <c r="E2662" s="93">
        <f t="shared" si="422"/>
        <v>0</v>
      </c>
      <c r="F2662" s="93" t="str">
        <f t="shared" si="414"/>
        <v/>
      </c>
      <c r="G2662" s="93" t="str">
        <f t="shared" si="415"/>
        <v/>
      </c>
      <c r="H2662" s="93" t="str">
        <f t="shared" si="416"/>
        <v/>
      </c>
      <c r="I2662" s="93" t="str">
        <f t="shared" si="417"/>
        <v/>
      </c>
      <c r="J2662" s="93" t="str">
        <f t="shared" si="418"/>
        <v/>
      </c>
      <c r="K2662" s="93" t="str">
        <f t="shared" si="419"/>
        <v/>
      </c>
    </row>
    <row r="2663" spans="1:11" x14ac:dyDescent="0.25">
      <c r="A2663" s="93">
        <f t="shared" si="413"/>
        <v>2</v>
      </c>
      <c r="B2663" s="101">
        <v>663</v>
      </c>
      <c r="C2663" s="93">
        <f t="shared" si="420"/>
        <v>0</v>
      </c>
      <c r="D2663" s="93">
        <f t="shared" si="421"/>
        <v>0</v>
      </c>
      <c r="E2663" s="93">
        <f t="shared" si="422"/>
        <v>0</v>
      </c>
      <c r="F2663" s="93" t="str">
        <f t="shared" si="414"/>
        <v/>
      </c>
      <c r="G2663" s="93" t="str">
        <f t="shared" si="415"/>
        <v/>
      </c>
      <c r="H2663" s="93" t="str">
        <f t="shared" si="416"/>
        <v/>
      </c>
      <c r="I2663" s="93" t="str">
        <f t="shared" si="417"/>
        <v/>
      </c>
      <c r="J2663" s="93" t="str">
        <f t="shared" si="418"/>
        <v/>
      </c>
      <c r="K2663" s="93" t="str">
        <f t="shared" si="419"/>
        <v/>
      </c>
    </row>
    <row r="2664" spans="1:11" x14ac:dyDescent="0.25">
      <c r="A2664" s="93">
        <f t="shared" si="413"/>
        <v>2</v>
      </c>
      <c r="B2664" s="101">
        <v>663.25</v>
      </c>
      <c r="C2664" s="93">
        <f t="shared" si="420"/>
        <v>0</v>
      </c>
      <c r="D2664" s="93">
        <f t="shared" si="421"/>
        <v>0</v>
      </c>
      <c r="E2664" s="93">
        <f t="shared" si="422"/>
        <v>0</v>
      </c>
      <c r="F2664" s="93" t="str">
        <f t="shared" si="414"/>
        <v/>
      </c>
      <c r="G2664" s="93" t="str">
        <f t="shared" si="415"/>
        <v/>
      </c>
      <c r="H2664" s="93" t="str">
        <f t="shared" si="416"/>
        <v/>
      </c>
      <c r="I2664" s="93" t="str">
        <f t="shared" si="417"/>
        <v/>
      </c>
      <c r="J2664" s="93" t="str">
        <f t="shared" si="418"/>
        <v/>
      </c>
      <c r="K2664" s="93" t="str">
        <f t="shared" si="419"/>
        <v/>
      </c>
    </row>
    <row r="2665" spans="1:11" x14ac:dyDescent="0.25">
      <c r="A2665" s="93">
        <f t="shared" si="413"/>
        <v>2</v>
      </c>
      <c r="B2665" s="101">
        <v>663.5</v>
      </c>
      <c r="C2665" s="93">
        <f t="shared" si="420"/>
        <v>0</v>
      </c>
      <c r="D2665" s="93">
        <f t="shared" si="421"/>
        <v>0</v>
      </c>
      <c r="E2665" s="93">
        <f t="shared" si="422"/>
        <v>0</v>
      </c>
      <c r="F2665" s="93" t="str">
        <f t="shared" si="414"/>
        <v/>
      </c>
      <c r="G2665" s="93" t="str">
        <f t="shared" si="415"/>
        <v/>
      </c>
      <c r="H2665" s="93" t="str">
        <f t="shared" si="416"/>
        <v/>
      </c>
      <c r="I2665" s="93" t="str">
        <f t="shared" si="417"/>
        <v/>
      </c>
      <c r="J2665" s="93" t="str">
        <f t="shared" si="418"/>
        <v/>
      </c>
      <c r="K2665" s="93" t="str">
        <f t="shared" si="419"/>
        <v/>
      </c>
    </row>
    <row r="2666" spans="1:11" x14ac:dyDescent="0.25">
      <c r="A2666" s="93">
        <f t="shared" si="413"/>
        <v>2</v>
      </c>
      <c r="B2666" s="101">
        <v>663.75</v>
      </c>
      <c r="C2666" s="93">
        <f t="shared" si="420"/>
        <v>0</v>
      </c>
      <c r="D2666" s="93">
        <f t="shared" si="421"/>
        <v>0</v>
      </c>
      <c r="E2666" s="93">
        <f t="shared" si="422"/>
        <v>0</v>
      </c>
      <c r="F2666" s="93" t="str">
        <f t="shared" si="414"/>
        <v/>
      </c>
      <c r="G2666" s="93" t="str">
        <f t="shared" si="415"/>
        <v/>
      </c>
      <c r="H2666" s="93" t="str">
        <f t="shared" si="416"/>
        <v/>
      </c>
      <c r="I2666" s="93" t="str">
        <f t="shared" si="417"/>
        <v/>
      </c>
      <c r="J2666" s="93" t="str">
        <f t="shared" si="418"/>
        <v/>
      </c>
      <c r="K2666" s="93" t="str">
        <f t="shared" si="419"/>
        <v/>
      </c>
    </row>
    <row r="2667" spans="1:11" x14ac:dyDescent="0.25">
      <c r="A2667" s="93">
        <f t="shared" si="413"/>
        <v>2</v>
      </c>
      <c r="B2667" s="101">
        <v>664</v>
      </c>
      <c r="C2667" s="93">
        <f t="shared" si="420"/>
        <v>0</v>
      </c>
      <c r="D2667" s="93">
        <f t="shared" si="421"/>
        <v>0</v>
      </c>
      <c r="E2667" s="93">
        <f t="shared" si="422"/>
        <v>0</v>
      </c>
      <c r="F2667" s="93" t="str">
        <f t="shared" si="414"/>
        <v/>
      </c>
      <c r="G2667" s="93" t="str">
        <f t="shared" si="415"/>
        <v/>
      </c>
      <c r="H2667" s="93" t="str">
        <f t="shared" si="416"/>
        <v/>
      </c>
      <c r="I2667" s="93" t="str">
        <f t="shared" si="417"/>
        <v/>
      </c>
      <c r="J2667" s="93" t="str">
        <f t="shared" si="418"/>
        <v/>
      </c>
      <c r="K2667" s="93" t="str">
        <f t="shared" si="419"/>
        <v/>
      </c>
    </row>
    <row r="2668" spans="1:11" x14ac:dyDescent="0.25">
      <c r="A2668" s="93">
        <f t="shared" si="413"/>
        <v>2</v>
      </c>
      <c r="B2668" s="101">
        <v>664.25</v>
      </c>
      <c r="C2668" s="93">
        <f t="shared" si="420"/>
        <v>0</v>
      </c>
      <c r="D2668" s="93">
        <f t="shared" si="421"/>
        <v>0</v>
      </c>
      <c r="E2668" s="93">
        <f t="shared" si="422"/>
        <v>0</v>
      </c>
      <c r="F2668" s="93" t="str">
        <f t="shared" si="414"/>
        <v/>
      </c>
      <c r="G2668" s="93" t="str">
        <f t="shared" si="415"/>
        <v/>
      </c>
      <c r="H2668" s="93" t="str">
        <f t="shared" si="416"/>
        <v/>
      </c>
      <c r="I2668" s="93" t="str">
        <f t="shared" si="417"/>
        <v/>
      </c>
      <c r="J2668" s="93" t="str">
        <f t="shared" si="418"/>
        <v/>
      </c>
      <c r="K2668" s="93" t="str">
        <f t="shared" si="419"/>
        <v/>
      </c>
    </row>
    <row r="2669" spans="1:11" x14ac:dyDescent="0.25">
      <c r="A2669" s="93">
        <f t="shared" si="413"/>
        <v>2</v>
      </c>
      <c r="B2669" s="101">
        <v>664.5</v>
      </c>
      <c r="C2669" s="93">
        <f t="shared" si="420"/>
        <v>0</v>
      </c>
      <c r="D2669" s="93">
        <f t="shared" si="421"/>
        <v>0</v>
      </c>
      <c r="E2669" s="93">
        <f t="shared" si="422"/>
        <v>0</v>
      </c>
      <c r="F2669" s="93" t="str">
        <f t="shared" si="414"/>
        <v/>
      </c>
      <c r="G2669" s="93" t="str">
        <f t="shared" si="415"/>
        <v/>
      </c>
      <c r="H2669" s="93" t="str">
        <f t="shared" si="416"/>
        <v/>
      </c>
      <c r="I2669" s="93" t="str">
        <f t="shared" si="417"/>
        <v/>
      </c>
      <c r="J2669" s="93" t="str">
        <f t="shared" si="418"/>
        <v/>
      </c>
      <c r="K2669" s="93" t="str">
        <f t="shared" si="419"/>
        <v/>
      </c>
    </row>
    <row r="2670" spans="1:11" x14ac:dyDescent="0.25">
      <c r="A2670" s="93">
        <f t="shared" si="413"/>
        <v>2</v>
      </c>
      <c r="B2670" s="101">
        <v>664.75</v>
      </c>
      <c r="C2670" s="93">
        <f t="shared" si="420"/>
        <v>0</v>
      </c>
      <c r="D2670" s="93">
        <f t="shared" si="421"/>
        <v>0</v>
      </c>
      <c r="E2670" s="93">
        <f t="shared" si="422"/>
        <v>0</v>
      </c>
      <c r="F2670" s="93" t="str">
        <f t="shared" si="414"/>
        <v/>
      </c>
      <c r="G2670" s="93" t="str">
        <f t="shared" si="415"/>
        <v/>
      </c>
      <c r="H2670" s="93" t="str">
        <f t="shared" si="416"/>
        <v/>
      </c>
      <c r="I2670" s="93" t="str">
        <f t="shared" si="417"/>
        <v/>
      </c>
      <c r="J2670" s="93" t="str">
        <f t="shared" si="418"/>
        <v/>
      </c>
      <c r="K2670" s="93" t="str">
        <f t="shared" si="419"/>
        <v/>
      </c>
    </row>
    <row r="2671" spans="1:11" x14ac:dyDescent="0.25">
      <c r="A2671" s="93">
        <f t="shared" si="413"/>
        <v>2</v>
      </c>
      <c r="B2671" s="101">
        <v>665</v>
      </c>
      <c r="C2671" s="93">
        <f t="shared" si="420"/>
        <v>0</v>
      </c>
      <c r="D2671" s="93">
        <f t="shared" si="421"/>
        <v>0</v>
      </c>
      <c r="E2671" s="93">
        <f t="shared" si="422"/>
        <v>0</v>
      </c>
      <c r="F2671" s="93" t="str">
        <f t="shared" si="414"/>
        <v/>
      </c>
      <c r="G2671" s="93" t="str">
        <f t="shared" si="415"/>
        <v/>
      </c>
      <c r="H2671" s="93" t="str">
        <f t="shared" si="416"/>
        <v/>
      </c>
      <c r="I2671" s="93" t="str">
        <f t="shared" si="417"/>
        <v/>
      </c>
      <c r="J2671" s="93" t="str">
        <f t="shared" si="418"/>
        <v/>
      </c>
      <c r="K2671" s="93" t="str">
        <f t="shared" si="419"/>
        <v/>
      </c>
    </row>
    <row r="2672" spans="1:11" x14ac:dyDescent="0.25">
      <c r="A2672" s="93">
        <f t="shared" si="413"/>
        <v>2</v>
      </c>
      <c r="B2672" s="101">
        <v>665.25</v>
      </c>
      <c r="C2672" s="93">
        <f t="shared" si="420"/>
        <v>0</v>
      </c>
      <c r="D2672" s="93">
        <f t="shared" si="421"/>
        <v>0</v>
      </c>
      <c r="E2672" s="93">
        <f t="shared" si="422"/>
        <v>0</v>
      </c>
      <c r="F2672" s="93" t="str">
        <f t="shared" si="414"/>
        <v/>
      </c>
      <c r="G2672" s="93" t="str">
        <f t="shared" si="415"/>
        <v/>
      </c>
      <c r="H2672" s="93" t="str">
        <f t="shared" si="416"/>
        <v/>
      </c>
      <c r="I2672" s="93" t="str">
        <f t="shared" si="417"/>
        <v/>
      </c>
      <c r="J2672" s="93" t="str">
        <f t="shared" si="418"/>
        <v/>
      </c>
      <c r="K2672" s="93" t="str">
        <f t="shared" si="419"/>
        <v/>
      </c>
    </row>
    <row r="2673" spans="1:11" x14ac:dyDescent="0.25">
      <c r="A2673" s="93">
        <f t="shared" si="413"/>
        <v>2</v>
      </c>
      <c r="B2673" s="101">
        <v>665.5</v>
      </c>
      <c r="C2673" s="93">
        <f t="shared" si="420"/>
        <v>0</v>
      </c>
      <c r="D2673" s="93">
        <f t="shared" si="421"/>
        <v>0</v>
      </c>
      <c r="E2673" s="93">
        <f t="shared" si="422"/>
        <v>0</v>
      </c>
      <c r="F2673" s="93" t="str">
        <f t="shared" si="414"/>
        <v/>
      </c>
      <c r="G2673" s="93" t="str">
        <f t="shared" si="415"/>
        <v/>
      </c>
      <c r="H2673" s="93" t="str">
        <f t="shared" si="416"/>
        <v/>
      </c>
      <c r="I2673" s="93" t="str">
        <f t="shared" si="417"/>
        <v/>
      </c>
      <c r="J2673" s="93" t="str">
        <f t="shared" si="418"/>
        <v/>
      </c>
      <c r="K2673" s="93" t="str">
        <f t="shared" si="419"/>
        <v/>
      </c>
    </row>
    <row r="2674" spans="1:11" x14ac:dyDescent="0.25">
      <c r="A2674" s="93">
        <f t="shared" si="413"/>
        <v>2</v>
      </c>
      <c r="B2674" s="101">
        <v>665.75</v>
      </c>
      <c r="C2674" s="93">
        <f t="shared" si="420"/>
        <v>0</v>
      </c>
      <c r="D2674" s="93">
        <f t="shared" si="421"/>
        <v>0</v>
      </c>
      <c r="E2674" s="93">
        <f t="shared" si="422"/>
        <v>0</v>
      </c>
      <c r="F2674" s="93" t="str">
        <f t="shared" si="414"/>
        <v/>
      </c>
      <c r="G2674" s="93" t="str">
        <f t="shared" si="415"/>
        <v/>
      </c>
      <c r="H2674" s="93" t="str">
        <f t="shared" si="416"/>
        <v/>
      </c>
      <c r="I2674" s="93" t="str">
        <f t="shared" si="417"/>
        <v/>
      </c>
      <c r="J2674" s="93" t="str">
        <f t="shared" si="418"/>
        <v/>
      </c>
      <c r="K2674" s="93" t="str">
        <f t="shared" si="419"/>
        <v/>
      </c>
    </row>
    <row r="2675" spans="1:11" x14ac:dyDescent="0.25">
      <c r="A2675" s="93">
        <f t="shared" si="413"/>
        <v>2</v>
      </c>
      <c r="B2675" s="101">
        <v>666</v>
      </c>
      <c r="C2675" s="93">
        <f t="shared" si="420"/>
        <v>0</v>
      </c>
      <c r="D2675" s="93">
        <f t="shared" si="421"/>
        <v>0</v>
      </c>
      <c r="E2675" s="93">
        <f t="shared" si="422"/>
        <v>0</v>
      </c>
      <c r="F2675" s="93" t="str">
        <f t="shared" si="414"/>
        <v/>
      </c>
      <c r="G2675" s="93" t="str">
        <f t="shared" si="415"/>
        <v/>
      </c>
      <c r="H2675" s="93" t="str">
        <f t="shared" si="416"/>
        <v/>
      </c>
      <c r="I2675" s="93" t="str">
        <f t="shared" si="417"/>
        <v/>
      </c>
      <c r="J2675" s="93" t="str">
        <f t="shared" si="418"/>
        <v/>
      </c>
      <c r="K2675" s="93" t="str">
        <f t="shared" si="419"/>
        <v/>
      </c>
    </row>
    <row r="2676" spans="1:11" x14ac:dyDescent="0.25">
      <c r="A2676" s="93">
        <f t="shared" si="413"/>
        <v>2</v>
      </c>
      <c r="B2676" s="101">
        <v>666.25</v>
      </c>
      <c r="C2676" s="93">
        <f t="shared" si="420"/>
        <v>0</v>
      </c>
      <c r="D2676" s="93">
        <f t="shared" si="421"/>
        <v>0</v>
      </c>
      <c r="E2676" s="93">
        <f t="shared" si="422"/>
        <v>0</v>
      </c>
      <c r="F2676" s="93" t="str">
        <f t="shared" si="414"/>
        <v/>
      </c>
      <c r="G2676" s="93" t="str">
        <f t="shared" si="415"/>
        <v/>
      </c>
      <c r="H2676" s="93" t="str">
        <f t="shared" si="416"/>
        <v/>
      </c>
      <c r="I2676" s="93" t="str">
        <f t="shared" si="417"/>
        <v/>
      </c>
      <c r="J2676" s="93" t="str">
        <f t="shared" si="418"/>
        <v/>
      </c>
      <c r="K2676" s="93" t="str">
        <f t="shared" si="419"/>
        <v/>
      </c>
    </row>
    <row r="2677" spans="1:11" x14ac:dyDescent="0.25">
      <c r="A2677" s="93">
        <f t="shared" si="413"/>
        <v>2</v>
      </c>
      <c r="B2677" s="101">
        <v>666.5</v>
      </c>
      <c r="C2677" s="93">
        <f t="shared" si="420"/>
        <v>0</v>
      </c>
      <c r="D2677" s="93">
        <f t="shared" si="421"/>
        <v>0</v>
      </c>
      <c r="E2677" s="93">
        <f t="shared" si="422"/>
        <v>0</v>
      </c>
      <c r="F2677" s="93" t="str">
        <f t="shared" si="414"/>
        <v/>
      </c>
      <c r="G2677" s="93" t="str">
        <f t="shared" si="415"/>
        <v/>
      </c>
      <c r="H2677" s="93" t="str">
        <f t="shared" si="416"/>
        <v/>
      </c>
      <c r="I2677" s="93" t="str">
        <f t="shared" si="417"/>
        <v/>
      </c>
      <c r="J2677" s="93" t="str">
        <f t="shared" si="418"/>
        <v/>
      </c>
      <c r="K2677" s="93" t="str">
        <f t="shared" si="419"/>
        <v/>
      </c>
    </row>
    <row r="2678" spans="1:11" x14ac:dyDescent="0.25">
      <c r="A2678" s="93">
        <f t="shared" si="413"/>
        <v>2</v>
      </c>
      <c r="B2678" s="101">
        <v>666.75</v>
      </c>
      <c r="C2678" s="93">
        <f t="shared" si="420"/>
        <v>0</v>
      </c>
      <c r="D2678" s="93">
        <f t="shared" si="421"/>
        <v>0</v>
      </c>
      <c r="E2678" s="93">
        <f t="shared" si="422"/>
        <v>0</v>
      </c>
      <c r="F2678" s="93" t="str">
        <f t="shared" si="414"/>
        <v/>
      </c>
      <c r="G2678" s="93" t="str">
        <f t="shared" si="415"/>
        <v/>
      </c>
      <c r="H2678" s="93" t="str">
        <f t="shared" si="416"/>
        <v/>
      </c>
      <c r="I2678" s="93" t="str">
        <f t="shared" si="417"/>
        <v/>
      </c>
      <c r="J2678" s="93" t="str">
        <f t="shared" si="418"/>
        <v/>
      </c>
      <c r="K2678" s="93" t="str">
        <f t="shared" si="419"/>
        <v/>
      </c>
    </row>
    <row r="2679" spans="1:11" x14ac:dyDescent="0.25">
      <c r="A2679" s="93">
        <f t="shared" si="413"/>
        <v>2</v>
      </c>
      <c r="B2679" s="101">
        <v>667</v>
      </c>
      <c r="C2679" s="93">
        <f t="shared" si="420"/>
        <v>0</v>
      </c>
      <c r="D2679" s="93">
        <f t="shared" si="421"/>
        <v>0</v>
      </c>
      <c r="E2679" s="93">
        <f t="shared" si="422"/>
        <v>0</v>
      </c>
      <c r="F2679" s="93" t="str">
        <f t="shared" si="414"/>
        <v/>
      </c>
      <c r="G2679" s="93" t="str">
        <f t="shared" si="415"/>
        <v/>
      </c>
      <c r="H2679" s="93" t="str">
        <f t="shared" si="416"/>
        <v/>
      </c>
      <c r="I2679" s="93" t="str">
        <f t="shared" si="417"/>
        <v/>
      </c>
      <c r="J2679" s="93" t="str">
        <f t="shared" si="418"/>
        <v/>
      </c>
      <c r="K2679" s="93" t="str">
        <f t="shared" si="419"/>
        <v/>
      </c>
    </row>
    <row r="2680" spans="1:11" x14ac:dyDescent="0.25">
      <c r="A2680" s="93">
        <f t="shared" si="413"/>
        <v>2</v>
      </c>
      <c r="B2680" s="101">
        <v>667.25</v>
      </c>
      <c r="C2680" s="93">
        <f t="shared" si="420"/>
        <v>0</v>
      </c>
      <c r="D2680" s="93">
        <f t="shared" si="421"/>
        <v>0</v>
      </c>
      <c r="E2680" s="93">
        <f t="shared" si="422"/>
        <v>0</v>
      </c>
      <c r="F2680" s="93" t="str">
        <f t="shared" si="414"/>
        <v/>
      </c>
      <c r="G2680" s="93" t="str">
        <f t="shared" si="415"/>
        <v/>
      </c>
      <c r="H2680" s="93" t="str">
        <f t="shared" si="416"/>
        <v/>
      </c>
      <c r="I2680" s="93" t="str">
        <f t="shared" si="417"/>
        <v/>
      </c>
      <c r="J2680" s="93" t="str">
        <f t="shared" si="418"/>
        <v/>
      </c>
      <c r="K2680" s="93" t="str">
        <f t="shared" si="419"/>
        <v/>
      </c>
    </row>
    <row r="2681" spans="1:11" x14ac:dyDescent="0.25">
      <c r="A2681" s="93">
        <f t="shared" si="413"/>
        <v>2</v>
      </c>
      <c r="B2681" s="101">
        <v>667.5</v>
      </c>
      <c r="C2681" s="93">
        <f t="shared" si="420"/>
        <v>0</v>
      </c>
      <c r="D2681" s="93">
        <f t="shared" si="421"/>
        <v>0</v>
      </c>
      <c r="E2681" s="93">
        <f t="shared" si="422"/>
        <v>0</v>
      </c>
      <c r="F2681" s="93" t="str">
        <f t="shared" si="414"/>
        <v/>
      </c>
      <c r="G2681" s="93" t="str">
        <f t="shared" si="415"/>
        <v/>
      </c>
      <c r="H2681" s="93" t="str">
        <f t="shared" si="416"/>
        <v/>
      </c>
      <c r="I2681" s="93" t="str">
        <f t="shared" si="417"/>
        <v/>
      </c>
      <c r="J2681" s="93" t="str">
        <f t="shared" si="418"/>
        <v/>
      </c>
      <c r="K2681" s="93" t="str">
        <f t="shared" si="419"/>
        <v/>
      </c>
    </row>
    <row r="2682" spans="1:11" x14ac:dyDescent="0.25">
      <c r="A2682" s="93">
        <f t="shared" si="413"/>
        <v>2</v>
      </c>
      <c r="B2682" s="101">
        <v>667.75</v>
      </c>
      <c r="C2682" s="93">
        <f t="shared" si="420"/>
        <v>0</v>
      </c>
      <c r="D2682" s="93">
        <f t="shared" si="421"/>
        <v>0</v>
      </c>
      <c r="E2682" s="93">
        <f t="shared" si="422"/>
        <v>0</v>
      </c>
      <c r="F2682" s="93" t="str">
        <f t="shared" si="414"/>
        <v/>
      </c>
      <c r="G2682" s="93" t="str">
        <f t="shared" si="415"/>
        <v/>
      </c>
      <c r="H2682" s="93" t="str">
        <f t="shared" si="416"/>
        <v/>
      </c>
      <c r="I2682" s="93" t="str">
        <f t="shared" si="417"/>
        <v/>
      </c>
      <c r="J2682" s="93" t="str">
        <f t="shared" si="418"/>
        <v/>
      </c>
      <c r="K2682" s="93" t="str">
        <f t="shared" si="419"/>
        <v/>
      </c>
    </row>
    <row r="2683" spans="1:11" x14ac:dyDescent="0.25">
      <c r="A2683" s="93">
        <f t="shared" si="413"/>
        <v>2</v>
      </c>
      <c r="B2683" s="101">
        <v>668</v>
      </c>
      <c r="C2683" s="93">
        <f t="shared" si="420"/>
        <v>0</v>
      </c>
      <c r="D2683" s="93">
        <f t="shared" si="421"/>
        <v>0</v>
      </c>
      <c r="E2683" s="93">
        <f t="shared" si="422"/>
        <v>0</v>
      </c>
      <c r="F2683" s="93" t="str">
        <f t="shared" si="414"/>
        <v/>
      </c>
      <c r="G2683" s="93" t="str">
        <f t="shared" si="415"/>
        <v/>
      </c>
      <c r="H2683" s="93" t="str">
        <f t="shared" si="416"/>
        <v/>
      </c>
      <c r="I2683" s="93" t="str">
        <f t="shared" si="417"/>
        <v/>
      </c>
      <c r="J2683" s="93" t="str">
        <f t="shared" si="418"/>
        <v/>
      </c>
      <c r="K2683" s="93" t="str">
        <f t="shared" si="419"/>
        <v/>
      </c>
    </row>
    <row r="2684" spans="1:11" x14ac:dyDescent="0.25">
      <c r="A2684" s="93">
        <f t="shared" si="413"/>
        <v>2</v>
      </c>
      <c r="B2684" s="101">
        <v>668.25</v>
      </c>
      <c r="C2684" s="93">
        <f t="shared" si="420"/>
        <v>0</v>
      </c>
      <c r="D2684" s="93">
        <f t="shared" si="421"/>
        <v>0</v>
      </c>
      <c r="E2684" s="93">
        <f t="shared" si="422"/>
        <v>0</v>
      </c>
      <c r="F2684" s="93" t="str">
        <f t="shared" si="414"/>
        <v/>
      </c>
      <c r="G2684" s="93" t="str">
        <f t="shared" si="415"/>
        <v/>
      </c>
      <c r="H2684" s="93" t="str">
        <f t="shared" si="416"/>
        <v/>
      </c>
      <c r="I2684" s="93" t="str">
        <f t="shared" si="417"/>
        <v/>
      </c>
      <c r="J2684" s="93" t="str">
        <f t="shared" si="418"/>
        <v/>
      </c>
      <c r="K2684" s="93" t="str">
        <f t="shared" si="419"/>
        <v/>
      </c>
    </row>
    <row r="2685" spans="1:11" x14ac:dyDescent="0.25">
      <c r="A2685" s="93">
        <f t="shared" si="413"/>
        <v>2</v>
      </c>
      <c r="B2685" s="101">
        <v>668.5</v>
      </c>
      <c r="C2685" s="93">
        <f t="shared" si="420"/>
        <v>0</v>
      </c>
      <c r="D2685" s="93">
        <f t="shared" si="421"/>
        <v>0</v>
      </c>
      <c r="E2685" s="93">
        <f t="shared" si="422"/>
        <v>0</v>
      </c>
      <c r="F2685" s="93" t="str">
        <f t="shared" si="414"/>
        <v/>
      </c>
      <c r="G2685" s="93" t="str">
        <f t="shared" si="415"/>
        <v/>
      </c>
      <c r="H2685" s="93" t="str">
        <f t="shared" si="416"/>
        <v/>
      </c>
      <c r="I2685" s="93" t="str">
        <f t="shared" si="417"/>
        <v/>
      </c>
      <c r="J2685" s="93" t="str">
        <f t="shared" si="418"/>
        <v/>
      </c>
      <c r="K2685" s="93" t="str">
        <f t="shared" si="419"/>
        <v/>
      </c>
    </row>
    <row r="2686" spans="1:11" x14ac:dyDescent="0.25">
      <c r="A2686" s="93">
        <f t="shared" si="413"/>
        <v>2</v>
      </c>
      <c r="B2686" s="101">
        <v>668.75</v>
      </c>
      <c r="C2686" s="93">
        <f t="shared" si="420"/>
        <v>0</v>
      </c>
      <c r="D2686" s="93">
        <f t="shared" si="421"/>
        <v>0</v>
      </c>
      <c r="E2686" s="93">
        <f t="shared" si="422"/>
        <v>0</v>
      </c>
      <c r="F2686" s="93" t="str">
        <f t="shared" si="414"/>
        <v/>
      </c>
      <c r="G2686" s="93" t="str">
        <f t="shared" si="415"/>
        <v/>
      </c>
      <c r="H2686" s="93" t="str">
        <f t="shared" si="416"/>
        <v/>
      </c>
      <c r="I2686" s="93" t="str">
        <f t="shared" si="417"/>
        <v/>
      </c>
      <c r="J2686" s="93" t="str">
        <f t="shared" si="418"/>
        <v/>
      </c>
      <c r="K2686" s="93" t="str">
        <f t="shared" si="419"/>
        <v/>
      </c>
    </row>
    <row r="2687" spans="1:11" x14ac:dyDescent="0.25">
      <c r="A2687" s="93">
        <f t="shared" si="413"/>
        <v>2</v>
      </c>
      <c r="B2687" s="101">
        <v>669</v>
      </c>
      <c r="C2687" s="93">
        <f t="shared" si="420"/>
        <v>0</v>
      </c>
      <c r="D2687" s="93">
        <f t="shared" si="421"/>
        <v>0</v>
      </c>
      <c r="E2687" s="93">
        <f t="shared" si="422"/>
        <v>0</v>
      </c>
      <c r="F2687" s="93" t="str">
        <f t="shared" si="414"/>
        <v/>
      </c>
      <c r="G2687" s="93" t="str">
        <f t="shared" si="415"/>
        <v/>
      </c>
      <c r="H2687" s="93" t="str">
        <f t="shared" si="416"/>
        <v/>
      </c>
      <c r="I2687" s="93" t="str">
        <f t="shared" si="417"/>
        <v/>
      </c>
      <c r="J2687" s="93" t="str">
        <f t="shared" si="418"/>
        <v/>
      </c>
      <c r="K2687" s="93" t="str">
        <f t="shared" si="419"/>
        <v/>
      </c>
    </row>
    <row r="2688" spans="1:11" x14ac:dyDescent="0.25">
      <c r="A2688" s="93">
        <f t="shared" si="413"/>
        <v>2</v>
      </c>
      <c r="B2688" s="101">
        <v>669.25</v>
      </c>
      <c r="C2688" s="93">
        <f t="shared" si="420"/>
        <v>0</v>
      </c>
      <c r="D2688" s="93">
        <f t="shared" si="421"/>
        <v>0</v>
      </c>
      <c r="E2688" s="93">
        <f t="shared" si="422"/>
        <v>0</v>
      </c>
      <c r="F2688" s="93" t="str">
        <f t="shared" si="414"/>
        <v/>
      </c>
      <c r="G2688" s="93" t="str">
        <f t="shared" si="415"/>
        <v/>
      </c>
      <c r="H2688" s="93" t="str">
        <f t="shared" si="416"/>
        <v/>
      </c>
      <c r="I2688" s="93" t="str">
        <f t="shared" si="417"/>
        <v/>
      </c>
      <c r="J2688" s="93" t="str">
        <f t="shared" si="418"/>
        <v/>
      </c>
      <c r="K2688" s="93" t="str">
        <f t="shared" si="419"/>
        <v/>
      </c>
    </row>
    <row r="2689" spans="1:11" x14ac:dyDescent="0.25">
      <c r="A2689" s="93">
        <f t="shared" si="413"/>
        <v>2</v>
      </c>
      <c r="B2689" s="101">
        <v>669.5</v>
      </c>
      <c r="C2689" s="93">
        <f t="shared" si="420"/>
        <v>0</v>
      </c>
      <c r="D2689" s="93">
        <f t="shared" si="421"/>
        <v>0</v>
      </c>
      <c r="E2689" s="93">
        <f t="shared" si="422"/>
        <v>0</v>
      </c>
      <c r="F2689" s="93" t="str">
        <f t="shared" si="414"/>
        <v/>
      </c>
      <c r="G2689" s="93" t="str">
        <f t="shared" si="415"/>
        <v/>
      </c>
      <c r="H2689" s="93" t="str">
        <f t="shared" si="416"/>
        <v/>
      </c>
      <c r="I2689" s="93" t="str">
        <f t="shared" si="417"/>
        <v/>
      </c>
      <c r="J2689" s="93" t="str">
        <f t="shared" si="418"/>
        <v/>
      </c>
      <c r="K2689" s="93" t="str">
        <f t="shared" si="419"/>
        <v/>
      </c>
    </row>
    <row r="2690" spans="1:11" x14ac:dyDescent="0.25">
      <c r="A2690" s="93">
        <f t="shared" si="413"/>
        <v>2</v>
      </c>
      <c r="B2690" s="101">
        <v>669.75</v>
      </c>
      <c r="C2690" s="93">
        <f t="shared" si="420"/>
        <v>0</v>
      </c>
      <c r="D2690" s="93">
        <f t="shared" si="421"/>
        <v>0</v>
      </c>
      <c r="E2690" s="93">
        <f t="shared" si="422"/>
        <v>0</v>
      </c>
      <c r="F2690" s="93" t="str">
        <f t="shared" si="414"/>
        <v/>
      </c>
      <c r="G2690" s="93" t="str">
        <f t="shared" si="415"/>
        <v/>
      </c>
      <c r="H2690" s="93" t="str">
        <f t="shared" si="416"/>
        <v/>
      </c>
      <c r="I2690" s="93" t="str">
        <f t="shared" si="417"/>
        <v/>
      </c>
      <c r="J2690" s="93" t="str">
        <f t="shared" si="418"/>
        <v/>
      </c>
      <c r="K2690" s="93" t="str">
        <f t="shared" si="419"/>
        <v/>
      </c>
    </row>
    <row r="2691" spans="1:11" x14ac:dyDescent="0.25">
      <c r="A2691" s="93">
        <f t="shared" si="413"/>
        <v>2</v>
      </c>
      <c r="B2691" s="101">
        <v>670</v>
      </c>
      <c r="C2691" s="93">
        <f t="shared" si="420"/>
        <v>0</v>
      </c>
      <c r="D2691" s="93">
        <f t="shared" si="421"/>
        <v>0</v>
      </c>
      <c r="E2691" s="93">
        <f t="shared" si="422"/>
        <v>0</v>
      </c>
      <c r="F2691" s="93" t="str">
        <f t="shared" si="414"/>
        <v/>
      </c>
      <c r="G2691" s="93" t="str">
        <f t="shared" si="415"/>
        <v/>
      </c>
      <c r="H2691" s="93" t="str">
        <f t="shared" si="416"/>
        <v/>
      </c>
      <c r="I2691" s="93" t="str">
        <f t="shared" si="417"/>
        <v/>
      </c>
      <c r="J2691" s="93" t="str">
        <f t="shared" si="418"/>
        <v/>
      </c>
      <c r="K2691" s="93" t="str">
        <f t="shared" si="419"/>
        <v/>
      </c>
    </row>
    <row r="2692" spans="1:11" x14ac:dyDescent="0.25">
      <c r="A2692" s="93">
        <f t="shared" si="413"/>
        <v>2</v>
      </c>
      <c r="B2692" s="101">
        <v>670.25</v>
      </c>
      <c r="C2692" s="93">
        <f t="shared" si="420"/>
        <v>0</v>
      </c>
      <c r="D2692" s="93">
        <f t="shared" si="421"/>
        <v>0</v>
      </c>
      <c r="E2692" s="93">
        <f t="shared" si="422"/>
        <v>0</v>
      </c>
      <c r="F2692" s="93" t="str">
        <f t="shared" si="414"/>
        <v/>
      </c>
      <c r="G2692" s="93" t="str">
        <f t="shared" si="415"/>
        <v/>
      </c>
      <c r="H2692" s="93" t="str">
        <f t="shared" si="416"/>
        <v/>
      </c>
      <c r="I2692" s="93" t="str">
        <f t="shared" si="417"/>
        <v/>
      </c>
      <c r="J2692" s="93" t="str">
        <f t="shared" si="418"/>
        <v/>
      </c>
      <c r="K2692" s="93" t="str">
        <f t="shared" si="419"/>
        <v/>
      </c>
    </row>
    <row r="2693" spans="1:11" x14ac:dyDescent="0.25">
      <c r="A2693" s="93">
        <f t="shared" si="413"/>
        <v>2</v>
      </c>
      <c r="B2693" s="101">
        <v>670.5</v>
      </c>
      <c r="C2693" s="93">
        <f t="shared" si="420"/>
        <v>0</v>
      </c>
      <c r="D2693" s="93">
        <f t="shared" si="421"/>
        <v>0</v>
      </c>
      <c r="E2693" s="93">
        <f t="shared" si="422"/>
        <v>0</v>
      </c>
      <c r="F2693" s="93" t="str">
        <f t="shared" si="414"/>
        <v/>
      </c>
      <c r="G2693" s="93" t="str">
        <f t="shared" si="415"/>
        <v/>
      </c>
      <c r="H2693" s="93" t="str">
        <f t="shared" si="416"/>
        <v/>
      </c>
      <c r="I2693" s="93" t="str">
        <f t="shared" si="417"/>
        <v/>
      </c>
      <c r="J2693" s="93" t="str">
        <f t="shared" si="418"/>
        <v/>
      </c>
      <c r="K2693" s="93" t="str">
        <f t="shared" si="419"/>
        <v/>
      </c>
    </row>
    <row r="2694" spans="1:11" x14ac:dyDescent="0.25">
      <c r="A2694" s="93">
        <f t="shared" si="413"/>
        <v>2</v>
      </c>
      <c r="B2694" s="101">
        <v>670.75</v>
      </c>
      <c r="C2694" s="93">
        <f t="shared" si="420"/>
        <v>0</v>
      </c>
      <c r="D2694" s="93">
        <f t="shared" si="421"/>
        <v>0</v>
      </c>
      <c r="E2694" s="93">
        <f t="shared" si="422"/>
        <v>0</v>
      </c>
      <c r="F2694" s="93" t="str">
        <f t="shared" si="414"/>
        <v/>
      </c>
      <c r="G2694" s="93" t="str">
        <f t="shared" si="415"/>
        <v/>
      </c>
      <c r="H2694" s="93" t="str">
        <f t="shared" si="416"/>
        <v/>
      </c>
      <c r="I2694" s="93" t="str">
        <f t="shared" si="417"/>
        <v/>
      </c>
      <c r="J2694" s="93" t="str">
        <f t="shared" si="418"/>
        <v/>
      </c>
      <c r="K2694" s="93" t="str">
        <f t="shared" si="419"/>
        <v/>
      </c>
    </row>
    <row r="2695" spans="1:11" x14ac:dyDescent="0.25">
      <c r="A2695" s="93">
        <f t="shared" si="413"/>
        <v>2</v>
      </c>
      <c r="B2695" s="101">
        <v>671</v>
      </c>
      <c r="C2695" s="93">
        <f t="shared" si="420"/>
        <v>0</v>
      </c>
      <c r="D2695" s="93">
        <f t="shared" si="421"/>
        <v>0</v>
      </c>
      <c r="E2695" s="93">
        <f t="shared" si="422"/>
        <v>0</v>
      </c>
      <c r="F2695" s="93" t="str">
        <f t="shared" si="414"/>
        <v/>
      </c>
      <c r="G2695" s="93" t="str">
        <f t="shared" si="415"/>
        <v/>
      </c>
      <c r="H2695" s="93" t="str">
        <f t="shared" si="416"/>
        <v/>
      </c>
      <c r="I2695" s="93" t="str">
        <f t="shared" si="417"/>
        <v/>
      </c>
      <c r="J2695" s="93" t="str">
        <f t="shared" si="418"/>
        <v/>
      </c>
      <c r="K2695" s="93" t="str">
        <f t="shared" si="419"/>
        <v/>
      </c>
    </row>
    <row r="2696" spans="1:11" x14ac:dyDescent="0.25">
      <c r="A2696" s="93">
        <f t="shared" si="413"/>
        <v>2</v>
      </c>
      <c r="B2696" s="101">
        <v>671.25</v>
      </c>
      <c r="C2696" s="93">
        <f t="shared" si="420"/>
        <v>0</v>
      </c>
      <c r="D2696" s="93">
        <f t="shared" si="421"/>
        <v>0</v>
      </c>
      <c r="E2696" s="93">
        <f t="shared" si="422"/>
        <v>0</v>
      </c>
      <c r="F2696" s="93" t="str">
        <f t="shared" si="414"/>
        <v/>
      </c>
      <c r="G2696" s="93" t="str">
        <f t="shared" si="415"/>
        <v/>
      </c>
      <c r="H2696" s="93" t="str">
        <f t="shared" si="416"/>
        <v/>
      </c>
      <c r="I2696" s="93" t="str">
        <f t="shared" si="417"/>
        <v/>
      </c>
      <c r="J2696" s="93" t="str">
        <f t="shared" si="418"/>
        <v/>
      </c>
      <c r="K2696" s="93" t="str">
        <f t="shared" si="419"/>
        <v/>
      </c>
    </row>
    <row r="2697" spans="1:11" x14ac:dyDescent="0.25">
      <c r="A2697" s="93">
        <f t="shared" si="413"/>
        <v>2</v>
      </c>
      <c r="B2697" s="101">
        <v>671.5</v>
      </c>
      <c r="C2697" s="93">
        <f t="shared" si="420"/>
        <v>0</v>
      </c>
      <c r="D2697" s="93">
        <f t="shared" si="421"/>
        <v>0</v>
      </c>
      <c r="E2697" s="93">
        <f t="shared" si="422"/>
        <v>0</v>
      </c>
      <c r="F2697" s="93" t="str">
        <f t="shared" si="414"/>
        <v/>
      </c>
      <c r="G2697" s="93" t="str">
        <f t="shared" si="415"/>
        <v/>
      </c>
      <c r="H2697" s="93" t="str">
        <f t="shared" si="416"/>
        <v/>
      </c>
      <c r="I2697" s="93" t="str">
        <f t="shared" si="417"/>
        <v/>
      </c>
      <c r="J2697" s="93" t="str">
        <f t="shared" si="418"/>
        <v/>
      </c>
      <c r="K2697" s="93" t="str">
        <f t="shared" si="419"/>
        <v/>
      </c>
    </row>
    <row r="2698" spans="1:11" x14ac:dyDescent="0.25">
      <c r="A2698" s="93">
        <f t="shared" si="413"/>
        <v>2</v>
      </c>
      <c r="B2698" s="101">
        <v>671.75</v>
      </c>
      <c r="C2698" s="93">
        <f t="shared" si="420"/>
        <v>0</v>
      </c>
      <c r="D2698" s="93">
        <f t="shared" si="421"/>
        <v>0</v>
      </c>
      <c r="E2698" s="93">
        <f t="shared" si="422"/>
        <v>0</v>
      </c>
      <c r="F2698" s="93" t="str">
        <f t="shared" si="414"/>
        <v/>
      </c>
      <c r="G2698" s="93" t="str">
        <f t="shared" si="415"/>
        <v/>
      </c>
      <c r="H2698" s="93" t="str">
        <f t="shared" si="416"/>
        <v/>
      </c>
      <c r="I2698" s="93" t="str">
        <f t="shared" si="417"/>
        <v/>
      </c>
      <c r="J2698" s="93" t="str">
        <f t="shared" si="418"/>
        <v/>
      </c>
      <c r="K2698" s="93" t="str">
        <f t="shared" si="419"/>
        <v/>
      </c>
    </row>
    <row r="2699" spans="1:11" x14ac:dyDescent="0.25">
      <c r="A2699" s="93">
        <f t="shared" si="413"/>
        <v>2</v>
      </c>
      <c r="B2699" s="101">
        <v>672</v>
      </c>
      <c r="C2699" s="93">
        <f t="shared" si="420"/>
        <v>0</v>
      </c>
      <c r="D2699" s="93">
        <f t="shared" si="421"/>
        <v>0</v>
      </c>
      <c r="E2699" s="93">
        <f t="shared" si="422"/>
        <v>0</v>
      </c>
      <c r="F2699" s="93" t="str">
        <f t="shared" si="414"/>
        <v/>
      </c>
      <c r="G2699" s="93" t="str">
        <f t="shared" si="415"/>
        <v/>
      </c>
      <c r="H2699" s="93" t="str">
        <f t="shared" si="416"/>
        <v/>
      </c>
      <c r="I2699" s="93" t="str">
        <f t="shared" si="417"/>
        <v/>
      </c>
      <c r="J2699" s="93" t="str">
        <f t="shared" si="418"/>
        <v/>
      </c>
      <c r="K2699" s="93" t="str">
        <f t="shared" si="419"/>
        <v/>
      </c>
    </row>
    <row r="2700" spans="1:11" x14ac:dyDescent="0.25">
      <c r="A2700" s="93">
        <f t="shared" ref="A2700:A2763" si="423">IF(E2700&lt;0.075,2,IF(AND(E2700&gt;=0.075,E2700&lt;=0.75),1,IF(E2700&gt;0.75,0,"Error")))</f>
        <v>2</v>
      </c>
      <c r="B2700" s="101">
        <v>672.25</v>
      </c>
      <c r="C2700" s="93">
        <f t="shared" si="420"/>
        <v>0</v>
      </c>
      <c r="D2700" s="93">
        <f t="shared" si="421"/>
        <v>0</v>
      </c>
      <c r="E2700" s="93">
        <f t="shared" si="422"/>
        <v>0</v>
      </c>
      <c r="F2700" s="93" t="str">
        <f t="shared" ref="F2700:F2763" si="424">IF(AND(A2700=2,B2700&lt;$J$4014),C2700,"")</f>
        <v/>
      </c>
      <c r="G2700" s="93" t="str">
        <f t="shared" ref="G2700:G2763" si="425">IF(AND(A2700=2,B2700&lt;$J$4014),D2700,"")</f>
        <v/>
      </c>
      <c r="H2700" s="93" t="str">
        <f t="shared" ref="H2700:H2763" si="426">IF(AND(A2700=1,B2700&lt;$J$4014),C2700,"")</f>
        <v/>
      </c>
      <c r="I2700" s="93" t="str">
        <f t="shared" ref="I2700:I2763" si="427">IF(AND(A2700=1,B2700&lt;$J$4014),D2700,"")</f>
        <v/>
      </c>
      <c r="J2700" s="93" t="str">
        <f t="shared" ref="J2700:J2763" si="428">IF(AND(A2700=2,B2700&lt;$J$4014),B2700,"")</f>
        <v/>
      </c>
      <c r="K2700" s="93" t="str">
        <f t="shared" ref="K2700:K2763" si="429">IF(AND(A2700=1,B2700&lt;$J$4014),B2700,"")</f>
        <v/>
      </c>
    </row>
    <row r="2701" spans="1:11" x14ac:dyDescent="0.25">
      <c r="A2701" s="93">
        <f t="shared" si="423"/>
        <v>2</v>
      </c>
      <c r="B2701" s="101">
        <v>672.5</v>
      </c>
      <c r="C2701" s="93">
        <f t="shared" si="420"/>
        <v>0</v>
      </c>
      <c r="D2701" s="93">
        <f t="shared" si="421"/>
        <v>0</v>
      </c>
      <c r="E2701" s="93">
        <f t="shared" si="422"/>
        <v>0</v>
      </c>
      <c r="F2701" s="93" t="str">
        <f t="shared" si="424"/>
        <v/>
      </c>
      <c r="G2701" s="93" t="str">
        <f t="shared" si="425"/>
        <v/>
      </c>
      <c r="H2701" s="93" t="str">
        <f t="shared" si="426"/>
        <v/>
      </c>
      <c r="I2701" s="93" t="str">
        <f t="shared" si="427"/>
        <v/>
      </c>
      <c r="J2701" s="93" t="str">
        <f t="shared" si="428"/>
        <v/>
      </c>
      <c r="K2701" s="93" t="str">
        <f t="shared" si="429"/>
        <v/>
      </c>
    </row>
    <row r="2702" spans="1:11" x14ac:dyDescent="0.25">
      <c r="A2702" s="93">
        <f t="shared" si="423"/>
        <v>2</v>
      </c>
      <c r="B2702" s="101">
        <v>672.75</v>
      </c>
      <c r="C2702" s="93">
        <f t="shared" si="420"/>
        <v>0</v>
      </c>
      <c r="D2702" s="93">
        <f t="shared" si="421"/>
        <v>0</v>
      </c>
      <c r="E2702" s="93">
        <f t="shared" si="422"/>
        <v>0</v>
      </c>
      <c r="F2702" s="93" t="str">
        <f t="shared" si="424"/>
        <v/>
      </c>
      <c r="G2702" s="93" t="str">
        <f t="shared" si="425"/>
        <v/>
      </c>
      <c r="H2702" s="93" t="str">
        <f t="shared" si="426"/>
        <v/>
      </c>
      <c r="I2702" s="93" t="str">
        <f t="shared" si="427"/>
        <v/>
      </c>
      <c r="J2702" s="93" t="str">
        <f t="shared" si="428"/>
        <v/>
      </c>
      <c r="K2702" s="93" t="str">
        <f t="shared" si="429"/>
        <v/>
      </c>
    </row>
    <row r="2703" spans="1:11" x14ac:dyDescent="0.25">
      <c r="A2703" s="93">
        <f t="shared" si="423"/>
        <v>2</v>
      </c>
      <c r="B2703" s="101">
        <v>673</v>
      </c>
      <c r="C2703" s="93">
        <f t="shared" si="420"/>
        <v>0</v>
      </c>
      <c r="D2703" s="93">
        <f t="shared" si="421"/>
        <v>0</v>
      </c>
      <c r="E2703" s="93">
        <f t="shared" si="422"/>
        <v>0</v>
      </c>
      <c r="F2703" s="93" t="str">
        <f t="shared" si="424"/>
        <v/>
      </c>
      <c r="G2703" s="93" t="str">
        <f t="shared" si="425"/>
        <v/>
      </c>
      <c r="H2703" s="93" t="str">
        <f t="shared" si="426"/>
        <v/>
      </c>
      <c r="I2703" s="93" t="str">
        <f t="shared" si="427"/>
        <v/>
      </c>
      <c r="J2703" s="93" t="str">
        <f t="shared" si="428"/>
        <v/>
      </c>
      <c r="K2703" s="93" t="str">
        <f t="shared" si="429"/>
        <v/>
      </c>
    </row>
    <row r="2704" spans="1:11" x14ac:dyDescent="0.25">
      <c r="A2704" s="93">
        <f t="shared" si="423"/>
        <v>2</v>
      </c>
      <c r="B2704" s="101">
        <v>673.25</v>
      </c>
      <c r="C2704" s="93">
        <f t="shared" si="420"/>
        <v>0</v>
      </c>
      <c r="D2704" s="93">
        <f t="shared" si="421"/>
        <v>0</v>
      </c>
      <c r="E2704" s="93">
        <f t="shared" si="422"/>
        <v>0</v>
      </c>
      <c r="F2704" s="93" t="str">
        <f t="shared" si="424"/>
        <v/>
      </c>
      <c r="G2704" s="93" t="str">
        <f t="shared" si="425"/>
        <v/>
      </c>
      <c r="H2704" s="93" t="str">
        <f t="shared" si="426"/>
        <v/>
      </c>
      <c r="I2704" s="93" t="str">
        <f t="shared" si="427"/>
        <v/>
      </c>
      <c r="J2704" s="93" t="str">
        <f t="shared" si="428"/>
        <v/>
      </c>
      <c r="K2704" s="93" t="str">
        <f t="shared" si="429"/>
        <v/>
      </c>
    </row>
    <row r="2705" spans="1:11" x14ac:dyDescent="0.25">
      <c r="A2705" s="93">
        <f t="shared" si="423"/>
        <v>2</v>
      </c>
      <c r="B2705" s="101">
        <v>673.5</v>
      </c>
      <c r="C2705" s="93">
        <f t="shared" si="420"/>
        <v>0</v>
      </c>
      <c r="D2705" s="93">
        <f t="shared" si="421"/>
        <v>0</v>
      </c>
      <c r="E2705" s="93">
        <f t="shared" si="422"/>
        <v>0</v>
      </c>
      <c r="F2705" s="93" t="str">
        <f t="shared" si="424"/>
        <v/>
      </c>
      <c r="G2705" s="93" t="str">
        <f t="shared" si="425"/>
        <v/>
      </c>
      <c r="H2705" s="93" t="str">
        <f t="shared" si="426"/>
        <v/>
      </c>
      <c r="I2705" s="93" t="str">
        <f t="shared" si="427"/>
        <v/>
      </c>
      <c r="J2705" s="93" t="str">
        <f t="shared" si="428"/>
        <v/>
      </c>
      <c r="K2705" s="93" t="str">
        <f t="shared" si="429"/>
        <v/>
      </c>
    </row>
    <row r="2706" spans="1:11" x14ac:dyDescent="0.25">
      <c r="A2706" s="93">
        <f t="shared" si="423"/>
        <v>2</v>
      </c>
      <c r="B2706" s="101">
        <v>673.75</v>
      </c>
      <c r="C2706" s="93">
        <f t="shared" si="420"/>
        <v>0</v>
      </c>
      <c r="D2706" s="93">
        <f t="shared" si="421"/>
        <v>0</v>
      </c>
      <c r="E2706" s="93">
        <f t="shared" si="422"/>
        <v>0</v>
      </c>
      <c r="F2706" s="93" t="str">
        <f t="shared" si="424"/>
        <v/>
      </c>
      <c r="G2706" s="93" t="str">
        <f t="shared" si="425"/>
        <v/>
      </c>
      <c r="H2706" s="93" t="str">
        <f t="shared" si="426"/>
        <v/>
      </c>
      <c r="I2706" s="93" t="str">
        <f t="shared" si="427"/>
        <v/>
      </c>
      <c r="J2706" s="93" t="str">
        <f t="shared" si="428"/>
        <v/>
      </c>
      <c r="K2706" s="93" t="str">
        <f t="shared" si="429"/>
        <v/>
      </c>
    </row>
    <row r="2707" spans="1:11" x14ac:dyDescent="0.25">
      <c r="A2707" s="93">
        <f t="shared" si="423"/>
        <v>2</v>
      </c>
      <c r="B2707" s="101">
        <v>674</v>
      </c>
      <c r="C2707" s="93">
        <f t="shared" si="420"/>
        <v>0</v>
      </c>
      <c r="D2707" s="93">
        <f t="shared" si="421"/>
        <v>0</v>
      </c>
      <c r="E2707" s="93">
        <f t="shared" si="422"/>
        <v>0</v>
      </c>
      <c r="F2707" s="93" t="str">
        <f t="shared" si="424"/>
        <v/>
      </c>
      <c r="G2707" s="93" t="str">
        <f t="shared" si="425"/>
        <v/>
      </c>
      <c r="H2707" s="93" t="str">
        <f t="shared" si="426"/>
        <v/>
      </c>
      <c r="I2707" s="93" t="str">
        <f t="shared" si="427"/>
        <v/>
      </c>
      <c r="J2707" s="93" t="str">
        <f t="shared" si="428"/>
        <v/>
      </c>
      <c r="K2707" s="93" t="str">
        <f t="shared" si="429"/>
        <v/>
      </c>
    </row>
    <row r="2708" spans="1:11" x14ac:dyDescent="0.25">
      <c r="A2708" s="93">
        <f t="shared" si="423"/>
        <v>2</v>
      </c>
      <c r="B2708" s="101">
        <v>674.25</v>
      </c>
      <c r="C2708" s="93">
        <f t="shared" ref="C2708:C2771" si="430">($H$7*(B2708^5))+($J$7*(B2708^4))+($L$7*(B2708^3))+($N$7*(B2708^2))+($P$7*B2708)+$R$7</f>
        <v>0</v>
      </c>
      <c r="D2708" s="93">
        <f t="shared" ref="D2708:D2771" si="431">$H$8+($J$8*(B2708^1.85))</f>
        <v>0</v>
      </c>
      <c r="E2708" s="93">
        <f t="shared" ref="E2708:E2771" si="432">ABS(C2708-D2708)</f>
        <v>0</v>
      </c>
      <c r="F2708" s="93" t="str">
        <f t="shared" si="424"/>
        <v/>
      </c>
      <c r="G2708" s="93" t="str">
        <f t="shared" si="425"/>
        <v/>
      </c>
      <c r="H2708" s="93" t="str">
        <f t="shared" si="426"/>
        <v/>
      </c>
      <c r="I2708" s="93" t="str">
        <f t="shared" si="427"/>
        <v/>
      </c>
      <c r="J2708" s="93" t="str">
        <f t="shared" si="428"/>
        <v/>
      </c>
      <c r="K2708" s="93" t="str">
        <f t="shared" si="429"/>
        <v/>
      </c>
    </row>
    <row r="2709" spans="1:11" x14ac:dyDescent="0.25">
      <c r="A2709" s="93">
        <f t="shared" si="423"/>
        <v>2</v>
      </c>
      <c r="B2709" s="101">
        <v>674.5</v>
      </c>
      <c r="C2709" s="93">
        <f t="shared" si="430"/>
        <v>0</v>
      </c>
      <c r="D2709" s="93">
        <f t="shared" si="431"/>
        <v>0</v>
      </c>
      <c r="E2709" s="93">
        <f t="shared" si="432"/>
        <v>0</v>
      </c>
      <c r="F2709" s="93" t="str">
        <f t="shared" si="424"/>
        <v/>
      </c>
      <c r="G2709" s="93" t="str">
        <f t="shared" si="425"/>
        <v/>
      </c>
      <c r="H2709" s="93" t="str">
        <f t="shared" si="426"/>
        <v/>
      </c>
      <c r="I2709" s="93" t="str">
        <f t="shared" si="427"/>
        <v/>
      </c>
      <c r="J2709" s="93" t="str">
        <f t="shared" si="428"/>
        <v/>
      </c>
      <c r="K2709" s="93" t="str">
        <f t="shared" si="429"/>
        <v/>
      </c>
    </row>
    <row r="2710" spans="1:11" x14ac:dyDescent="0.25">
      <c r="A2710" s="93">
        <f t="shared" si="423"/>
        <v>2</v>
      </c>
      <c r="B2710" s="101">
        <v>674.75</v>
      </c>
      <c r="C2710" s="93">
        <f t="shared" si="430"/>
        <v>0</v>
      </c>
      <c r="D2710" s="93">
        <f t="shared" si="431"/>
        <v>0</v>
      </c>
      <c r="E2710" s="93">
        <f t="shared" si="432"/>
        <v>0</v>
      </c>
      <c r="F2710" s="93" t="str">
        <f t="shared" si="424"/>
        <v/>
      </c>
      <c r="G2710" s="93" t="str">
        <f t="shared" si="425"/>
        <v/>
      </c>
      <c r="H2710" s="93" t="str">
        <f t="shared" si="426"/>
        <v/>
      </c>
      <c r="I2710" s="93" t="str">
        <f t="shared" si="427"/>
        <v/>
      </c>
      <c r="J2710" s="93" t="str">
        <f t="shared" si="428"/>
        <v/>
      </c>
      <c r="K2710" s="93" t="str">
        <f t="shared" si="429"/>
        <v/>
      </c>
    </row>
    <row r="2711" spans="1:11" x14ac:dyDescent="0.25">
      <c r="A2711" s="93">
        <f t="shared" si="423"/>
        <v>2</v>
      </c>
      <c r="B2711" s="101">
        <v>675</v>
      </c>
      <c r="C2711" s="93">
        <f t="shared" si="430"/>
        <v>0</v>
      </c>
      <c r="D2711" s="93">
        <f t="shared" si="431"/>
        <v>0</v>
      </c>
      <c r="E2711" s="93">
        <f t="shared" si="432"/>
        <v>0</v>
      </c>
      <c r="F2711" s="93" t="str">
        <f t="shared" si="424"/>
        <v/>
      </c>
      <c r="G2711" s="93" t="str">
        <f t="shared" si="425"/>
        <v/>
      </c>
      <c r="H2711" s="93" t="str">
        <f t="shared" si="426"/>
        <v/>
      </c>
      <c r="I2711" s="93" t="str">
        <f t="shared" si="427"/>
        <v/>
      </c>
      <c r="J2711" s="93" t="str">
        <f t="shared" si="428"/>
        <v/>
      </c>
      <c r="K2711" s="93" t="str">
        <f t="shared" si="429"/>
        <v/>
      </c>
    </row>
    <row r="2712" spans="1:11" x14ac:dyDescent="0.25">
      <c r="A2712" s="93">
        <f t="shared" si="423"/>
        <v>2</v>
      </c>
      <c r="B2712" s="101">
        <v>675.25</v>
      </c>
      <c r="C2712" s="93">
        <f t="shared" si="430"/>
        <v>0</v>
      </c>
      <c r="D2712" s="93">
        <f t="shared" si="431"/>
        <v>0</v>
      </c>
      <c r="E2712" s="93">
        <f t="shared" si="432"/>
        <v>0</v>
      </c>
      <c r="F2712" s="93" t="str">
        <f t="shared" si="424"/>
        <v/>
      </c>
      <c r="G2712" s="93" t="str">
        <f t="shared" si="425"/>
        <v/>
      </c>
      <c r="H2712" s="93" t="str">
        <f t="shared" si="426"/>
        <v/>
      </c>
      <c r="I2712" s="93" t="str">
        <f t="shared" si="427"/>
        <v/>
      </c>
      <c r="J2712" s="93" t="str">
        <f t="shared" si="428"/>
        <v/>
      </c>
      <c r="K2712" s="93" t="str">
        <f t="shared" si="429"/>
        <v/>
      </c>
    </row>
    <row r="2713" spans="1:11" x14ac:dyDescent="0.25">
      <c r="A2713" s="93">
        <f t="shared" si="423"/>
        <v>2</v>
      </c>
      <c r="B2713" s="101">
        <v>675.5</v>
      </c>
      <c r="C2713" s="93">
        <f t="shared" si="430"/>
        <v>0</v>
      </c>
      <c r="D2713" s="93">
        <f t="shared" si="431"/>
        <v>0</v>
      </c>
      <c r="E2713" s="93">
        <f t="shared" si="432"/>
        <v>0</v>
      </c>
      <c r="F2713" s="93" t="str">
        <f t="shared" si="424"/>
        <v/>
      </c>
      <c r="G2713" s="93" t="str">
        <f t="shared" si="425"/>
        <v/>
      </c>
      <c r="H2713" s="93" t="str">
        <f t="shared" si="426"/>
        <v/>
      </c>
      <c r="I2713" s="93" t="str">
        <f t="shared" si="427"/>
        <v/>
      </c>
      <c r="J2713" s="93" t="str">
        <f t="shared" si="428"/>
        <v/>
      </c>
      <c r="K2713" s="93" t="str">
        <f t="shared" si="429"/>
        <v/>
      </c>
    </row>
    <row r="2714" spans="1:11" x14ac:dyDescent="0.25">
      <c r="A2714" s="93">
        <f t="shared" si="423"/>
        <v>2</v>
      </c>
      <c r="B2714" s="101">
        <v>675.75</v>
      </c>
      <c r="C2714" s="93">
        <f t="shared" si="430"/>
        <v>0</v>
      </c>
      <c r="D2714" s="93">
        <f t="shared" si="431"/>
        <v>0</v>
      </c>
      <c r="E2714" s="93">
        <f t="shared" si="432"/>
        <v>0</v>
      </c>
      <c r="F2714" s="93" t="str">
        <f t="shared" si="424"/>
        <v/>
      </c>
      <c r="G2714" s="93" t="str">
        <f t="shared" si="425"/>
        <v/>
      </c>
      <c r="H2714" s="93" t="str">
        <f t="shared" si="426"/>
        <v/>
      </c>
      <c r="I2714" s="93" t="str">
        <f t="shared" si="427"/>
        <v/>
      </c>
      <c r="J2714" s="93" t="str">
        <f t="shared" si="428"/>
        <v/>
      </c>
      <c r="K2714" s="93" t="str">
        <f t="shared" si="429"/>
        <v/>
      </c>
    </row>
    <row r="2715" spans="1:11" x14ac:dyDescent="0.25">
      <c r="A2715" s="93">
        <f t="shared" si="423"/>
        <v>2</v>
      </c>
      <c r="B2715" s="101">
        <v>676</v>
      </c>
      <c r="C2715" s="93">
        <f t="shared" si="430"/>
        <v>0</v>
      </c>
      <c r="D2715" s="93">
        <f t="shared" si="431"/>
        <v>0</v>
      </c>
      <c r="E2715" s="93">
        <f t="shared" si="432"/>
        <v>0</v>
      </c>
      <c r="F2715" s="93" t="str">
        <f t="shared" si="424"/>
        <v/>
      </c>
      <c r="G2715" s="93" t="str">
        <f t="shared" si="425"/>
        <v/>
      </c>
      <c r="H2715" s="93" t="str">
        <f t="shared" si="426"/>
        <v/>
      </c>
      <c r="I2715" s="93" t="str">
        <f t="shared" si="427"/>
        <v/>
      </c>
      <c r="J2715" s="93" t="str">
        <f t="shared" si="428"/>
        <v/>
      </c>
      <c r="K2715" s="93" t="str">
        <f t="shared" si="429"/>
        <v/>
      </c>
    </row>
    <row r="2716" spans="1:11" x14ac:dyDescent="0.25">
      <c r="A2716" s="93">
        <f t="shared" si="423"/>
        <v>2</v>
      </c>
      <c r="B2716" s="101">
        <v>676.25</v>
      </c>
      <c r="C2716" s="93">
        <f t="shared" si="430"/>
        <v>0</v>
      </c>
      <c r="D2716" s="93">
        <f t="shared" si="431"/>
        <v>0</v>
      </c>
      <c r="E2716" s="93">
        <f t="shared" si="432"/>
        <v>0</v>
      </c>
      <c r="F2716" s="93" t="str">
        <f t="shared" si="424"/>
        <v/>
      </c>
      <c r="G2716" s="93" t="str">
        <f t="shared" si="425"/>
        <v/>
      </c>
      <c r="H2716" s="93" t="str">
        <f t="shared" si="426"/>
        <v/>
      </c>
      <c r="I2716" s="93" t="str">
        <f t="shared" si="427"/>
        <v/>
      </c>
      <c r="J2716" s="93" t="str">
        <f t="shared" si="428"/>
        <v/>
      </c>
      <c r="K2716" s="93" t="str">
        <f t="shared" si="429"/>
        <v/>
      </c>
    </row>
    <row r="2717" spans="1:11" x14ac:dyDescent="0.25">
      <c r="A2717" s="93">
        <f t="shared" si="423"/>
        <v>2</v>
      </c>
      <c r="B2717" s="101">
        <v>676.5</v>
      </c>
      <c r="C2717" s="93">
        <f t="shared" si="430"/>
        <v>0</v>
      </c>
      <c r="D2717" s="93">
        <f t="shared" si="431"/>
        <v>0</v>
      </c>
      <c r="E2717" s="93">
        <f t="shared" si="432"/>
        <v>0</v>
      </c>
      <c r="F2717" s="93" t="str">
        <f t="shared" si="424"/>
        <v/>
      </c>
      <c r="G2717" s="93" t="str">
        <f t="shared" si="425"/>
        <v/>
      </c>
      <c r="H2717" s="93" t="str">
        <f t="shared" si="426"/>
        <v/>
      </c>
      <c r="I2717" s="93" t="str">
        <f t="shared" si="427"/>
        <v/>
      </c>
      <c r="J2717" s="93" t="str">
        <f t="shared" si="428"/>
        <v/>
      </c>
      <c r="K2717" s="93" t="str">
        <f t="shared" si="429"/>
        <v/>
      </c>
    </row>
    <row r="2718" spans="1:11" x14ac:dyDescent="0.25">
      <c r="A2718" s="93">
        <f t="shared" si="423"/>
        <v>2</v>
      </c>
      <c r="B2718" s="101">
        <v>676.75</v>
      </c>
      <c r="C2718" s="93">
        <f t="shared" si="430"/>
        <v>0</v>
      </c>
      <c r="D2718" s="93">
        <f t="shared" si="431"/>
        <v>0</v>
      </c>
      <c r="E2718" s="93">
        <f t="shared" si="432"/>
        <v>0</v>
      </c>
      <c r="F2718" s="93" t="str">
        <f t="shared" si="424"/>
        <v/>
      </c>
      <c r="G2718" s="93" t="str">
        <f t="shared" si="425"/>
        <v/>
      </c>
      <c r="H2718" s="93" t="str">
        <f t="shared" si="426"/>
        <v/>
      </c>
      <c r="I2718" s="93" t="str">
        <f t="shared" si="427"/>
        <v/>
      </c>
      <c r="J2718" s="93" t="str">
        <f t="shared" si="428"/>
        <v/>
      </c>
      <c r="K2718" s="93" t="str">
        <f t="shared" si="429"/>
        <v/>
      </c>
    </row>
    <row r="2719" spans="1:11" x14ac:dyDescent="0.25">
      <c r="A2719" s="93">
        <f t="shared" si="423"/>
        <v>2</v>
      </c>
      <c r="B2719" s="101">
        <v>677</v>
      </c>
      <c r="C2719" s="93">
        <f t="shared" si="430"/>
        <v>0</v>
      </c>
      <c r="D2719" s="93">
        <f t="shared" si="431"/>
        <v>0</v>
      </c>
      <c r="E2719" s="93">
        <f t="shared" si="432"/>
        <v>0</v>
      </c>
      <c r="F2719" s="93" t="str">
        <f t="shared" si="424"/>
        <v/>
      </c>
      <c r="G2719" s="93" t="str">
        <f t="shared" si="425"/>
        <v/>
      </c>
      <c r="H2719" s="93" t="str">
        <f t="shared" si="426"/>
        <v/>
      </c>
      <c r="I2719" s="93" t="str">
        <f t="shared" si="427"/>
        <v/>
      </c>
      <c r="J2719" s="93" t="str">
        <f t="shared" si="428"/>
        <v/>
      </c>
      <c r="K2719" s="93" t="str">
        <f t="shared" si="429"/>
        <v/>
      </c>
    </row>
    <row r="2720" spans="1:11" x14ac:dyDescent="0.25">
      <c r="A2720" s="93">
        <f t="shared" si="423"/>
        <v>2</v>
      </c>
      <c r="B2720" s="101">
        <v>677.25</v>
      </c>
      <c r="C2720" s="93">
        <f t="shared" si="430"/>
        <v>0</v>
      </c>
      <c r="D2720" s="93">
        <f t="shared" si="431"/>
        <v>0</v>
      </c>
      <c r="E2720" s="93">
        <f t="shared" si="432"/>
        <v>0</v>
      </c>
      <c r="F2720" s="93" t="str">
        <f t="shared" si="424"/>
        <v/>
      </c>
      <c r="G2720" s="93" t="str">
        <f t="shared" si="425"/>
        <v/>
      </c>
      <c r="H2720" s="93" t="str">
        <f t="shared" si="426"/>
        <v/>
      </c>
      <c r="I2720" s="93" t="str">
        <f t="shared" si="427"/>
        <v/>
      </c>
      <c r="J2720" s="93" t="str">
        <f t="shared" si="428"/>
        <v/>
      </c>
      <c r="K2720" s="93" t="str">
        <f t="shared" si="429"/>
        <v/>
      </c>
    </row>
    <row r="2721" spans="1:11" x14ac:dyDescent="0.25">
      <c r="A2721" s="93">
        <f t="shared" si="423"/>
        <v>2</v>
      </c>
      <c r="B2721" s="101">
        <v>677.5</v>
      </c>
      <c r="C2721" s="93">
        <f t="shared" si="430"/>
        <v>0</v>
      </c>
      <c r="D2721" s="93">
        <f t="shared" si="431"/>
        <v>0</v>
      </c>
      <c r="E2721" s="93">
        <f t="shared" si="432"/>
        <v>0</v>
      </c>
      <c r="F2721" s="93" t="str">
        <f t="shared" si="424"/>
        <v/>
      </c>
      <c r="G2721" s="93" t="str">
        <f t="shared" si="425"/>
        <v/>
      </c>
      <c r="H2721" s="93" t="str">
        <f t="shared" si="426"/>
        <v/>
      </c>
      <c r="I2721" s="93" t="str">
        <f t="shared" si="427"/>
        <v/>
      </c>
      <c r="J2721" s="93" t="str">
        <f t="shared" si="428"/>
        <v/>
      </c>
      <c r="K2721" s="93" t="str">
        <f t="shared" si="429"/>
        <v/>
      </c>
    </row>
    <row r="2722" spans="1:11" x14ac:dyDescent="0.25">
      <c r="A2722" s="93">
        <f t="shared" si="423"/>
        <v>2</v>
      </c>
      <c r="B2722" s="101">
        <v>677.75</v>
      </c>
      <c r="C2722" s="93">
        <f t="shared" si="430"/>
        <v>0</v>
      </c>
      <c r="D2722" s="93">
        <f t="shared" si="431"/>
        <v>0</v>
      </c>
      <c r="E2722" s="93">
        <f t="shared" si="432"/>
        <v>0</v>
      </c>
      <c r="F2722" s="93" t="str">
        <f t="shared" si="424"/>
        <v/>
      </c>
      <c r="G2722" s="93" t="str">
        <f t="shared" si="425"/>
        <v/>
      </c>
      <c r="H2722" s="93" t="str">
        <f t="shared" si="426"/>
        <v/>
      </c>
      <c r="I2722" s="93" t="str">
        <f t="shared" si="427"/>
        <v/>
      </c>
      <c r="J2722" s="93" t="str">
        <f t="shared" si="428"/>
        <v/>
      </c>
      <c r="K2722" s="93" t="str">
        <f t="shared" si="429"/>
        <v/>
      </c>
    </row>
    <row r="2723" spans="1:11" x14ac:dyDescent="0.25">
      <c r="A2723" s="93">
        <f t="shared" si="423"/>
        <v>2</v>
      </c>
      <c r="B2723" s="101">
        <v>678</v>
      </c>
      <c r="C2723" s="93">
        <f t="shared" si="430"/>
        <v>0</v>
      </c>
      <c r="D2723" s="93">
        <f t="shared" si="431"/>
        <v>0</v>
      </c>
      <c r="E2723" s="93">
        <f t="shared" si="432"/>
        <v>0</v>
      </c>
      <c r="F2723" s="93" t="str">
        <f t="shared" si="424"/>
        <v/>
      </c>
      <c r="G2723" s="93" t="str">
        <f t="shared" si="425"/>
        <v/>
      </c>
      <c r="H2723" s="93" t="str">
        <f t="shared" si="426"/>
        <v/>
      </c>
      <c r="I2723" s="93" t="str">
        <f t="shared" si="427"/>
        <v/>
      </c>
      <c r="J2723" s="93" t="str">
        <f t="shared" si="428"/>
        <v/>
      </c>
      <c r="K2723" s="93" t="str">
        <f t="shared" si="429"/>
        <v/>
      </c>
    </row>
    <row r="2724" spans="1:11" x14ac:dyDescent="0.25">
      <c r="A2724" s="93">
        <f t="shared" si="423"/>
        <v>2</v>
      </c>
      <c r="B2724" s="101">
        <v>678.25</v>
      </c>
      <c r="C2724" s="93">
        <f t="shared" si="430"/>
        <v>0</v>
      </c>
      <c r="D2724" s="93">
        <f t="shared" si="431"/>
        <v>0</v>
      </c>
      <c r="E2724" s="93">
        <f t="shared" si="432"/>
        <v>0</v>
      </c>
      <c r="F2724" s="93" t="str">
        <f t="shared" si="424"/>
        <v/>
      </c>
      <c r="G2724" s="93" t="str">
        <f t="shared" si="425"/>
        <v/>
      </c>
      <c r="H2724" s="93" t="str">
        <f t="shared" si="426"/>
        <v/>
      </c>
      <c r="I2724" s="93" t="str">
        <f t="shared" si="427"/>
        <v/>
      </c>
      <c r="J2724" s="93" t="str">
        <f t="shared" si="428"/>
        <v/>
      </c>
      <c r="K2724" s="93" t="str">
        <f t="shared" si="429"/>
        <v/>
      </c>
    </row>
    <row r="2725" spans="1:11" x14ac:dyDescent="0.25">
      <c r="A2725" s="93">
        <f t="shared" si="423"/>
        <v>2</v>
      </c>
      <c r="B2725" s="101">
        <v>678.5</v>
      </c>
      <c r="C2725" s="93">
        <f t="shared" si="430"/>
        <v>0</v>
      </c>
      <c r="D2725" s="93">
        <f t="shared" si="431"/>
        <v>0</v>
      </c>
      <c r="E2725" s="93">
        <f t="shared" si="432"/>
        <v>0</v>
      </c>
      <c r="F2725" s="93" t="str">
        <f t="shared" si="424"/>
        <v/>
      </c>
      <c r="G2725" s="93" t="str">
        <f t="shared" si="425"/>
        <v/>
      </c>
      <c r="H2725" s="93" t="str">
        <f t="shared" si="426"/>
        <v/>
      </c>
      <c r="I2725" s="93" t="str">
        <f t="shared" si="427"/>
        <v/>
      </c>
      <c r="J2725" s="93" t="str">
        <f t="shared" si="428"/>
        <v/>
      </c>
      <c r="K2725" s="93" t="str">
        <f t="shared" si="429"/>
        <v/>
      </c>
    </row>
    <row r="2726" spans="1:11" x14ac:dyDescent="0.25">
      <c r="A2726" s="93">
        <f t="shared" si="423"/>
        <v>2</v>
      </c>
      <c r="B2726" s="101">
        <v>678.75</v>
      </c>
      <c r="C2726" s="93">
        <f t="shared" si="430"/>
        <v>0</v>
      </c>
      <c r="D2726" s="93">
        <f t="shared" si="431"/>
        <v>0</v>
      </c>
      <c r="E2726" s="93">
        <f t="shared" si="432"/>
        <v>0</v>
      </c>
      <c r="F2726" s="93" t="str">
        <f t="shared" si="424"/>
        <v/>
      </c>
      <c r="G2726" s="93" t="str">
        <f t="shared" si="425"/>
        <v/>
      </c>
      <c r="H2726" s="93" t="str">
        <f t="shared" si="426"/>
        <v/>
      </c>
      <c r="I2726" s="93" t="str">
        <f t="shared" si="427"/>
        <v/>
      </c>
      <c r="J2726" s="93" t="str">
        <f t="shared" si="428"/>
        <v/>
      </c>
      <c r="K2726" s="93" t="str">
        <f t="shared" si="429"/>
        <v/>
      </c>
    </row>
    <row r="2727" spans="1:11" x14ac:dyDescent="0.25">
      <c r="A2727" s="93">
        <f t="shared" si="423"/>
        <v>2</v>
      </c>
      <c r="B2727" s="101">
        <v>679</v>
      </c>
      <c r="C2727" s="93">
        <f t="shared" si="430"/>
        <v>0</v>
      </c>
      <c r="D2727" s="93">
        <f t="shared" si="431"/>
        <v>0</v>
      </c>
      <c r="E2727" s="93">
        <f t="shared" si="432"/>
        <v>0</v>
      </c>
      <c r="F2727" s="93" t="str">
        <f t="shared" si="424"/>
        <v/>
      </c>
      <c r="G2727" s="93" t="str">
        <f t="shared" si="425"/>
        <v/>
      </c>
      <c r="H2727" s="93" t="str">
        <f t="shared" si="426"/>
        <v/>
      </c>
      <c r="I2727" s="93" t="str">
        <f t="shared" si="427"/>
        <v/>
      </c>
      <c r="J2727" s="93" t="str">
        <f t="shared" si="428"/>
        <v/>
      </c>
      <c r="K2727" s="93" t="str">
        <f t="shared" si="429"/>
        <v/>
      </c>
    </row>
    <row r="2728" spans="1:11" x14ac:dyDescent="0.25">
      <c r="A2728" s="93">
        <f t="shared" si="423"/>
        <v>2</v>
      </c>
      <c r="B2728" s="101">
        <v>679.25</v>
      </c>
      <c r="C2728" s="93">
        <f t="shared" si="430"/>
        <v>0</v>
      </c>
      <c r="D2728" s="93">
        <f t="shared" si="431"/>
        <v>0</v>
      </c>
      <c r="E2728" s="93">
        <f t="shared" si="432"/>
        <v>0</v>
      </c>
      <c r="F2728" s="93" t="str">
        <f t="shared" si="424"/>
        <v/>
      </c>
      <c r="G2728" s="93" t="str">
        <f t="shared" si="425"/>
        <v/>
      </c>
      <c r="H2728" s="93" t="str">
        <f t="shared" si="426"/>
        <v/>
      </c>
      <c r="I2728" s="93" t="str">
        <f t="shared" si="427"/>
        <v/>
      </c>
      <c r="J2728" s="93" t="str">
        <f t="shared" si="428"/>
        <v/>
      </c>
      <c r="K2728" s="93" t="str">
        <f t="shared" si="429"/>
        <v/>
      </c>
    </row>
    <row r="2729" spans="1:11" x14ac:dyDescent="0.25">
      <c r="A2729" s="93">
        <f t="shared" si="423"/>
        <v>2</v>
      </c>
      <c r="B2729" s="101">
        <v>679.5</v>
      </c>
      <c r="C2729" s="93">
        <f t="shared" si="430"/>
        <v>0</v>
      </c>
      <c r="D2729" s="93">
        <f t="shared" si="431"/>
        <v>0</v>
      </c>
      <c r="E2729" s="93">
        <f t="shared" si="432"/>
        <v>0</v>
      </c>
      <c r="F2729" s="93" t="str">
        <f t="shared" si="424"/>
        <v/>
      </c>
      <c r="G2729" s="93" t="str">
        <f t="shared" si="425"/>
        <v/>
      </c>
      <c r="H2729" s="93" t="str">
        <f t="shared" si="426"/>
        <v/>
      </c>
      <c r="I2729" s="93" t="str">
        <f t="shared" si="427"/>
        <v/>
      </c>
      <c r="J2729" s="93" t="str">
        <f t="shared" si="428"/>
        <v/>
      </c>
      <c r="K2729" s="93" t="str">
        <f t="shared" si="429"/>
        <v/>
      </c>
    </row>
    <row r="2730" spans="1:11" x14ac:dyDescent="0.25">
      <c r="A2730" s="93">
        <f t="shared" si="423"/>
        <v>2</v>
      </c>
      <c r="B2730" s="101">
        <v>679.75</v>
      </c>
      <c r="C2730" s="93">
        <f t="shared" si="430"/>
        <v>0</v>
      </c>
      <c r="D2730" s="93">
        <f t="shared" si="431"/>
        <v>0</v>
      </c>
      <c r="E2730" s="93">
        <f t="shared" si="432"/>
        <v>0</v>
      </c>
      <c r="F2730" s="93" t="str">
        <f t="shared" si="424"/>
        <v/>
      </c>
      <c r="G2730" s="93" t="str">
        <f t="shared" si="425"/>
        <v/>
      </c>
      <c r="H2730" s="93" t="str">
        <f t="shared" si="426"/>
        <v/>
      </c>
      <c r="I2730" s="93" t="str">
        <f t="shared" si="427"/>
        <v/>
      </c>
      <c r="J2730" s="93" t="str">
        <f t="shared" si="428"/>
        <v/>
      </c>
      <c r="K2730" s="93" t="str">
        <f t="shared" si="429"/>
        <v/>
      </c>
    </row>
    <row r="2731" spans="1:11" x14ac:dyDescent="0.25">
      <c r="A2731" s="93">
        <f t="shared" si="423"/>
        <v>2</v>
      </c>
      <c r="B2731" s="101">
        <v>680</v>
      </c>
      <c r="C2731" s="93">
        <f t="shared" si="430"/>
        <v>0</v>
      </c>
      <c r="D2731" s="93">
        <f t="shared" si="431"/>
        <v>0</v>
      </c>
      <c r="E2731" s="93">
        <f t="shared" si="432"/>
        <v>0</v>
      </c>
      <c r="F2731" s="93" t="str">
        <f t="shared" si="424"/>
        <v/>
      </c>
      <c r="G2731" s="93" t="str">
        <f t="shared" si="425"/>
        <v/>
      </c>
      <c r="H2731" s="93" t="str">
        <f t="shared" si="426"/>
        <v/>
      </c>
      <c r="I2731" s="93" t="str">
        <f t="shared" si="427"/>
        <v/>
      </c>
      <c r="J2731" s="93" t="str">
        <f t="shared" si="428"/>
        <v/>
      </c>
      <c r="K2731" s="93" t="str">
        <f t="shared" si="429"/>
        <v/>
      </c>
    </row>
    <row r="2732" spans="1:11" x14ac:dyDescent="0.25">
      <c r="A2732" s="93">
        <f t="shared" si="423"/>
        <v>2</v>
      </c>
      <c r="B2732" s="101">
        <v>680.25</v>
      </c>
      <c r="C2732" s="93">
        <f t="shared" si="430"/>
        <v>0</v>
      </c>
      <c r="D2732" s="93">
        <f t="shared" si="431"/>
        <v>0</v>
      </c>
      <c r="E2732" s="93">
        <f t="shared" si="432"/>
        <v>0</v>
      </c>
      <c r="F2732" s="93" t="str">
        <f t="shared" si="424"/>
        <v/>
      </c>
      <c r="G2732" s="93" t="str">
        <f t="shared" si="425"/>
        <v/>
      </c>
      <c r="H2732" s="93" t="str">
        <f t="shared" si="426"/>
        <v/>
      </c>
      <c r="I2732" s="93" t="str">
        <f t="shared" si="427"/>
        <v/>
      </c>
      <c r="J2732" s="93" t="str">
        <f t="shared" si="428"/>
        <v/>
      </c>
      <c r="K2732" s="93" t="str">
        <f t="shared" si="429"/>
        <v/>
      </c>
    </row>
    <row r="2733" spans="1:11" x14ac:dyDescent="0.25">
      <c r="A2733" s="93">
        <f t="shared" si="423"/>
        <v>2</v>
      </c>
      <c r="B2733" s="101">
        <v>680.5</v>
      </c>
      <c r="C2733" s="93">
        <f t="shared" si="430"/>
        <v>0</v>
      </c>
      <c r="D2733" s="93">
        <f t="shared" si="431"/>
        <v>0</v>
      </c>
      <c r="E2733" s="93">
        <f t="shared" si="432"/>
        <v>0</v>
      </c>
      <c r="F2733" s="93" t="str">
        <f t="shared" si="424"/>
        <v/>
      </c>
      <c r="G2733" s="93" t="str">
        <f t="shared" si="425"/>
        <v/>
      </c>
      <c r="H2733" s="93" t="str">
        <f t="shared" si="426"/>
        <v/>
      </c>
      <c r="I2733" s="93" t="str">
        <f t="shared" si="427"/>
        <v/>
      </c>
      <c r="J2733" s="93" t="str">
        <f t="shared" si="428"/>
        <v/>
      </c>
      <c r="K2733" s="93" t="str">
        <f t="shared" si="429"/>
        <v/>
      </c>
    </row>
    <row r="2734" spans="1:11" x14ac:dyDescent="0.25">
      <c r="A2734" s="93">
        <f t="shared" si="423"/>
        <v>2</v>
      </c>
      <c r="B2734" s="101">
        <v>680.75</v>
      </c>
      <c r="C2734" s="93">
        <f t="shared" si="430"/>
        <v>0</v>
      </c>
      <c r="D2734" s="93">
        <f t="shared" si="431"/>
        <v>0</v>
      </c>
      <c r="E2734" s="93">
        <f t="shared" si="432"/>
        <v>0</v>
      </c>
      <c r="F2734" s="93" t="str">
        <f t="shared" si="424"/>
        <v/>
      </c>
      <c r="G2734" s="93" t="str">
        <f t="shared" si="425"/>
        <v/>
      </c>
      <c r="H2734" s="93" t="str">
        <f t="shared" si="426"/>
        <v/>
      </c>
      <c r="I2734" s="93" t="str">
        <f t="shared" si="427"/>
        <v/>
      </c>
      <c r="J2734" s="93" t="str">
        <f t="shared" si="428"/>
        <v/>
      </c>
      <c r="K2734" s="93" t="str">
        <f t="shared" si="429"/>
        <v/>
      </c>
    </row>
    <row r="2735" spans="1:11" x14ac:dyDescent="0.25">
      <c r="A2735" s="93">
        <f t="shared" si="423"/>
        <v>2</v>
      </c>
      <c r="B2735" s="101">
        <v>681</v>
      </c>
      <c r="C2735" s="93">
        <f t="shared" si="430"/>
        <v>0</v>
      </c>
      <c r="D2735" s="93">
        <f t="shared" si="431"/>
        <v>0</v>
      </c>
      <c r="E2735" s="93">
        <f t="shared" si="432"/>
        <v>0</v>
      </c>
      <c r="F2735" s="93" t="str">
        <f t="shared" si="424"/>
        <v/>
      </c>
      <c r="G2735" s="93" t="str">
        <f t="shared" si="425"/>
        <v/>
      </c>
      <c r="H2735" s="93" t="str">
        <f t="shared" si="426"/>
        <v/>
      </c>
      <c r="I2735" s="93" t="str">
        <f t="shared" si="427"/>
        <v/>
      </c>
      <c r="J2735" s="93" t="str">
        <f t="shared" si="428"/>
        <v/>
      </c>
      <c r="K2735" s="93" t="str">
        <f t="shared" si="429"/>
        <v/>
      </c>
    </row>
    <row r="2736" spans="1:11" x14ac:dyDescent="0.25">
      <c r="A2736" s="93">
        <f t="shared" si="423"/>
        <v>2</v>
      </c>
      <c r="B2736" s="101">
        <v>681.25</v>
      </c>
      <c r="C2736" s="93">
        <f t="shared" si="430"/>
        <v>0</v>
      </c>
      <c r="D2736" s="93">
        <f t="shared" si="431"/>
        <v>0</v>
      </c>
      <c r="E2736" s="93">
        <f t="shared" si="432"/>
        <v>0</v>
      </c>
      <c r="F2736" s="93" t="str">
        <f t="shared" si="424"/>
        <v/>
      </c>
      <c r="G2736" s="93" t="str">
        <f t="shared" si="425"/>
        <v/>
      </c>
      <c r="H2736" s="93" t="str">
        <f t="shared" si="426"/>
        <v/>
      </c>
      <c r="I2736" s="93" t="str">
        <f t="shared" si="427"/>
        <v/>
      </c>
      <c r="J2736" s="93" t="str">
        <f t="shared" si="428"/>
        <v/>
      </c>
      <c r="K2736" s="93" t="str">
        <f t="shared" si="429"/>
        <v/>
      </c>
    </row>
    <row r="2737" spans="1:11" x14ac:dyDescent="0.25">
      <c r="A2737" s="93">
        <f t="shared" si="423"/>
        <v>2</v>
      </c>
      <c r="B2737" s="101">
        <v>681.5</v>
      </c>
      <c r="C2737" s="93">
        <f t="shared" si="430"/>
        <v>0</v>
      </c>
      <c r="D2737" s="93">
        <f t="shared" si="431"/>
        <v>0</v>
      </c>
      <c r="E2737" s="93">
        <f t="shared" si="432"/>
        <v>0</v>
      </c>
      <c r="F2737" s="93" t="str">
        <f t="shared" si="424"/>
        <v/>
      </c>
      <c r="G2737" s="93" t="str">
        <f t="shared" si="425"/>
        <v/>
      </c>
      <c r="H2737" s="93" t="str">
        <f t="shared" si="426"/>
        <v/>
      </c>
      <c r="I2737" s="93" t="str">
        <f t="shared" si="427"/>
        <v/>
      </c>
      <c r="J2737" s="93" t="str">
        <f t="shared" si="428"/>
        <v/>
      </c>
      <c r="K2737" s="93" t="str">
        <f t="shared" si="429"/>
        <v/>
      </c>
    </row>
    <row r="2738" spans="1:11" x14ac:dyDescent="0.25">
      <c r="A2738" s="93">
        <f t="shared" si="423"/>
        <v>2</v>
      </c>
      <c r="B2738" s="101">
        <v>681.75</v>
      </c>
      <c r="C2738" s="93">
        <f t="shared" si="430"/>
        <v>0</v>
      </c>
      <c r="D2738" s="93">
        <f t="shared" si="431"/>
        <v>0</v>
      </c>
      <c r="E2738" s="93">
        <f t="shared" si="432"/>
        <v>0</v>
      </c>
      <c r="F2738" s="93" t="str">
        <f t="shared" si="424"/>
        <v/>
      </c>
      <c r="G2738" s="93" t="str">
        <f t="shared" si="425"/>
        <v/>
      </c>
      <c r="H2738" s="93" t="str">
        <f t="shared" si="426"/>
        <v/>
      </c>
      <c r="I2738" s="93" t="str">
        <f t="shared" si="427"/>
        <v/>
      </c>
      <c r="J2738" s="93" t="str">
        <f t="shared" si="428"/>
        <v/>
      </c>
      <c r="K2738" s="93" t="str">
        <f t="shared" si="429"/>
        <v/>
      </c>
    </row>
    <row r="2739" spans="1:11" x14ac:dyDescent="0.25">
      <c r="A2739" s="93">
        <f t="shared" si="423"/>
        <v>2</v>
      </c>
      <c r="B2739" s="101">
        <v>682</v>
      </c>
      <c r="C2739" s="93">
        <f t="shared" si="430"/>
        <v>0</v>
      </c>
      <c r="D2739" s="93">
        <f t="shared" si="431"/>
        <v>0</v>
      </c>
      <c r="E2739" s="93">
        <f t="shared" si="432"/>
        <v>0</v>
      </c>
      <c r="F2739" s="93" t="str">
        <f t="shared" si="424"/>
        <v/>
      </c>
      <c r="G2739" s="93" t="str">
        <f t="shared" si="425"/>
        <v/>
      </c>
      <c r="H2739" s="93" t="str">
        <f t="shared" si="426"/>
        <v/>
      </c>
      <c r="I2739" s="93" t="str">
        <f t="shared" si="427"/>
        <v/>
      </c>
      <c r="J2739" s="93" t="str">
        <f t="shared" si="428"/>
        <v/>
      </c>
      <c r="K2739" s="93" t="str">
        <f t="shared" si="429"/>
        <v/>
      </c>
    </row>
    <row r="2740" spans="1:11" x14ac:dyDescent="0.25">
      <c r="A2740" s="93">
        <f t="shared" si="423"/>
        <v>2</v>
      </c>
      <c r="B2740" s="101">
        <v>682.25</v>
      </c>
      <c r="C2740" s="93">
        <f t="shared" si="430"/>
        <v>0</v>
      </c>
      <c r="D2740" s="93">
        <f t="shared" si="431"/>
        <v>0</v>
      </c>
      <c r="E2740" s="93">
        <f t="shared" si="432"/>
        <v>0</v>
      </c>
      <c r="F2740" s="93" t="str">
        <f t="shared" si="424"/>
        <v/>
      </c>
      <c r="G2740" s="93" t="str">
        <f t="shared" si="425"/>
        <v/>
      </c>
      <c r="H2740" s="93" t="str">
        <f t="shared" si="426"/>
        <v/>
      </c>
      <c r="I2740" s="93" t="str">
        <f t="shared" si="427"/>
        <v/>
      </c>
      <c r="J2740" s="93" t="str">
        <f t="shared" si="428"/>
        <v/>
      </c>
      <c r="K2740" s="93" t="str">
        <f t="shared" si="429"/>
        <v/>
      </c>
    </row>
    <row r="2741" spans="1:11" x14ac:dyDescent="0.25">
      <c r="A2741" s="93">
        <f t="shared" si="423"/>
        <v>2</v>
      </c>
      <c r="B2741" s="101">
        <v>682.5</v>
      </c>
      <c r="C2741" s="93">
        <f t="shared" si="430"/>
        <v>0</v>
      </c>
      <c r="D2741" s="93">
        <f t="shared" si="431"/>
        <v>0</v>
      </c>
      <c r="E2741" s="93">
        <f t="shared" si="432"/>
        <v>0</v>
      </c>
      <c r="F2741" s="93" t="str">
        <f t="shared" si="424"/>
        <v/>
      </c>
      <c r="G2741" s="93" t="str">
        <f t="shared" si="425"/>
        <v/>
      </c>
      <c r="H2741" s="93" t="str">
        <f t="shared" si="426"/>
        <v/>
      </c>
      <c r="I2741" s="93" t="str">
        <f t="shared" si="427"/>
        <v/>
      </c>
      <c r="J2741" s="93" t="str">
        <f t="shared" si="428"/>
        <v/>
      </c>
      <c r="K2741" s="93" t="str">
        <f t="shared" si="429"/>
        <v/>
      </c>
    </row>
    <row r="2742" spans="1:11" x14ac:dyDescent="0.25">
      <c r="A2742" s="93">
        <f t="shared" si="423"/>
        <v>2</v>
      </c>
      <c r="B2742" s="101">
        <v>682.75</v>
      </c>
      <c r="C2742" s="93">
        <f t="shared" si="430"/>
        <v>0</v>
      </c>
      <c r="D2742" s="93">
        <f t="shared" si="431"/>
        <v>0</v>
      </c>
      <c r="E2742" s="93">
        <f t="shared" si="432"/>
        <v>0</v>
      </c>
      <c r="F2742" s="93" t="str">
        <f t="shared" si="424"/>
        <v/>
      </c>
      <c r="G2742" s="93" t="str">
        <f t="shared" si="425"/>
        <v/>
      </c>
      <c r="H2742" s="93" t="str">
        <f t="shared" si="426"/>
        <v/>
      </c>
      <c r="I2742" s="93" t="str">
        <f t="shared" si="427"/>
        <v/>
      </c>
      <c r="J2742" s="93" t="str">
        <f t="shared" si="428"/>
        <v/>
      </c>
      <c r="K2742" s="93" t="str">
        <f t="shared" si="429"/>
        <v/>
      </c>
    </row>
    <row r="2743" spans="1:11" x14ac:dyDescent="0.25">
      <c r="A2743" s="93">
        <f t="shared" si="423"/>
        <v>2</v>
      </c>
      <c r="B2743" s="101">
        <v>683</v>
      </c>
      <c r="C2743" s="93">
        <f t="shared" si="430"/>
        <v>0</v>
      </c>
      <c r="D2743" s="93">
        <f t="shared" si="431"/>
        <v>0</v>
      </c>
      <c r="E2743" s="93">
        <f t="shared" si="432"/>
        <v>0</v>
      </c>
      <c r="F2743" s="93" t="str">
        <f t="shared" si="424"/>
        <v/>
      </c>
      <c r="G2743" s="93" t="str">
        <f t="shared" si="425"/>
        <v/>
      </c>
      <c r="H2743" s="93" t="str">
        <f t="shared" si="426"/>
        <v/>
      </c>
      <c r="I2743" s="93" t="str">
        <f t="shared" si="427"/>
        <v/>
      </c>
      <c r="J2743" s="93" t="str">
        <f t="shared" si="428"/>
        <v/>
      </c>
      <c r="K2743" s="93" t="str">
        <f t="shared" si="429"/>
        <v/>
      </c>
    </row>
    <row r="2744" spans="1:11" x14ac:dyDescent="0.25">
      <c r="A2744" s="93">
        <f t="shared" si="423"/>
        <v>2</v>
      </c>
      <c r="B2744" s="101">
        <v>683.25</v>
      </c>
      <c r="C2744" s="93">
        <f t="shared" si="430"/>
        <v>0</v>
      </c>
      <c r="D2744" s="93">
        <f t="shared" si="431"/>
        <v>0</v>
      </c>
      <c r="E2744" s="93">
        <f t="shared" si="432"/>
        <v>0</v>
      </c>
      <c r="F2744" s="93" t="str">
        <f t="shared" si="424"/>
        <v/>
      </c>
      <c r="G2744" s="93" t="str">
        <f t="shared" si="425"/>
        <v/>
      </c>
      <c r="H2744" s="93" t="str">
        <f t="shared" si="426"/>
        <v/>
      </c>
      <c r="I2744" s="93" t="str">
        <f t="shared" si="427"/>
        <v/>
      </c>
      <c r="J2744" s="93" t="str">
        <f t="shared" si="428"/>
        <v/>
      </c>
      <c r="K2744" s="93" t="str">
        <f t="shared" si="429"/>
        <v/>
      </c>
    </row>
    <row r="2745" spans="1:11" x14ac:dyDescent="0.25">
      <c r="A2745" s="93">
        <f t="shared" si="423"/>
        <v>2</v>
      </c>
      <c r="B2745" s="101">
        <v>683.5</v>
      </c>
      <c r="C2745" s="93">
        <f t="shared" si="430"/>
        <v>0</v>
      </c>
      <c r="D2745" s="93">
        <f t="shared" si="431"/>
        <v>0</v>
      </c>
      <c r="E2745" s="93">
        <f t="shared" si="432"/>
        <v>0</v>
      </c>
      <c r="F2745" s="93" t="str">
        <f t="shared" si="424"/>
        <v/>
      </c>
      <c r="G2745" s="93" t="str">
        <f t="shared" si="425"/>
        <v/>
      </c>
      <c r="H2745" s="93" t="str">
        <f t="shared" si="426"/>
        <v/>
      </c>
      <c r="I2745" s="93" t="str">
        <f t="shared" si="427"/>
        <v/>
      </c>
      <c r="J2745" s="93" t="str">
        <f t="shared" si="428"/>
        <v/>
      </c>
      <c r="K2745" s="93" t="str">
        <f t="shared" si="429"/>
        <v/>
      </c>
    </row>
    <row r="2746" spans="1:11" x14ac:dyDescent="0.25">
      <c r="A2746" s="93">
        <f t="shared" si="423"/>
        <v>2</v>
      </c>
      <c r="B2746" s="101">
        <v>683.75</v>
      </c>
      <c r="C2746" s="93">
        <f t="shared" si="430"/>
        <v>0</v>
      </c>
      <c r="D2746" s="93">
        <f t="shared" si="431"/>
        <v>0</v>
      </c>
      <c r="E2746" s="93">
        <f t="shared" si="432"/>
        <v>0</v>
      </c>
      <c r="F2746" s="93" t="str">
        <f t="shared" si="424"/>
        <v/>
      </c>
      <c r="G2746" s="93" t="str">
        <f t="shared" si="425"/>
        <v/>
      </c>
      <c r="H2746" s="93" t="str">
        <f t="shared" si="426"/>
        <v/>
      </c>
      <c r="I2746" s="93" t="str">
        <f t="shared" si="427"/>
        <v/>
      </c>
      <c r="J2746" s="93" t="str">
        <f t="shared" si="428"/>
        <v/>
      </c>
      <c r="K2746" s="93" t="str">
        <f t="shared" si="429"/>
        <v/>
      </c>
    </row>
    <row r="2747" spans="1:11" x14ac:dyDescent="0.25">
      <c r="A2747" s="93">
        <f t="shared" si="423"/>
        <v>2</v>
      </c>
      <c r="B2747" s="101">
        <v>684</v>
      </c>
      <c r="C2747" s="93">
        <f t="shared" si="430"/>
        <v>0</v>
      </c>
      <c r="D2747" s="93">
        <f t="shared" si="431"/>
        <v>0</v>
      </c>
      <c r="E2747" s="93">
        <f t="shared" si="432"/>
        <v>0</v>
      </c>
      <c r="F2747" s="93" t="str">
        <f t="shared" si="424"/>
        <v/>
      </c>
      <c r="G2747" s="93" t="str">
        <f t="shared" si="425"/>
        <v/>
      </c>
      <c r="H2747" s="93" t="str">
        <f t="shared" si="426"/>
        <v/>
      </c>
      <c r="I2747" s="93" t="str">
        <f t="shared" si="427"/>
        <v/>
      </c>
      <c r="J2747" s="93" t="str">
        <f t="shared" si="428"/>
        <v/>
      </c>
      <c r="K2747" s="93" t="str">
        <f t="shared" si="429"/>
        <v/>
      </c>
    </row>
    <row r="2748" spans="1:11" x14ac:dyDescent="0.25">
      <c r="A2748" s="93">
        <f t="shared" si="423"/>
        <v>2</v>
      </c>
      <c r="B2748" s="101">
        <v>684.25</v>
      </c>
      <c r="C2748" s="93">
        <f t="shared" si="430"/>
        <v>0</v>
      </c>
      <c r="D2748" s="93">
        <f t="shared" si="431"/>
        <v>0</v>
      </c>
      <c r="E2748" s="93">
        <f t="shared" si="432"/>
        <v>0</v>
      </c>
      <c r="F2748" s="93" t="str">
        <f t="shared" si="424"/>
        <v/>
      </c>
      <c r="G2748" s="93" t="str">
        <f t="shared" si="425"/>
        <v/>
      </c>
      <c r="H2748" s="93" t="str">
        <f t="shared" si="426"/>
        <v/>
      </c>
      <c r="I2748" s="93" t="str">
        <f t="shared" si="427"/>
        <v/>
      </c>
      <c r="J2748" s="93" t="str">
        <f t="shared" si="428"/>
        <v/>
      </c>
      <c r="K2748" s="93" t="str">
        <f t="shared" si="429"/>
        <v/>
      </c>
    </row>
    <row r="2749" spans="1:11" x14ac:dyDescent="0.25">
      <c r="A2749" s="93">
        <f t="shared" si="423"/>
        <v>2</v>
      </c>
      <c r="B2749" s="101">
        <v>684.5</v>
      </c>
      <c r="C2749" s="93">
        <f t="shared" si="430"/>
        <v>0</v>
      </c>
      <c r="D2749" s="93">
        <f t="shared" si="431"/>
        <v>0</v>
      </c>
      <c r="E2749" s="93">
        <f t="shared" si="432"/>
        <v>0</v>
      </c>
      <c r="F2749" s="93" t="str">
        <f t="shared" si="424"/>
        <v/>
      </c>
      <c r="G2749" s="93" t="str">
        <f t="shared" si="425"/>
        <v/>
      </c>
      <c r="H2749" s="93" t="str">
        <f t="shared" si="426"/>
        <v/>
      </c>
      <c r="I2749" s="93" t="str">
        <f t="shared" si="427"/>
        <v/>
      </c>
      <c r="J2749" s="93" t="str">
        <f t="shared" si="428"/>
        <v/>
      </c>
      <c r="K2749" s="93" t="str">
        <f t="shared" si="429"/>
        <v/>
      </c>
    </row>
    <row r="2750" spans="1:11" x14ac:dyDescent="0.25">
      <c r="A2750" s="93">
        <f t="shared" si="423"/>
        <v>2</v>
      </c>
      <c r="B2750" s="101">
        <v>684.75</v>
      </c>
      <c r="C2750" s="93">
        <f t="shared" si="430"/>
        <v>0</v>
      </c>
      <c r="D2750" s="93">
        <f t="shared" si="431"/>
        <v>0</v>
      </c>
      <c r="E2750" s="93">
        <f t="shared" si="432"/>
        <v>0</v>
      </c>
      <c r="F2750" s="93" t="str">
        <f t="shared" si="424"/>
        <v/>
      </c>
      <c r="G2750" s="93" t="str">
        <f t="shared" si="425"/>
        <v/>
      </c>
      <c r="H2750" s="93" t="str">
        <f t="shared" si="426"/>
        <v/>
      </c>
      <c r="I2750" s="93" t="str">
        <f t="shared" si="427"/>
        <v/>
      </c>
      <c r="J2750" s="93" t="str">
        <f t="shared" si="428"/>
        <v/>
      </c>
      <c r="K2750" s="93" t="str">
        <f t="shared" si="429"/>
        <v/>
      </c>
    </row>
    <row r="2751" spans="1:11" x14ac:dyDescent="0.25">
      <c r="A2751" s="93">
        <f t="shared" si="423"/>
        <v>2</v>
      </c>
      <c r="B2751" s="101">
        <v>685</v>
      </c>
      <c r="C2751" s="93">
        <f t="shared" si="430"/>
        <v>0</v>
      </c>
      <c r="D2751" s="93">
        <f t="shared" si="431"/>
        <v>0</v>
      </c>
      <c r="E2751" s="93">
        <f t="shared" si="432"/>
        <v>0</v>
      </c>
      <c r="F2751" s="93" t="str">
        <f t="shared" si="424"/>
        <v/>
      </c>
      <c r="G2751" s="93" t="str">
        <f t="shared" si="425"/>
        <v/>
      </c>
      <c r="H2751" s="93" t="str">
        <f t="shared" si="426"/>
        <v/>
      </c>
      <c r="I2751" s="93" t="str">
        <f t="shared" si="427"/>
        <v/>
      </c>
      <c r="J2751" s="93" t="str">
        <f t="shared" si="428"/>
        <v/>
      </c>
      <c r="K2751" s="93" t="str">
        <f t="shared" si="429"/>
        <v/>
      </c>
    </row>
    <row r="2752" spans="1:11" x14ac:dyDescent="0.25">
      <c r="A2752" s="93">
        <f t="shared" si="423"/>
        <v>2</v>
      </c>
      <c r="B2752" s="101">
        <v>685.25</v>
      </c>
      <c r="C2752" s="93">
        <f t="shared" si="430"/>
        <v>0</v>
      </c>
      <c r="D2752" s="93">
        <f t="shared" si="431"/>
        <v>0</v>
      </c>
      <c r="E2752" s="93">
        <f t="shared" si="432"/>
        <v>0</v>
      </c>
      <c r="F2752" s="93" t="str">
        <f t="shared" si="424"/>
        <v/>
      </c>
      <c r="G2752" s="93" t="str">
        <f t="shared" si="425"/>
        <v/>
      </c>
      <c r="H2752" s="93" t="str">
        <f t="shared" si="426"/>
        <v/>
      </c>
      <c r="I2752" s="93" t="str">
        <f t="shared" si="427"/>
        <v/>
      </c>
      <c r="J2752" s="93" t="str">
        <f t="shared" si="428"/>
        <v/>
      </c>
      <c r="K2752" s="93" t="str">
        <f t="shared" si="429"/>
        <v/>
      </c>
    </row>
    <row r="2753" spans="1:11" x14ac:dyDescent="0.25">
      <c r="A2753" s="93">
        <f t="shared" si="423"/>
        <v>2</v>
      </c>
      <c r="B2753" s="101">
        <v>685.5</v>
      </c>
      <c r="C2753" s="93">
        <f t="shared" si="430"/>
        <v>0</v>
      </c>
      <c r="D2753" s="93">
        <f t="shared" si="431"/>
        <v>0</v>
      </c>
      <c r="E2753" s="93">
        <f t="shared" si="432"/>
        <v>0</v>
      </c>
      <c r="F2753" s="93" t="str">
        <f t="shared" si="424"/>
        <v/>
      </c>
      <c r="G2753" s="93" t="str">
        <f t="shared" si="425"/>
        <v/>
      </c>
      <c r="H2753" s="93" t="str">
        <f t="shared" si="426"/>
        <v/>
      </c>
      <c r="I2753" s="93" t="str">
        <f t="shared" si="427"/>
        <v/>
      </c>
      <c r="J2753" s="93" t="str">
        <f t="shared" si="428"/>
        <v/>
      </c>
      <c r="K2753" s="93" t="str">
        <f t="shared" si="429"/>
        <v/>
      </c>
    </row>
    <row r="2754" spans="1:11" x14ac:dyDescent="0.25">
      <c r="A2754" s="93">
        <f t="shared" si="423"/>
        <v>2</v>
      </c>
      <c r="B2754" s="101">
        <v>685.75</v>
      </c>
      <c r="C2754" s="93">
        <f t="shared" si="430"/>
        <v>0</v>
      </c>
      <c r="D2754" s="93">
        <f t="shared" si="431"/>
        <v>0</v>
      </c>
      <c r="E2754" s="93">
        <f t="shared" si="432"/>
        <v>0</v>
      </c>
      <c r="F2754" s="93" t="str">
        <f t="shared" si="424"/>
        <v/>
      </c>
      <c r="G2754" s="93" t="str">
        <f t="shared" si="425"/>
        <v/>
      </c>
      <c r="H2754" s="93" t="str">
        <f t="shared" si="426"/>
        <v/>
      </c>
      <c r="I2754" s="93" t="str">
        <f t="shared" si="427"/>
        <v/>
      </c>
      <c r="J2754" s="93" t="str">
        <f t="shared" si="428"/>
        <v/>
      </c>
      <c r="K2754" s="93" t="str">
        <f t="shared" si="429"/>
        <v/>
      </c>
    </row>
    <row r="2755" spans="1:11" x14ac:dyDescent="0.25">
      <c r="A2755" s="93">
        <f t="shared" si="423"/>
        <v>2</v>
      </c>
      <c r="B2755" s="101">
        <v>686</v>
      </c>
      <c r="C2755" s="93">
        <f t="shared" si="430"/>
        <v>0</v>
      </c>
      <c r="D2755" s="93">
        <f t="shared" si="431"/>
        <v>0</v>
      </c>
      <c r="E2755" s="93">
        <f t="shared" si="432"/>
        <v>0</v>
      </c>
      <c r="F2755" s="93" t="str">
        <f t="shared" si="424"/>
        <v/>
      </c>
      <c r="G2755" s="93" t="str">
        <f t="shared" si="425"/>
        <v/>
      </c>
      <c r="H2755" s="93" t="str">
        <f t="shared" si="426"/>
        <v/>
      </c>
      <c r="I2755" s="93" t="str">
        <f t="shared" si="427"/>
        <v/>
      </c>
      <c r="J2755" s="93" t="str">
        <f t="shared" si="428"/>
        <v/>
      </c>
      <c r="K2755" s="93" t="str">
        <f t="shared" si="429"/>
        <v/>
      </c>
    </row>
    <row r="2756" spans="1:11" x14ac:dyDescent="0.25">
      <c r="A2756" s="93">
        <f t="shared" si="423"/>
        <v>2</v>
      </c>
      <c r="B2756" s="101">
        <v>686.25</v>
      </c>
      <c r="C2756" s="93">
        <f t="shared" si="430"/>
        <v>0</v>
      </c>
      <c r="D2756" s="93">
        <f t="shared" si="431"/>
        <v>0</v>
      </c>
      <c r="E2756" s="93">
        <f t="shared" si="432"/>
        <v>0</v>
      </c>
      <c r="F2756" s="93" t="str">
        <f t="shared" si="424"/>
        <v/>
      </c>
      <c r="G2756" s="93" t="str">
        <f t="shared" si="425"/>
        <v/>
      </c>
      <c r="H2756" s="93" t="str">
        <f t="shared" si="426"/>
        <v/>
      </c>
      <c r="I2756" s="93" t="str">
        <f t="shared" si="427"/>
        <v/>
      </c>
      <c r="J2756" s="93" t="str">
        <f t="shared" si="428"/>
        <v/>
      </c>
      <c r="K2756" s="93" t="str">
        <f t="shared" si="429"/>
        <v/>
      </c>
    </row>
    <row r="2757" spans="1:11" x14ac:dyDescent="0.25">
      <c r="A2757" s="93">
        <f t="shared" si="423"/>
        <v>2</v>
      </c>
      <c r="B2757" s="101">
        <v>686.5</v>
      </c>
      <c r="C2757" s="93">
        <f t="shared" si="430"/>
        <v>0</v>
      </c>
      <c r="D2757" s="93">
        <f t="shared" si="431"/>
        <v>0</v>
      </c>
      <c r="E2757" s="93">
        <f t="shared" si="432"/>
        <v>0</v>
      </c>
      <c r="F2757" s="93" t="str">
        <f t="shared" si="424"/>
        <v/>
      </c>
      <c r="G2757" s="93" t="str">
        <f t="shared" si="425"/>
        <v/>
      </c>
      <c r="H2757" s="93" t="str">
        <f t="shared" si="426"/>
        <v/>
      </c>
      <c r="I2757" s="93" t="str">
        <f t="shared" si="427"/>
        <v/>
      </c>
      <c r="J2757" s="93" t="str">
        <f t="shared" si="428"/>
        <v/>
      </c>
      <c r="K2757" s="93" t="str">
        <f t="shared" si="429"/>
        <v/>
      </c>
    </row>
    <row r="2758" spans="1:11" x14ac:dyDescent="0.25">
      <c r="A2758" s="93">
        <f t="shared" si="423"/>
        <v>2</v>
      </c>
      <c r="B2758" s="101">
        <v>686.75</v>
      </c>
      <c r="C2758" s="93">
        <f t="shared" si="430"/>
        <v>0</v>
      </c>
      <c r="D2758" s="93">
        <f t="shared" si="431"/>
        <v>0</v>
      </c>
      <c r="E2758" s="93">
        <f t="shared" si="432"/>
        <v>0</v>
      </c>
      <c r="F2758" s="93" t="str">
        <f t="shared" si="424"/>
        <v/>
      </c>
      <c r="G2758" s="93" t="str">
        <f t="shared" si="425"/>
        <v/>
      </c>
      <c r="H2758" s="93" t="str">
        <f t="shared" si="426"/>
        <v/>
      </c>
      <c r="I2758" s="93" t="str">
        <f t="shared" si="427"/>
        <v/>
      </c>
      <c r="J2758" s="93" t="str">
        <f t="shared" si="428"/>
        <v/>
      </c>
      <c r="K2758" s="93" t="str">
        <f t="shared" si="429"/>
        <v/>
      </c>
    </row>
    <row r="2759" spans="1:11" x14ac:dyDescent="0.25">
      <c r="A2759" s="93">
        <f t="shared" si="423"/>
        <v>2</v>
      </c>
      <c r="B2759" s="101">
        <v>687</v>
      </c>
      <c r="C2759" s="93">
        <f t="shared" si="430"/>
        <v>0</v>
      </c>
      <c r="D2759" s="93">
        <f t="shared" si="431"/>
        <v>0</v>
      </c>
      <c r="E2759" s="93">
        <f t="shared" si="432"/>
        <v>0</v>
      </c>
      <c r="F2759" s="93" t="str">
        <f t="shared" si="424"/>
        <v/>
      </c>
      <c r="G2759" s="93" t="str">
        <f t="shared" si="425"/>
        <v/>
      </c>
      <c r="H2759" s="93" t="str">
        <f t="shared" si="426"/>
        <v/>
      </c>
      <c r="I2759" s="93" t="str">
        <f t="shared" si="427"/>
        <v/>
      </c>
      <c r="J2759" s="93" t="str">
        <f t="shared" si="428"/>
        <v/>
      </c>
      <c r="K2759" s="93" t="str">
        <f t="shared" si="429"/>
        <v/>
      </c>
    </row>
    <row r="2760" spans="1:11" x14ac:dyDescent="0.25">
      <c r="A2760" s="93">
        <f t="shared" si="423"/>
        <v>2</v>
      </c>
      <c r="B2760" s="101">
        <v>687.25</v>
      </c>
      <c r="C2760" s="93">
        <f t="shared" si="430"/>
        <v>0</v>
      </c>
      <c r="D2760" s="93">
        <f t="shared" si="431"/>
        <v>0</v>
      </c>
      <c r="E2760" s="93">
        <f t="shared" si="432"/>
        <v>0</v>
      </c>
      <c r="F2760" s="93" t="str">
        <f t="shared" si="424"/>
        <v/>
      </c>
      <c r="G2760" s="93" t="str">
        <f t="shared" si="425"/>
        <v/>
      </c>
      <c r="H2760" s="93" t="str">
        <f t="shared" si="426"/>
        <v/>
      </c>
      <c r="I2760" s="93" t="str">
        <f t="shared" si="427"/>
        <v/>
      </c>
      <c r="J2760" s="93" t="str">
        <f t="shared" si="428"/>
        <v/>
      </c>
      <c r="K2760" s="93" t="str">
        <f t="shared" si="429"/>
        <v/>
      </c>
    </row>
    <row r="2761" spans="1:11" x14ac:dyDescent="0.25">
      <c r="A2761" s="93">
        <f t="shared" si="423"/>
        <v>2</v>
      </c>
      <c r="B2761" s="101">
        <v>687.5</v>
      </c>
      <c r="C2761" s="93">
        <f t="shared" si="430"/>
        <v>0</v>
      </c>
      <c r="D2761" s="93">
        <f t="shared" si="431"/>
        <v>0</v>
      </c>
      <c r="E2761" s="93">
        <f t="shared" si="432"/>
        <v>0</v>
      </c>
      <c r="F2761" s="93" t="str">
        <f t="shared" si="424"/>
        <v/>
      </c>
      <c r="G2761" s="93" t="str">
        <f t="shared" si="425"/>
        <v/>
      </c>
      <c r="H2761" s="93" t="str">
        <f t="shared" si="426"/>
        <v/>
      </c>
      <c r="I2761" s="93" t="str">
        <f t="shared" si="427"/>
        <v/>
      </c>
      <c r="J2761" s="93" t="str">
        <f t="shared" si="428"/>
        <v/>
      </c>
      <c r="K2761" s="93" t="str">
        <f t="shared" si="429"/>
        <v/>
      </c>
    </row>
    <row r="2762" spans="1:11" x14ac:dyDescent="0.25">
      <c r="A2762" s="93">
        <f t="shared" si="423"/>
        <v>2</v>
      </c>
      <c r="B2762" s="101">
        <v>687.75</v>
      </c>
      <c r="C2762" s="93">
        <f t="shared" si="430"/>
        <v>0</v>
      </c>
      <c r="D2762" s="93">
        <f t="shared" si="431"/>
        <v>0</v>
      </c>
      <c r="E2762" s="93">
        <f t="shared" si="432"/>
        <v>0</v>
      </c>
      <c r="F2762" s="93" t="str">
        <f t="shared" si="424"/>
        <v/>
      </c>
      <c r="G2762" s="93" t="str">
        <f t="shared" si="425"/>
        <v/>
      </c>
      <c r="H2762" s="93" t="str">
        <f t="shared" si="426"/>
        <v/>
      </c>
      <c r="I2762" s="93" t="str">
        <f t="shared" si="427"/>
        <v/>
      </c>
      <c r="J2762" s="93" t="str">
        <f t="shared" si="428"/>
        <v/>
      </c>
      <c r="K2762" s="93" t="str">
        <f t="shared" si="429"/>
        <v/>
      </c>
    </row>
    <row r="2763" spans="1:11" x14ac:dyDescent="0.25">
      <c r="A2763" s="93">
        <f t="shared" si="423"/>
        <v>2</v>
      </c>
      <c r="B2763" s="101">
        <v>688</v>
      </c>
      <c r="C2763" s="93">
        <f t="shared" si="430"/>
        <v>0</v>
      </c>
      <c r="D2763" s="93">
        <f t="shared" si="431"/>
        <v>0</v>
      </c>
      <c r="E2763" s="93">
        <f t="shared" si="432"/>
        <v>0</v>
      </c>
      <c r="F2763" s="93" t="str">
        <f t="shared" si="424"/>
        <v/>
      </c>
      <c r="G2763" s="93" t="str">
        <f t="shared" si="425"/>
        <v/>
      </c>
      <c r="H2763" s="93" t="str">
        <f t="shared" si="426"/>
        <v/>
      </c>
      <c r="I2763" s="93" t="str">
        <f t="shared" si="427"/>
        <v/>
      </c>
      <c r="J2763" s="93" t="str">
        <f t="shared" si="428"/>
        <v/>
      </c>
      <c r="K2763" s="93" t="str">
        <f t="shared" si="429"/>
        <v/>
      </c>
    </row>
    <row r="2764" spans="1:11" x14ac:dyDescent="0.25">
      <c r="A2764" s="93">
        <f t="shared" ref="A2764:A2827" si="433">IF(E2764&lt;0.075,2,IF(AND(E2764&gt;=0.075,E2764&lt;=0.75),1,IF(E2764&gt;0.75,0,"Error")))</f>
        <v>2</v>
      </c>
      <c r="B2764" s="101">
        <v>688.25</v>
      </c>
      <c r="C2764" s="93">
        <f t="shared" si="430"/>
        <v>0</v>
      </c>
      <c r="D2764" s="93">
        <f t="shared" si="431"/>
        <v>0</v>
      </c>
      <c r="E2764" s="93">
        <f t="shared" si="432"/>
        <v>0</v>
      </c>
      <c r="F2764" s="93" t="str">
        <f t="shared" ref="F2764:F2827" si="434">IF(AND(A2764=2,B2764&lt;$J$4014),C2764,"")</f>
        <v/>
      </c>
      <c r="G2764" s="93" t="str">
        <f t="shared" ref="G2764:G2827" si="435">IF(AND(A2764=2,B2764&lt;$J$4014),D2764,"")</f>
        <v/>
      </c>
      <c r="H2764" s="93" t="str">
        <f t="shared" ref="H2764:H2827" si="436">IF(AND(A2764=1,B2764&lt;$J$4014),C2764,"")</f>
        <v/>
      </c>
      <c r="I2764" s="93" t="str">
        <f t="shared" ref="I2764:I2827" si="437">IF(AND(A2764=1,B2764&lt;$J$4014),D2764,"")</f>
        <v/>
      </c>
      <c r="J2764" s="93" t="str">
        <f t="shared" ref="J2764:J2827" si="438">IF(AND(A2764=2,B2764&lt;$J$4014),B2764,"")</f>
        <v/>
      </c>
      <c r="K2764" s="93" t="str">
        <f t="shared" ref="K2764:K2827" si="439">IF(AND(A2764=1,B2764&lt;$J$4014),B2764,"")</f>
        <v/>
      </c>
    </row>
    <row r="2765" spans="1:11" x14ac:dyDescent="0.25">
      <c r="A2765" s="93">
        <f t="shared" si="433"/>
        <v>2</v>
      </c>
      <c r="B2765" s="101">
        <v>688.5</v>
      </c>
      <c r="C2765" s="93">
        <f t="shared" si="430"/>
        <v>0</v>
      </c>
      <c r="D2765" s="93">
        <f t="shared" si="431"/>
        <v>0</v>
      </c>
      <c r="E2765" s="93">
        <f t="shared" si="432"/>
        <v>0</v>
      </c>
      <c r="F2765" s="93" t="str">
        <f t="shared" si="434"/>
        <v/>
      </c>
      <c r="G2765" s="93" t="str">
        <f t="shared" si="435"/>
        <v/>
      </c>
      <c r="H2765" s="93" t="str">
        <f t="shared" si="436"/>
        <v/>
      </c>
      <c r="I2765" s="93" t="str">
        <f t="shared" si="437"/>
        <v/>
      </c>
      <c r="J2765" s="93" t="str">
        <f t="shared" si="438"/>
        <v/>
      </c>
      <c r="K2765" s="93" t="str">
        <f t="shared" si="439"/>
        <v/>
      </c>
    </row>
    <row r="2766" spans="1:11" x14ac:dyDescent="0.25">
      <c r="A2766" s="93">
        <f t="shared" si="433"/>
        <v>2</v>
      </c>
      <c r="B2766" s="101">
        <v>688.75</v>
      </c>
      <c r="C2766" s="93">
        <f t="shared" si="430"/>
        <v>0</v>
      </c>
      <c r="D2766" s="93">
        <f t="shared" si="431"/>
        <v>0</v>
      </c>
      <c r="E2766" s="93">
        <f t="shared" si="432"/>
        <v>0</v>
      </c>
      <c r="F2766" s="93" t="str">
        <f t="shared" si="434"/>
        <v/>
      </c>
      <c r="G2766" s="93" t="str">
        <f t="shared" si="435"/>
        <v/>
      </c>
      <c r="H2766" s="93" t="str">
        <f t="shared" si="436"/>
        <v/>
      </c>
      <c r="I2766" s="93" t="str">
        <f t="shared" si="437"/>
        <v/>
      </c>
      <c r="J2766" s="93" t="str">
        <f t="shared" si="438"/>
        <v/>
      </c>
      <c r="K2766" s="93" t="str">
        <f t="shared" si="439"/>
        <v/>
      </c>
    </row>
    <row r="2767" spans="1:11" x14ac:dyDescent="0.25">
      <c r="A2767" s="93">
        <f t="shared" si="433"/>
        <v>2</v>
      </c>
      <c r="B2767" s="101">
        <v>689</v>
      </c>
      <c r="C2767" s="93">
        <f t="shared" si="430"/>
        <v>0</v>
      </c>
      <c r="D2767" s="93">
        <f t="shared" si="431"/>
        <v>0</v>
      </c>
      <c r="E2767" s="93">
        <f t="shared" si="432"/>
        <v>0</v>
      </c>
      <c r="F2767" s="93" t="str">
        <f t="shared" si="434"/>
        <v/>
      </c>
      <c r="G2767" s="93" t="str">
        <f t="shared" si="435"/>
        <v/>
      </c>
      <c r="H2767" s="93" t="str">
        <f t="shared" si="436"/>
        <v/>
      </c>
      <c r="I2767" s="93" t="str">
        <f t="shared" si="437"/>
        <v/>
      </c>
      <c r="J2767" s="93" t="str">
        <f t="shared" si="438"/>
        <v/>
      </c>
      <c r="K2767" s="93" t="str">
        <f t="shared" si="439"/>
        <v/>
      </c>
    </row>
    <row r="2768" spans="1:11" x14ac:dyDescent="0.25">
      <c r="A2768" s="93">
        <f t="shared" si="433"/>
        <v>2</v>
      </c>
      <c r="B2768" s="101">
        <v>689.25</v>
      </c>
      <c r="C2768" s="93">
        <f t="shared" si="430"/>
        <v>0</v>
      </c>
      <c r="D2768" s="93">
        <f t="shared" si="431"/>
        <v>0</v>
      </c>
      <c r="E2768" s="93">
        <f t="shared" si="432"/>
        <v>0</v>
      </c>
      <c r="F2768" s="93" t="str">
        <f t="shared" si="434"/>
        <v/>
      </c>
      <c r="G2768" s="93" t="str">
        <f t="shared" si="435"/>
        <v/>
      </c>
      <c r="H2768" s="93" t="str">
        <f t="shared" si="436"/>
        <v/>
      </c>
      <c r="I2768" s="93" t="str">
        <f t="shared" si="437"/>
        <v/>
      </c>
      <c r="J2768" s="93" t="str">
        <f t="shared" si="438"/>
        <v/>
      </c>
      <c r="K2768" s="93" t="str">
        <f t="shared" si="439"/>
        <v/>
      </c>
    </row>
    <row r="2769" spans="1:11" x14ac:dyDescent="0.25">
      <c r="A2769" s="93">
        <f t="shared" si="433"/>
        <v>2</v>
      </c>
      <c r="B2769" s="101">
        <v>689.5</v>
      </c>
      <c r="C2769" s="93">
        <f t="shared" si="430"/>
        <v>0</v>
      </c>
      <c r="D2769" s="93">
        <f t="shared" si="431"/>
        <v>0</v>
      </c>
      <c r="E2769" s="93">
        <f t="shared" si="432"/>
        <v>0</v>
      </c>
      <c r="F2769" s="93" t="str">
        <f t="shared" si="434"/>
        <v/>
      </c>
      <c r="G2769" s="93" t="str">
        <f t="shared" si="435"/>
        <v/>
      </c>
      <c r="H2769" s="93" t="str">
        <f t="shared" si="436"/>
        <v/>
      </c>
      <c r="I2769" s="93" t="str">
        <f t="shared" si="437"/>
        <v/>
      </c>
      <c r="J2769" s="93" t="str">
        <f t="shared" si="438"/>
        <v/>
      </c>
      <c r="K2769" s="93" t="str">
        <f t="shared" si="439"/>
        <v/>
      </c>
    </row>
    <row r="2770" spans="1:11" x14ac:dyDescent="0.25">
      <c r="A2770" s="93">
        <f t="shared" si="433"/>
        <v>2</v>
      </c>
      <c r="B2770" s="101">
        <v>689.75</v>
      </c>
      <c r="C2770" s="93">
        <f t="shared" si="430"/>
        <v>0</v>
      </c>
      <c r="D2770" s="93">
        <f t="shared" si="431"/>
        <v>0</v>
      </c>
      <c r="E2770" s="93">
        <f t="shared" si="432"/>
        <v>0</v>
      </c>
      <c r="F2770" s="93" t="str">
        <f t="shared" si="434"/>
        <v/>
      </c>
      <c r="G2770" s="93" t="str">
        <f t="shared" si="435"/>
        <v/>
      </c>
      <c r="H2770" s="93" t="str">
        <f t="shared" si="436"/>
        <v/>
      </c>
      <c r="I2770" s="93" t="str">
        <f t="shared" si="437"/>
        <v/>
      </c>
      <c r="J2770" s="93" t="str">
        <f t="shared" si="438"/>
        <v/>
      </c>
      <c r="K2770" s="93" t="str">
        <f t="shared" si="439"/>
        <v/>
      </c>
    </row>
    <row r="2771" spans="1:11" x14ac:dyDescent="0.25">
      <c r="A2771" s="93">
        <f t="shared" si="433"/>
        <v>2</v>
      </c>
      <c r="B2771" s="101">
        <v>690</v>
      </c>
      <c r="C2771" s="93">
        <f t="shared" si="430"/>
        <v>0</v>
      </c>
      <c r="D2771" s="93">
        <f t="shared" si="431"/>
        <v>0</v>
      </c>
      <c r="E2771" s="93">
        <f t="shared" si="432"/>
        <v>0</v>
      </c>
      <c r="F2771" s="93" t="str">
        <f t="shared" si="434"/>
        <v/>
      </c>
      <c r="G2771" s="93" t="str">
        <f t="shared" si="435"/>
        <v/>
      </c>
      <c r="H2771" s="93" t="str">
        <f t="shared" si="436"/>
        <v/>
      </c>
      <c r="I2771" s="93" t="str">
        <f t="shared" si="437"/>
        <v/>
      </c>
      <c r="J2771" s="93" t="str">
        <f t="shared" si="438"/>
        <v/>
      </c>
      <c r="K2771" s="93" t="str">
        <f t="shared" si="439"/>
        <v/>
      </c>
    </row>
    <row r="2772" spans="1:11" x14ac:dyDescent="0.25">
      <c r="A2772" s="93">
        <f t="shared" si="433"/>
        <v>2</v>
      </c>
      <c r="B2772" s="101">
        <v>690.25</v>
      </c>
      <c r="C2772" s="93">
        <f t="shared" ref="C2772:C2835" si="440">($H$7*(B2772^5))+($J$7*(B2772^4))+($L$7*(B2772^3))+($N$7*(B2772^2))+($P$7*B2772)+$R$7</f>
        <v>0</v>
      </c>
      <c r="D2772" s="93">
        <f t="shared" ref="D2772:D2835" si="441">$H$8+($J$8*(B2772^1.85))</f>
        <v>0</v>
      </c>
      <c r="E2772" s="93">
        <f t="shared" ref="E2772:E2835" si="442">ABS(C2772-D2772)</f>
        <v>0</v>
      </c>
      <c r="F2772" s="93" t="str">
        <f t="shared" si="434"/>
        <v/>
      </c>
      <c r="G2772" s="93" t="str">
        <f t="shared" si="435"/>
        <v/>
      </c>
      <c r="H2772" s="93" t="str">
        <f t="shared" si="436"/>
        <v/>
      </c>
      <c r="I2772" s="93" t="str">
        <f t="shared" si="437"/>
        <v/>
      </c>
      <c r="J2772" s="93" t="str">
        <f t="shared" si="438"/>
        <v/>
      </c>
      <c r="K2772" s="93" t="str">
        <f t="shared" si="439"/>
        <v/>
      </c>
    </row>
    <row r="2773" spans="1:11" x14ac:dyDescent="0.25">
      <c r="A2773" s="93">
        <f t="shared" si="433"/>
        <v>2</v>
      </c>
      <c r="B2773" s="101">
        <v>690.5</v>
      </c>
      <c r="C2773" s="93">
        <f t="shared" si="440"/>
        <v>0</v>
      </c>
      <c r="D2773" s="93">
        <f t="shared" si="441"/>
        <v>0</v>
      </c>
      <c r="E2773" s="93">
        <f t="shared" si="442"/>
        <v>0</v>
      </c>
      <c r="F2773" s="93" t="str">
        <f t="shared" si="434"/>
        <v/>
      </c>
      <c r="G2773" s="93" t="str">
        <f t="shared" si="435"/>
        <v/>
      </c>
      <c r="H2773" s="93" t="str">
        <f t="shared" si="436"/>
        <v/>
      </c>
      <c r="I2773" s="93" t="str">
        <f t="shared" si="437"/>
        <v/>
      </c>
      <c r="J2773" s="93" t="str">
        <f t="shared" si="438"/>
        <v/>
      </c>
      <c r="K2773" s="93" t="str">
        <f t="shared" si="439"/>
        <v/>
      </c>
    </row>
    <row r="2774" spans="1:11" x14ac:dyDescent="0.25">
      <c r="A2774" s="93">
        <f t="shared" si="433"/>
        <v>2</v>
      </c>
      <c r="B2774" s="101">
        <v>690.75</v>
      </c>
      <c r="C2774" s="93">
        <f t="shared" si="440"/>
        <v>0</v>
      </c>
      <c r="D2774" s="93">
        <f t="shared" si="441"/>
        <v>0</v>
      </c>
      <c r="E2774" s="93">
        <f t="shared" si="442"/>
        <v>0</v>
      </c>
      <c r="F2774" s="93" t="str">
        <f t="shared" si="434"/>
        <v/>
      </c>
      <c r="G2774" s="93" t="str">
        <f t="shared" si="435"/>
        <v/>
      </c>
      <c r="H2774" s="93" t="str">
        <f t="shared" si="436"/>
        <v/>
      </c>
      <c r="I2774" s="93" t="str">
        <f t="shared" si="437"/>
        <v/>
      </c>
      <c r="J2774" s="93" t="str">
        <f t="shared" si="438"/>
        <v/>
      </c>
      <c r="K2774" s="93" t="str">
        <f t="shared" si="439"/>
        <v/>
      </c>
    </row>
    <row r="2775" spans="1:11" x14ac:dyDescent="0.25">
      <c r="A2775" s="93">
        <f t="shared" si="433"/>
        <v>2</v>
      </c>
      <c r="B2775" s="101">
        <v>691</v>
      </c>
      <c r="C2775" s="93">
        <f t="shared" si="440"/>
        <v>0</v>
      </c>
      <c r="D2775" s="93">
        <f t="shared" si="441"/>
        <v>0</v>
      </c>
      <c r="E2775" s="93">
        <f t="shared" si="442"/>
        <v>0</v>
      </c>
      <c r="F2775" s="93" t="str">
        <f t="shared" si="434"/>
        <v/>
      </c>
      <c r="G2775" s="93" t="str">
        <f t="shared" si="435"/>
        <v/>
      </c>
      <c r="H2775" s="93" t="str">
        <f t="shared" si="436"/>
        <v/>
      </c>
      <c r="I2775" s="93" t="str">
        <f t="shared" si="437"/>
        <v/>
      </c>
      <c r="J2775" s="93" t="str">
        <f t="shared" si="438"/>
        <v/>
      </c>
      <c r="K2775" s="93" t="str">
        <f t="shared" si="439"/>
        <v/>
      </c>
    </row>
    <row r="2776" spans="1:11" x14ac:dyDescent="0.25">
      <c r="A2776" s="93">
        <f t="shared" si="433"/>
        <v>2</v>
      </c>
      <c r="B2776" s="101">
        <v>691.25</v>
      </c>
      <c r="C2776" s="93">
        <f t="shared" si="440"/>
        <v>0</v>
      </c>
      <c r="D2776" s="93">
        <f t="shared" si="441"/>
        <v>0</v>
      </c>
      <c r="E2776" s="93">
        <f t="shared" si="442"/>
        <v>0</v>
      </c>
      <c r="F2776" s="93" t="str">
        <f t="shared" si="434"/>
        <v/>
      </c>
      <c r="G2776" s="93" t="str">
        <f t="shared" si="435"/>
        <v/>
      </c>
      <c r="H2776" s="93" t="str">
        <f t="shared" si="436"/>
        <v/>
      </c>
      <c r="I2776" s="93" t="str">
        <f t="shared" si="437"/>
        <v/>
      </c>
      <c r="J2776" s="93" t="str">
        <f t="shared" si="438"/>
        <v/>
      </c>
      <c r="K2776" s="93" t="str">
        <f t="shared" si="439"/>
        <v/>
      </c>
    </row>
    <row r="2777" spans="1:11" x14ac:dyDescent="0.25">
      <c r="A2777" s="93">
        <f t="shared" si="433"/>
        <v>2</v>
      </c>
      <c r="B2777" s="101">
        <v>691.5</v>
      </c>
      <c r="C2777" s="93">
        <f t="shared" si="440"/>
        <v>0</v>
      </c>
      <c r="D2777" s="93">
        <f t="shared" si="441"/>
        <v>0</v>
      </c>
      <c r="E2777" s="93">
        <f t="shared" si="442"/>
        <v>0</v>
      </c>
      <c r="F2777" s="93" t="str">
        <f t="shared" si="434"/>
        <v/>
      </c>
      <c r="G2777" s="93" t="str">
        <f t="shared" si="435"/>
        <v/>
      </c>
      <c r="H2777" s="93" t="str">
        <f t="shared" si="436"/>
        <v/>
      </c>
      <c r="I2777" s="93" t="str">
        <f t="shared" si="437"/>
        <v/>
      </c>
      <c r="J2777" s="93" t="str">
        <f t="shared" si="438"/>
        <v/>
      </c>
      <c r="K2777" s="93" t="str">
        <f t="shared" si="439"/>
        <v/>
      </c>
    </row>
    <row r="2778" spans="1:11" x14ac:dyDescent="0.25">
      <c r="A2778" s="93">
        <f t="shared" si="433"/>
        <v>2</v>
      </c>
      <c r="B2778" s="101">
        <v>691.75</v>
      </c>
      <c r="C2778" s="93">
        <f t="shared" si="440"/>
        <v>0</v>
      </c>
      <c r="D2778" s="93">
        <f t="shared" si="441"/>
        <v>0</v>
      </c>
      <c r="E2778" s="93">
        <f t="shared" si="442"/>
        <v>0</v>
      </c>
      <c r="F2778" s="93" t="str">
        <f t="shared" si="434"/>
        <v/>
      </c>
      <c r="G2778" s="93" t="str">
        <f t="shared" si="435"/>
        <v/>
      </c>
      <c r="H2778" s="93" t="str">
        <f t="shared" si="436"/>
        <v/>
      </c>
      <c r="I2778" s="93" t="str">
        <f t="shared" si="437"/>
        <v/>
      </c>
      <c r="J2778" s="93" t="str">
        <f t="shared" si="438"/>
        <v/>
      </c>
      <c r="K2778" s="93" t="str">
        <f t="shared" si="439"/>
        <v/>
      </c>
    </row>
    <row r="2779" spans="1:11" x14ac:dyDescent="0.25">
      <c r="A2779" s="93">
        <f t="shared" si="433"/>
        <v>2</v>
      </c>
      <c r="B2779" s="101">
        <v>692</v>
      </c>
      <c r="C2779" s="93">
        <f t="shared" si="440"/>
        <v>0</v>
      </c>
      <c r="D2779" s="93">
        <f t="shared" si="441"/>
        <v>0</v>
      </c>
      <c r="E2779" s="93">
        <f t="shared" si="442"/>
        <v>0</v>
      </c>
      <c r="F2779" s="93" t="str">
        <f t="shared" si="434"/>
        <v/>
      </c>
      <c r="G2779" s="93" t="str">
        <f t="shared" si="435"/>
        <v/>
      </c>
      <c r="H2779" s="93" t="str">
        <f t="shared" si="436"/>
        <v/>
      </c>
      <c r="I2779" s="93" t="str">
        <f t="shared" si="437"/>
        <v/>
      </c>
      <c r="J2779" s="93" t="str">
        <f t="shared" si="438"/>
        <v/>
      </c>
      <c r="K2779" s="93" t="str">
        <f t="shared" si="439"/>
        <v/>
      </c>
    </row>
    <row r="2780" spans="1:11" x14ac:dyDescent="0.25">
      <c r="A2780" s="93">
        <f t="shared" si="433"/>
        <v>2</v>
      </c>
      <c r="B2780" s="101">
        <v>692.25</v>
      </c>
      <c r="C2780" s="93">
        <f t="shared" si="440"/>
        <v>0</v>
      </c>
      <c r="D2780" s="93">
        <f t="shared" si="441"/>
        <v>0</v>
      </c>
      <c r="E2780" s="93">
        <f t="shared" si="442"/>
        <v>0</v>
      </c>
      <c r="F2780" s="93" t="str">
        <f t="shared" si="434"/>
        <v/>
      </c>
      <c r="G2780" s="93" t="str">
        <f t="shared" si="435"/>
        <v/>
      </c>
      <c r="H2780" s="93" t="str">
        <f t="shared" si="436"/>
        <v/>
      </c>
      <c r="I2780" s="93" t="str">
        <f t="shared" si="437"/>
        <v/>
      </c>
      <c r="J2780" s="93" t="str">
        <f t="shared" si="438"/>
        <v/>
      </c>
      <c r="K2780" s="93" t="str">
        <f t="shared" si="439"/>
        <v/>
      </c>
    </row>
    <row r="2781" spans="1:11" x14ac:dyDescent="0.25">
      <c r="A2781" s="93">
        <f t="shared" si="433"/>
        <v>2</v>
      </c>
      <c r="B2781" s="101">
        <v>692.5</v>
      </c>
      <c r="C2781" s="93">
        <f t="shared" si="440"/>
        <v>0</v>
      </c>
      <c r="D2781" s="93">
        <f t="shared" si="441"/>
        <v>0</v>
      </c>
      <c r="E2781" s="93">
        <f t="shared" si="442"/>
        <v>0</v>
      </c>
      <c r="F2781" s="93" t="str">
        <f t="shared" si="434"/>
        <v/>
      </c>
      <c r="G2781" s="93" t="str">
        <f t="shared" si="435"/>
        <v/>
      </c>
      <c r="H2781" s="93" t="str">
        <f t="shared" si="436"/>
        <v/>
      </c>
      <c r="I2781" s="93" t="str">
        <f t="shared" si="437"/>
        <v/>
      </c>
      <c r="J2781" s="93" t="str">
        <f t="shared" si="438"/>
        <v/>
      </c>
      <c r="K2781" s="93" t="str">
        <f t="shared" si="439"/>
        <v/>
      </c>
    </row>
    <row r="2782" spans="1:11" x14ac:dyDescent="0.25">
      <c r="A2782" s="93">
        <f t="shared" si="433"/>
        <v>2</v>
      </c>
      <c r="B2782" s="101">
        <v>692.75</v>
      </c>
      <c r="C2782" s="93">
        <f t="shared" si="440"/>
        <v>0</v>
      </c>
      <c r="D2782" s="93">
        <f t="shared" si="441"/>
        <v>0</v>
      </c>
      <c r="E2782" s="93">
        <f t="shared" si="442"/>
        <v>0</v>
      </c>
      <c r="F2782" s="93" t="str">
        <f t="shared" si="434"/>
        <v/>
      </c>
      <c r="G2782" s="93" t="str">
        <f t="shared" si="435"/>
        <v/>
      </c>
      <c r="H2782" s="93" t="str">
        <f t="shared" si="436"/>
        <v/>
      </c>
      <c r="I2782" s="93" t="str">
        <f t="shared" si="437"/>
        <v/>
      </c>
      <c r="J2782" s="93" t="str">
        <f t="shared" si="438"/>
        <v/>
      </c>
      <c r="K2782" s="93" t="str">
        <f t="shared" si="439"/>
        <v/>
      </c>
    </row>
    <row r="2783" spans="1:11" x14ac:dyDescent="0.25">
      <c r="A2783" s="93">
        <f t="shared" si="433"/>
        <v>2</v>
      </c>
      <c r="B2783" s="101">
        <v>693</v>
      </c>
      <c r="C2783" s="93">
        <f t="shared" si="440"/>
        <v>0</v>
      </c>
      <c r="D2783" s="93">
        <f t="shared" si="441"/>
        <v>0</v>
      </c>
      <c r="E2783" s="93">
        <f t="shared" si="442"/>
        <v>0</v>
      </c>
      <c r="F2783" s="93" t="str">
        <f t="shared" si="434"/>
        <v/>
      </c>
      <c r="G2783" s="93" t="str">
        <f t="shared" si="435"/>
        <v/>
      </c>
      <c r="H2783" s="93" t="str">
        <f t="shared" si="436"/>
        <v/>
      </c>
      <c r="I2783" s="93" t="str">
        <f t="shared" si="437"/>
        <v/>
      </c>
      <c r="J2783" s="93" t="str">
        <f t="shared" si="438"/>
        <v/>
      </c>
      <c r="K2783" s="93" t="str">
        <f t="shared" si="439"/>
        <v/>
      </c>
    </row>
    <row r="2784" spans="1:11" x14ac:dyDescent="0.25">
      <c r="A2784" s="93">
        <f t="shared" si="433"/>
        <v>2</v>
      </c>
      <c r="B2784" s="101">
        <v>693.25</v>
      </c>
      <c r="C2784" s="93">
        <f t="shared" si="440"/>
        <v>0</v>
      </c>
      <c r="D2784" s="93">
        <f t="shared" si="441"/>
        <v>0</v>
      </c>
      <c r="E2784" s="93">
        <f t="shared" si="442"/>
        <v>0</v>
      </c>
      <c r="F2784" s="93" t="str">
        <f t="shared" si="434"/>
        <v/>
      </c>
      <c r="G2784" s="93" t="str">
        <f t="shared" si="435"/>
        <v/>
      </c>
      <c r="H2784" s="93" t="str">
        <f t="shared" si="436"/>
        <v/>
      </c>
      <c r="I2784" s="93" t="str">
        <f t="shared" si="437"/>
        <v/>
      </c>
      <c r="J2784" s="93" t="str">
        <f t="shared" si="438"/>
        <v/>
      </c>
      <c r="K2784" s="93" t="str">
        <f t="shared" si="439"/>
        <v/>
      </c>
    </row>
    <row r="2785" spans="1:11" x14ac:dyDescent="0.25">
      <c r="A2785" s="93">
        <f t="shared" si="433"/>
        <v>2</v>
      </c>
      <c r="B2785" s="101">
        <v>693.5</v>
      </c>
      <c r="C2785" s="93">
        <f t="shared" si="440"/>
        <v>0</v>
      </c>
      <c r="D2785" s="93">
        <f t="shared" si="441"/>
        <v>0</v>
      </c>
      <c r="E2785" s="93">
        <f t="shared" si="442"/>
        <v>0</v>
      </c>
      <c r="F2785" s="93" t="str">
        <f t="shared" si="434"/>
        <v/>
      </c>
      <c r="G2785" s="93" t="str">
        <f t="shared" si="435"/>
        <v/>
      </c>
      <c r="H2785" s="93" t="str">
        <f t="shared" si="436"/>
        <v/>
      </c>
      <c r="I2785" s="93" t="str">
        <f t="shared" si="437"/>
        <v/>
      </c>
      <c r="J2785" s="93" t="str">
        <f t="shared" si="438"/>
        <v/>
      </c>
      <c r="K2785" s="93" t="str">
        <f t="shared" si="439"/>
        <v/>
      </c>
    </row>
    <row r="2786" spans="1:11" x14ac:dyDescent="0.25">
      <c r="A2786" s="93">
        <f t="shared" si="433"/>
        <v>2</v>
      </c>
      <c r="B2786" s="101">
        <v>693.75</v>
      </c>
      <c r="C2786" s="93">
        <f t="shared" si="440"/>
        <v>0</v>
      </c>
      <c r="D2786" s="93">
        <f t="shared" si="441"/>
        <v>0</v>
      </c>
      <c r="E2786" s="93">
        <f t="shared" si="442"/>
        <v>0</v>
      </c>
      <c r="F2786" s="93" t="str">
        <f t="shared" si="434"/>
        <v/>
      </c>
      <c r="G2786" s="93" t="str">
        <f t="shared" si="435"/>
        <v/>
      </c>
      <c r="H2786" s="93" t="str">
        <f t="shared" si="436"/>
        <v/>
      </c>
      <c r="I2786" s="93" t="str">
        <f t="shared" si="437"/>
        <v/>
      </c>
      <c r="J2786" s="93" t="str">
        <f t="shared" si="438"/>
        <v/>
      </c>
      <c r="K2786" s="93" t="str">
        <f t="shared" si="439"/>
        <v/>
      </c>
    </row>
    <row r="2787" spans="1:11" x14ac:dyDescent="0.25">
      <c r="A2787" s="93">
        <f t="shared" si="433"/>
        <v>2</v>
      </c>
      <c r="B2787" s="101">
        <v>694</v>
      </c>
      <c r="C2787" s="93">
        <f t="shared" si="440"/>
        <v>0</v>
      </c>
      <c r="D2787" s="93">
        <f t="shared" si="441"/>
        <v>0</v>
      </c>
      <c r="E2787" s="93">
        <f t="shared" si="442"/>
        <v>0</v>
      </c>
      <c r="F2787" s="93" t="str">
        <f t="shared" si="434"/>
        <v/>
      </c>
      <c r="G2787" s="93" t="str">
        <f t="shared" si="435"/>
        <v/>
      </c>
      <c r="H2787" s="93" t="str">
        <f t="shared" si="436"/>
        <v/>
      </c>
      <c r="I2787" s="93" t="str">
        <f t="shared" si="437"/>
        <v/>
      </c>
      <c r="J2787" s="93" t="str">
        <f t="shared" si="438"/>
        <v/>
      </c>
      <c r="K2787" s="93" t="str">
        <f t="shared" si="439"/>
        <v/>
      </c>
    </row>
    <row r="2788" spans="1:11" x14ac:dyDescent="0.25">
      <c r="A2788" s="93">
        <f t="shared" si="433"/>
        <v>2</v>
      </c>
      <c r="B2788" s="101">
        <v>694.25</v>
      </c>
      <c r="C2788" s="93">
        <f t="shared" si="440"/>
        <v>0</v>
      </c>
      <c r="D2788" s="93">
        <f t="shared" si="441"/>
        <v>0</v>
      </c>
      <c r="E2788" s="93">
        <f t="shared" si="442"/>
        <v>0</v>
      </c>
      <c r="F2788" s="93" t="str">
        <f t="shared" si="434"/>
        <v/>
      </c>
      <c r="G2788" s="93" t="str">
        <f t="shared" si="435"/>
        <v/>
      </c>
      <c r="H2788" s="93" t="str">
        <f t="shared" si="436"/>
        <v/>
      </c>
      <c r="I2788" s="93" t="str">
        <f t="shared" si="437"/>
        <v/>
      </c>
      <c r="J2788" s="93" t="str">
        <f t="shared" si="438"/>
        <v/>
      </c>
      <c r="K2788" s="93" t="str">
        <f t="shared" si="439"/>
        <v/>
      </c>
    </row>
    <row r="2789" spans="1:11" x14ac:dyDescent="0.25">
      <c r="A2789" s="93">
        <f t="shared" si="433"/>
        <v>2</v>
      </c>
      <c r="B2789" s="101">
        <v>694.5</v>
      </c>
      <c r="C2789" s="93">
        <f t="shared" si="440"/>
        <v>0</v>
      </c>
      <c r="D2789" s="93">
        <f t="shared" si="441"/>
        <v>0</v>
      </c>
      <c r="E2789" s="93">
        <f t="shared" si="442"/>
        <v>0</v>
      </c>
      <c r="F2789" s="93" t="str">
        <f t="shared" si="434"/>
        <v/>
      </c>
      <c r="G2789" s="93" t="str">
        <f t="shared" si="435"/>
        <v/>
      </c>
      <c r="H2789" s="93" t="str">
        <f t="shared" si="436"/>
        <v/>
      </c>
      <c r="I2789" s="93" t="str">
        <f t="shared" si="437"/>
        <v/>
      </c>
      <c r="J2789" s="93" t="str">
        <f t="shared" si="438"/>
        <v/>
      </c>
      <c r="K2789" s="93" t="str">
        <f t="shared" si="439"/>
        <v/>
      </c>
    </row>
    <row r="2790" spans="1:11" x14ac:dyDescent="0.25">
      <c r="A2790" s="93">
        <f t="shared" si="433"/>
        <v>2</v>
      </c>
      <c r="B2790" s="101">
        <v>694.75</v>
      </c>
      <c r="C2790" s="93">
        <f t="shared" si="440"/>
        <v>0</v>
      </c>
      <c r="D2790" s="93">
        <f t="shared" si="441"/>
        <v>0</v>
      </c>
      <c r="E2790" s="93">
        <f t="shared" si="442"/>
        <v>0</v>
      </c>
      <c r="F2790" s="93" t="str">
        <f t="shared" si="434"/>
        <v/>
      </c>
      <c r="G2790" s="93" t="str">
        <f t="shared" si="435"/>
        <v/>
      </c>
      <c r="H2790" s="93" t="str">
        <f t="shared" si="436"/>
        <v/>
      </c>
      <c r="I2790" s="93" t="str">
        <f t="shared" si="437"/>
        <v/>
      </c>
      <c r="J2790" s="93" t="str">
        <f t="shared" si="438"/>
        <v/>
      </c>
      <c r="K2790" s="93" t="str">
        <f t="shared" si="439"/>
        <v/>
      </c>
    </row>
    <row r="2791" spans="1:11" x14ac:dyDescent="0.25">
      <c r="A2791" s="93">
        <f t="shared" si="433"/>
        <v>2</v>
      </c>
      <c r="B2791" s="101">
        <v>695</v>
      </c>
      <c r="C2791" s="93">
        <f t="shared" si="440"/>
        <v>0</v>
      </c>
      <c r="D2791" s="93">
        <f t="shared" si="441"/>
        <v>0</v>
      </c>
      <c r="E2791" s="93">
        <f t="shared" si="442"/>
        <v>0</v>
      </c>
      <c r="F2791" s="93" t="str">
        <f t="shared" si="434"/>
        <v/>
      </c>
      <c r="G2791" s="93" t="str">
        <f t="shared" si="435"/>
        <v/>
      </c>
      <c r="H2791" s="93" t="str">
        <f t="shared" si="436"/>
        <v/>
      </c>
      <c r="I2791" s="93" t="str">
        <f t="shared" si="437"/>
        <v/>
      </c>
      <c r="J2791" s="93" t="str">
        <f t="shared" si="438"/>
        <v/>
      </c>
      <c r="K2791" s="93" t="str">
        <f t="shared" si="439"/>
        <v/>
      </c>
    </row>
    <row r="2792" spans="1:11" x14ac:dyDescent="0.25">
      <c r="A2792" s="93">
        <f t="shared" si="433"/>
        <v>2</v>
      </c>
      <c r="B2792" s="101">
        <v>695.25</v>
      </c>
      <c r="C2792" s="93">
        <f t="shared" si="440"/>
        <v>0</v>
      </c>
      <c r="D2792" s="93">
        <f t="shared" si="441"/>
        <v>0</v>
      </c>
      <c r="E2792" s="93">
        <f t="shared" si="442"/>
        <v>0</v>
      </c>
      <c r="F2792" s="93" t="str">
        <f t="shared" si="434"/>
        <v/>
      </c>
      <c r="G2792" s="93" t="str">
        <f t="shared" si="435"/>
        <v/>
      </c>
      <c r="H2792" s="93" t="str">
        <f t="shared" si="436"/>
        <v/>
      </c>
      <c r="I2792" s="93" t="str">
        <f t="shared" si="437"/>
        <v/>
      </c>
      <c r="J2792" s="93" t="str">
        <f t="shared" si="438"/>
        <v/>
      </c>
      <c r="K2792" s="93" t="str">
        <f t="shared" si="439"/>
        <v/>
      </c>
    </row>
    <row r="2793" spans="1:11" x14ac:dyDescent="0.25">
      <c r="A2793" s="93">
        <f t="shared" si="433"/>
        <v>2</v>
      </c>
      <c r="B2793" s="101">
        <v>695.5</v>
      </c>
      <c r="C2793" s="93">
        <f t="shared" si="440"/>
        <v>0</v>
      </c>
      <c r="D2793" s="93">
        <f t="shared" si="441"/>
        <v>0</v>
      </c>
      <c r="E2793" s="93">
        <f t="shared" si="442"/>
        <v>0</v>
      </c>
      <c r="F2793" s="93" t="str">
        <f t="shared" si="434"/>
        <v/>
      </c>
      <c r="G2793" s="93" t="str">
        <f t="shared" si="435"/>
        <v/>
      </c>
      <c r="H2793" s="93" t="str">
        <f t="shared" si="436"/>
        <v/>
      </c>
      <c r="I2793" s="93" t="str">
        <f t="shared" si="437"/>
        <v/>
      </c>
      <c r="J2793" s="93" t="str">
        <f t="shared" si="438"/>
        <v/>
      </c>
      <c r="K2793" s="93" t="str">
        <f t="shared" si="439"/>
        <v/>
      </c>
    </row>
    <row r="2794" spans="1:11" x14ac:dyDescent="0.25">
      <c r="A2794" s="93">
        <f t="shared" si="433"/>
        <v>2</v>
      </c>
      <c r="B2794" s="101">
        <v>695.75</v>
      </c>
      <c r="C2794" s="93">
        <f t="shared" si="440"/>
        <v>0</v>
      </c>
      <c r="D2794" s="93">
        <f t="shared" si="441"/>
        <v>0</v>
      </c>
      <c r="E2794" s="93">
        <f t="shared" si="442"/>
        <v>0</v>
      </c>
      <c r="F2794" s="93" t="str">
        <f t="shared" si="434"/>
        <v/>
      </c>
      <c r="G2794" s="93" t="str">
        <f t="shared" si="435"/>
        <v/>
      </c>
      <c r="H2794" s="93" t="str">
        <f t="shared" si="436"/>
        <v/>
      </c>
      <c r="I2794" s="93" t="str">
        <f t="shared" si="437"/>
        <v/>
      </c>
      <c r="J2794" s="93" t="str">
        <f t="shared" si="438"/>
        <v/>
      </c>
      <c r="K2794" s="93" t="str">
        <f t="shared" si="439"/>
        <v/>
      </c>
    </row>
    <row r="2795" spans="1:11" x14ac:dyDescent="0.25">
      <c r="A2795" s="93">
        <f t="shared" si="433"/>
        <v>2</v>
      </c>
      <c r="B2795" s="101">
        <v>696</v>
      </c>
      <c r="C2795" s="93">
        <f t="shared" si="440"/>
        <v>0</v>
      </c>
      <c r="D2795" s="93">
        <f t="shared" si="441"/>
        <v>0</v>
      </c>
      <c r="E2795" s="93">
        <f t="shared" si="442"/>
        <v>0</v>
      </c>
      <c r="F2795" s="93" t="str">
        <f t="shared" si="434"/>
        <v/>
      </c>
      <c r="G2795" s="93" t="str">
        <f t="shared" si="435"/>
        <v/>
      </c>
      <c r="H2795" s="93" t="str">
        <f t="shared" si="436"/>
        <v/>
      </c>
      <c r="I2795" s="93" t="str">
        <f t="shared" si="437"/>
        <v/>
      </c>
      <c r="J2795" s="93" t="str">
        <f t="shared" si="438"/>
        <v/>
      </c>
      <c r="K2795" s="93" t="str">
        <f t="shared" si="439"/>
        <v/>
      </c>
    </row>
    <row r="2796" spans="1:11" x14ac:dyDescent="0.25">
      <c r="A2796" s="93">
        <f t="shared" si="433"/>
        <v>2</v>
      </c>
      <c r="B2796" s="101">
        <v>696.25</v>
      </c>
      <c r="C2796" s="93">
        <f t="shared" si="440"/>
        <v>0</v>
      </c>
      <c r="D2796" s="93">
        <f t="shared" si="441"/>
        <v>0</v>
      </c>
      <c r="E2796" s="93">
        <f t="shared" si="442"/>
        <v>0</v>
      </c>
      <c r="F2796" s="93" t="str">
        <f t="shared" si="434"/>
        <v/>
      </c>
      <c r="G2796" s="93" t="str">
        <f t="shared" si="435"/>
        <v/>
      </c>
      <c r="H2796" s="93" t="str">
        <f t="shared" si="436"/>
        <v/>
      </c>
      <c r="I2796" s="93" t="str">
        <f t="shared" si="437"/>
        <v/>
      </c>
      <c r="J2796" s="93" t="str">
        <f t="shared" si="438"/>
        <v/>
      </c>
      <c r="K2796" s="93" t="str">
        <f t="shared" si="439"/>
        <v/>
      </c>
    </row>
    <row r="2797" spans="1:11" x14ac:dyDescent="0.25">
      <c r="A2797" s="93">
        <f t="shared" si="433"/>
        <v>2</v>
      </c>
      <c r="B2797" s="101">
        <v>696.5</v>
      </c>
      <c r="C2797" s="93">
        <f t="shared" si="440"/>
        <v>0</v>
      </c>
      <c r="D2797" s="93">
        <f t="shared" si="441"/>
        <v>0</v>
      </c>
      <c r="E2797" s="93">
        <f t="shared" si="442"/>
        <v>0</v>
      </c>
      <c r="F2797" s="93" t="str">
        <f t="shared" si="434"/>
        <v/>
      </c>
      <c r="G2797" s="93" t="str">
        <f t="shared" si="435"/>
        <v/>
      </c>
      <c r="H2797" s="93" t="str">
        <f t="shared" si="436"/>
        <v/>
      </c>
      <c r="I2797" s="93" t="str">
        <f t="shared" si="437"/>
        <v/>
      </c>
      <c r="J2797" s="93" t="str">
        <f t="shared" si="438"/>
        <v/>
      </c>
      <c r="K2797" s="93" t="str">
        <f t="shared" si="439"/>
        <v/>
      </c>
    </row>
    <row r="2798" spans="1:11" x14ac:dyDescent="0.25">
      <c r="A2798" s="93">
        <f t="shared" si="433"/>
        <v>2</v>
      </c>
      <c r="B2798" s="101">
        <v>696.75</v>
      </c>
      <c r="C2798" s="93">
        <f t="shared" si="440"/>
        <v>0</v>
      </c>
      <c r="D2798" s="93">
        <f t="shared" si="441"/>
        <v>0</v>
      </c>
      <c r="E2798" s="93">
        <f t="shared" si="442"/>
        <v>0</v>
      </c>
      <c r="F2798" s="93" t="str">
        <f t="shared" si="434"/>
        <v/>
      </c>
      <c r="G2798" s="93" t="str">
        <f t="shared" si="435"/>
        <v/>
      </c>
      <c r="H2798" s="93" t="str">
        <f t="shared" si="436"/>
        <v/>
      </c>
      <c r="I2798" s="93" t="str">
        <f t="shared" si="437"/>
        <v/>
      </c>
      <c r="J2798" s="93" t="str">
        <f t="shared" si="438"/>
        <v/>
      </c>
      <c r="K2798" s="93" t="str">
        <f t="shared" si="439"/>
        <v/>
      </c>
    </row>
    <row r="2799" spans="1:11" x14ac:dyDescent="0.25">
      <c r="A2799" s="93">
        <f t="shared" si="433"/>
        <v>2</v>
      </c>
      <c r="B2799" s="101">
        <v>697</v>
      </c>
      <c r="C2799" s="93">
        <f t="shared" si="440"/>
        <v>0</v>
      </c>
      <c r="D2799" s="93">
        <f t="shared" si="441"/>
        <v>0</v>
      </c>
      <c r="E2799" s="93">
        <f t="shared" si="442"/>
        <v>0</v>
      </c>
      <c r="F2799" s="93" t="str">
        <f t="shared" si="434"/>
        <v/>
      </c>
      <c r="G2799" s="93" t="str">
        <f t="shared" si="435"/>
        <v/>
      </c>
      <c r="H2799" s="93" t="str">
        <f t="shared" si="436"/>
        <v/>
      </c>
      <c r="I2799" s="93" t="str">
        <f t="shared" si="437"/>
        <v/>
      </c>
      <c r="J2799" s="93" t="str">
        <f t="shared" si="438"/>
        <v/>
      </c>
      <c r="K2799" s="93" t="str">
        <f t="shared" si="439"/>
        <v/>
      </c>
    </row>
    <row r="2800" spans="1:11" x14ac:dyDescent="0.25">
      <c r="A2800" s="93">
        <f t="shared" si="433"/>
        <v>2</v>
      </c>
      <c r="B2800" s="101">
        <v>697.25</v>
      </c>
      <c r="C2800" s="93">
        <f t="shared" si="440"/>
        <v>0</v>
      </c>
      <c r="D2800" s="93">
        <f t="shared" si="441"/>
        <v>0</v>
      </c>
      <c r="E2800" s="93">
        <f t="shared" si="442"/>
        <v>0</v>
      </c>
      <c r="F2800" s="93" t="str">
        <f t="shared" si="434"/>
        <v/>
      </c>
      <c r="G2800" s="93" t="str">
        <f t="shared" si="435"/>
        <v/>
      </c>
      <c r="H2800" s="93" t="str">
        <f t="shared" si="436"/>
        <v/>
      </c>
      <c r="I2800" s="93" t="str">
        <f t="shared" si="437"/>
        <v/>
      </c>
      <c r="J2800" s="93" t="str">
        <f t="shared" si="438"/>
        <v/>
      </c>
      <c r="K2800" s="93" t="str">
        <f t="shared" si="439"/>
        <v/>
      </c>
    </row>
    <row r="2801" spans="1:11" x14ac:dyDescent="0.25">
      <c r="A2801" s="93">
        <f t="shared" si="433"/>
        <v>2</v>
      </c>
      <c r="B2801" s="101">
        <v>697.5</v>
      </c>
      <c r="C2801" s="93">
        <f t="shared" si="440"/>
        <v>0</v>
      </c>
      <c r="D2801" s="93">
        <f t="shared" si="441"/>
        <v>0</v>
      </c>
      <c r="E2801" s="93">
        <f t="shared" si="442"/>
        <v>0</v>
      </c>
      <c r="F2801" s="93" t="str">
        <f t="shared" si="434"/>
        <v/>
      </c>
      <c r="G2801" s="93" t="str">
        <f t="shared" si="435"/>
        <v/>
      </c>
      <c r="H2801" s="93" t="str">
        <f t="shared" si="436"/>
        <v/>
      </c>
      <c r="I2801" s="93" t="str">
        <f t="shared" si="437"/>
        <v/>
      </c>
      <c r="J2801" s="93" t="str">
        <f t="shared" si="438"/>
        <v/>
      </c>
      <c r="K2801" s="93" t="str">
        <f t="shared" si="439"/>
        <v/>
      </c>
    </row>
    <row r="2802" spans="1:11" x14ac:dyDescent="0.25">
      <c r="A2802" s="93">
        <f t="shared" si="433"/>
        <v>2</v>
      </c>
      <c r="B2802" s="101">
        <v>697.75</v>
      </c>
      <c r="C2802" s="93">
        <f t="shared" si="440"/>
        <v>0</v>
      </c>
      <c r="D2802" s="93">
        <f t="shared" si="441"/>
        <v>0</v>
      </c>
      <c r="E2802" s="93">
        <f t="shared" si="442"/>
        <v>0</v>
      </c>
      <c r="F2802" s="93" t="str">
        <f t="shared" si="434"/>
        <v/>
      </c>
      <c r="G2802" s="93" t="str">
        <f t="shared" si="435"/>
        <v/>
      </c>
      <c r="H2802" s="93" t="str">
        <f t="shared" si="436"/>
        <v/>
      </c>
      <c r="I2802" s="93" t="str">
        <f t="shared" si="437"/>
        <v/>
      </c>
      <c r="J2802" s="93" t="str">
        <f t="shared" si="438"/>
        <v/>
      </c>
      <c r="K2802" s="93" t="str">
        <f t="shared" si="439"/>
        <v/>
      </c>
    </row>
    <row r="2803" spans="1:11" x14ac:dyDescent="0.25">
      <c r="A2803" s="93">
        <f t="shared" si="433"/>
        <v>2</v>
      </c>
      <c r="B2803" s="101">
        <v>698</v>
      </c>
      <c r="C2803" s="93">
        <f t="shared" si="440"/>
        <v>0</v>
      </c>
      <c r="D2803" s="93">
        <f t="shared" si="441"/>
        <v>0</v>
      </c>
      <c r="E2803" s="93">
        <f t="shared" si="442"/>
        <v>0</v>
      </c>
      <c r="F2803" s="93" t="str">
        <f t="shared" si="434"/>
        <v/>
      </c>
      <c r="G2803" s="93" t="str">
        <f t="shared" si="435"/>
        <v/>
      </c>
      <c r="H2803" s="93" t="str">
        <f t="shared" si="436"/>
        <v/>
      </c>
      <c r="I2803" s="93" t="str">
        <f t="shared" si="437"/>
        <v/>
      </c>
      <c r="J2803" s="93" t="str">
        <f t="shared" si="438"/>
        <v/>
      </c>
      <c r="K2803" s="93" t="str">
        <f t="shared" si="439"/>
        <v/>
      </c>
    </row>
    <row r="2804" spans="1:11" x14ac:dyDescent="0.25">
      <c r="A2804" s="93">
        <f t="shared" si="433"/>
        <v>2</v>
      </c>
      <c r="B2804" s="101">
        <v>698.25</v>
      </c>
      <c r="C2804" s="93">
        <f t="shared" si="440"/>
        <v>0</v>
      </c>
      <c r="D2804" s="93">
        <f t="shared" si="441"/>
        <v>0</v>
      </c>
      <c r="E2804" s="93">
        <f t="shared" si="442"/>
        <v>0</v>
      </c>
      <c r="F2804" s="93" t="str">
        <f t="shared" si="434"/>
        <v/>
      </c>
      <c r="G2804" s="93" t="str">
        <f t="shared" si="435"/>
        <v/>
      </c>
      <c r="H2804" s="93" t="str">
        <f t="shared" si="436"/>
        <v/>
      </c>
      <c r="I2804" s="93" t="str">
        <f t="shared" si="437"/>
        <v/>
      </c>
      <c r="J2804" s="93" t="str">
        <f t="shared" si="438"/>
        <v/>
      </c>
      <c r="K2804" s="93" t="str">
        <f t="shared" si="439"/>
        <v/>
      </c>
    </row>
    <row r="2805" spans="1:11" x14ac:dyDescent="0.25">
      <c r="A2805" s="93">
        <f t="shared" si="433"/>
        <v>2</v>
      </c>
      <c r="B2805" s="101">
        <v>698.5</v>
      </c>
      <c r="C2805" s="93">
        <f t="shared" si="440"/>
        <v>0</v>
      </c>
      <c r="D2805" s="93">
        <f t="shared" si="441"/>
        <v>0</v>
      </c>
      <c r="E2805" s="93">
        <f t="shared" si="442"/>
        <v>0</v>
      </c>
      <c r="F2805" s="93" t="str">
        <f t="shared" si="434"/>
        <v/>
      </c>
      <c r="G2805" s="93" t="str">
        <f t="shared" si="435"/>
        <v/>
      </c>
      <c r="H2805" s="93" t="str">
        <f t="shared" si="436"/>
        <v/>
      </c>
      <c r="I2805" s="93" t="str">
        <f t="shared" si="437"/>
        <v/>
      </c>
      <c r="J2805" s="93" t="str">
        <f t="shared" si="438"/>
        <v/>
      </c>
      <c r="K2805" s="93" t="str">
        <f t="shared" si="439"/>
        <v/>
      </c>
    </row>
    <row r="2806" spans="1:11" x14ac:dyDescent="0.25">
      <c r="A2806" s="93">
        <f t="shared" si="433"/>
        <v>2</v>
      </c>
      <c r="B2806" s="101">
        <v>698.75</v>
      </c>
      <c r="C2806" s="93">
        <f t="shared" si="440"/>
        <v>0</v>
      </c>
      <c r="D2806" s="93">
        <f t="shared" si="441"/>
        <v>0</v>
      </c>
      <c r="E2806" s="93">
        <f t="shared" si="442"/>
        <v>0</v>
      </c>
      <c r="F2806" s="93" t="str">
        <f t="shared" si="434"/>
        <v/>
      </c>
      <c r="G2806" s="93" t="str">
        <f t="shared" si="435"/>
        <v/>
      </c>
      <c r="H2806" s="93" t="str">
        <f t="shared" si="436"/>
        <v/>
      </c>
      <c r="I2806" s="93" t="str">
        <f t="shared" si="437"/>
        <v/>
      </c>
      <c r="J2806" s="93" t="str">
        <f t="shared" si="438"/>
        <v/>
      </c>
      <c r="K2806" s="93" t="str">
        <f t="shared" si="439"/>
        <v/>
      </c>
    </row>
    <row r="2807" spans="1:11" x14ac:dyDescent="0.25">
      <c r="A2807" s="93">
        <f t="shared" si="433"/>
        <v>2</v>
      </c>
      <c r="B2807" s="101">
        <v>699</v>
      </c>
      <c r="C2807" s="93">
        <f t="shared" si="440"/>
        <v>0</v>
      </c>
      <c r="D2807" s="93">
        <f t="shared" si="441"/>
        <v>0</v>
      </c>
      <c r="E2807" s="93">
        <f t="shared" si="442"/>
        <v>0</v>
      </c>
      <c r="F2807" s="93" t="str">
        <f t="shared" si="434"/>
        <v/>
      </c>
      <c r="G2807" s="93" t="str">
        <f t="shared" si="435"/>
        <v/>
      </c>
      <c r="H2807" s="93" t="str">
        <f t="shared" si="436"/>
        <v/>
      </c>
      <c r="I2807" s="93" t="str">
        <f t="shared" si="437"/>
        <v/>
      </c>
      <c r="J2807" s="93" t="str">
        <f t="shared" si="438"/>
        <v/>
      </c>
      <c r="K2807" s="93" t="str">
        <f t="shared" si="439"/>
        <v/>
      </c>
    </row>
    <row r="2808" spans="1:11" x14ac:dyDescent="0.25">
      <c r="A2808" s="93">
        <f t="shared" si="433"/>
        <v>2</v>
      </c>
      <c r="B2808" s="101">
        <v>699.25</v>
      </c>
      <c r="C2808" s="93">
        <f t="shared" si="440"/>
        <v>0</v>
      </c>
      <c r="D2808" s="93">
        <f t="shared" si="441"/>
        <v>0</v>
      </c>
      <c r="E2808" s="93">
        <f t="shared" si="442"/>
        <v>0</v>
      </c>
      <c r="F2808" s="93" t="str">
        <f t="shared" si="434"/>
        <v/>
      </c>
      <c r="G2808" s="93" t="str">
        <f t="shared" si="435"/>
        <v/>
      </c>
      <c r="H2808" s="93" t="str">
        <f t="shared" si="436"/>
        <v/>
      </c>
      <c r="I2808" s="93" t="str">
        <f t="shared" si="437"/>
        <v/>
      </c>
      <c r="J2808" s="93" t="str">
        <f t="shared" si="438"/>
        <v/>
      </c>
      <c r="K2808" s="93" t="str">
        <f t="shared" si="439"/>
        <v/>
      </c>
    </row>
    <row r="2809" spans="1:11" x14ac:dyDescent="0.25">
      <c r="A2809" s="93">
        <f t="shared" si="433"/>
        <v>2</v>
      </c>
      <c r="B2809" s="101">
        <v>699.5</v>
      </c>
      <c r="C2809" s="93">
        <f t="shared" si="440"/>
        <v>0</v>
      </c>
      <c r="D2809" s="93">
        <f t="shared" si="441"/>
        <v>0</v>
      </c>
      <c r="E2809" s="93">
        <f t="shared" si="442"/>
        <v>0</v>
      </c>
      <c r="F2809" s="93" t="str">
        <f t="shared" si="434"/>
        <v/>
      </c>
      <c r="G2809" s="93" t="str">
        <f t="shared" si="435"/>
        <v/>
      </c>
      <c r="H2809" s="93" t="str">
        <f t="shared" si="436"/>
        <v/>
      </c>
      <c r="I2809" s="93" t="str">
        <f t="shared" si="437"/>
        <v/>
      </c>
      <c r="J2809" s="93" t="str">
        <f t="shared" si="438"/>
        <v/>
      </c>
      <c r="K2809" s="93" t="str">
        <f t="shared" si="439"/>
        <v/>
      </c>
    </row>
    <row r="2810" spans="1:11" x14ac:dyDescent="0.25">
      <c r="A2810" s="93">
        <f t="shared" si="433"/>
        <v>2</v>
      </c>
      <c r="B2810" s="101">
        <v>699.75</v>
      </c>
      <c r="C2810" s="93">
        <f t="shared" si="440"/>
        <v>0</v>
      </c>
      <c r="D2810" s="93">
        <f t="shared" si="441"/>
        <v>0</v>
      </c>
      <c r="E2810" s="93">
        <f t="shared" si="442"/>
        <v>0</v>
      </c>
      <c r="F2810" s="93" t="str">
        <f t="shared" si="434"/>
        <v/>
      </c>
      <c r="G2810" s="93" t="str">
        <f t="shared" si="435"/>
        <v/>
      </c>
      <c r="H2810" s="93" t="str">
        <f t="shared" si="436"/>
        <v/>
      </c>
      <c r="I2810" s="93" t="str">
        <f t="shared" si="437"/>
        <v/>
      </c>
      <c r="J2810" s="93" t="str">
        <f t="shared" si="438"/>
        <v/>
      </c>
      <c r="K2810" s="93" t="str">
        <f t="shared" si="439"/>
        <v/>
      </c>
    </row>
    <row r="2811" spans="1:11" x14ac:dyDescent="0.25">
      <c r="A2811" s="93">
        <f t="shared" si="433"/>
        <v>2</v>
      </c>
      <c r="B2811" s="101">
        <v>700</v>
      </c>
      <c r="C2811" s="93">
        <f t="shared" si="440"/>
        <v>0</v>
      </c>
      <c r="D2811" s="93">
        <f t="shared" si="441"/>
        <v>0</v>
      </c>
      <c r="E2811" s="93">
        <f t="shared" si="442"/>
        <v>0</v>
      </c>
      <c r="F2811" s="93" t="str">
        <f t="shared" si="434"/>
        <v/>
      </c>
      <c r="G2811" s="93" t="str">
        <f t="shared" si="435"/>
        <v/>
      </c>
      <c r="H2811" s="93" t="str">
        <f t="shared" si="436"/>
        <v/>
      </c>
      <c r="I2811" s="93" t="str">
        <f t="shared" si="437"/>
        <v/>
      </c>
      <c r="J2811" s="93" t="str">
        <f t="shared" si="438"/>
        <v/>
      </c>
      <c r="K2811" s="93" t="str">
        <f t="shared" si="439"/>
        <v/>
      </c>
    </row>
    <row r="2812" spans="1:11" x14ac:dyDescent="0.25">
      <c r="A2812" s="93">
        <f t="shared" si="433"/>
        <v>2</v>
      </c>
      <c r="B2812" s="101">
        <v>700.25</v>
      </c>
      <c r="C2812" s="93">
        <f t="shared" si="440"/>
        <v>0</v>
      </c>
      <c r="D2812" s="93">
        <f t="shared" si="441"/>
        <v>0</v>
      </c>
      <c r="E2812" s="93">
        <f t="shared" si="442"/>
        <v>0</v>
      </c>
      <c r="F2812" s="93" t="str">
        <f t="shared" si="434"/>
        <v/>
      </c>
      <c r="G2812" s="93" t="str">
        <f t="shared" si="435"/>
        <v/>
      </c>
      <c r="H2812" s="93" t="str">
        <f t="shared" si="436"/>
        <v/>
      </c>
      <c r="I2812" s="93" t="str">
        <f t="shared" si="437"/>
        <v/>
      </c>
      <c r="J2812" s="93" t="str">
        <f t="shared" si="438"/>
        <v/>
      </c>
      <c r="K2812" s="93" t="str">
        <f t="shared" si="439"/>
        <v/>
      </c>
    </row>
    <row r="2813" spans="1:11" x14ac:dyDescent="0.25">
      <c r="A2813" s="93">
        <f t="shared" si="433"/>
        <v>2</v>
      </c>
      <c r="B2813" s="101">
        <v>700.5</v>
      </c>
      <c r="C2813" s="93">
        <f t="shared" si="440"/>
        <v>0</v>
      </c>
      <c r="D2813" s="93">
        <f t="shared" si="441"/>
        <v>0</v>
      </c>
      <c r="E2813" s="93">
        <f t="shared" si="442"/>
        <v>0</v>
      </c>
      <c r="F2813" s="93" t="str">
        <f t="shared" si="434"/>
        <v/>
      </c>
      <c r="G2813" s="93" t="str">
        <f t="shared" si="435"/>
        <v/>
      </c>
      <c r="H2813" s="93" t="str">
        <f t="shared" si="436"/>
        <v/>
      </c>
      <c r="I2813" s="93" t="str">
        <f t="shared" si="437"/>
        <v/>
      </c>
      <c r="J2813" s="93" t="str">
        <f t="shared" si="438"/>
        <v/>
      </c>
      <c r="K2813" s="93" t="str">
        <f t="shared" si="439"/>
        <v/>
      </c>
    </row>
    <row r="2814" spans="1:11" x14ac:dyDescent="0.25">
      <c r="A2814" s="93">
        <f t="shared" si="433"/>
        <v>2</v>
      </c>
      <c r="B2814" s="101">
        <v>700.75</v>
      </c>
      <c r="C2814" s="93">
        <f t="shared" si="440"/>
        <v>0</v>
      </c>
      <c r="D2814" s="93">
        <f t="shared" si="441"/>
        <v>0</v>
      </c>
      <c r="E2814" s="93">
        <f t="shared" si="442"/>
        <v>0</v>
      </c>
      <c r="F2814" s="93" t="str">
        <f t="shared" si="434"/>
        <v/>
      </c>
      <c r="G2814" s="93" t="str">
        <f t="shared" si="435"/>
        <v/>
      </c>
      <c r="H2814" s="93" t="str">
        <f t="shared" si="436"/>
        <v/>
      </c>
      <c r="I2814" s="93" t="str">
        <f t="shared" si="437"/>
        <v/>
      </c>
      <c r="J2814" s="93" t="str">
        <f t="shared" si="438"/>
        <v/>
      </c>
      <c r="K2814" s="93" t="str">
        <f t="shared" si="439"/>
        <v/>
      </c>
    </row>
    <row r="2815" spans="1:11" x14ac:dyDescent="0.25">
      <c r="A2815" s="93">
        <f t="shared" si="433"/>
        <v>2</v>
      </c>
      <c r="B2815" s="101">
        <v>701</v>
      </c>
      <c r="C2815" s="93">
        <f t="shared" si="440"/>
        <v>0</v>
      </c>
      <c r="D2815" s="93">
        <f t="shared" si="441"/>
        <v>0</v>
      </c>
      <c r="E2815" s="93">
        <f t="shared" si="442"/>
        <v>0</v>
      </c>
      <c r="F2815" s="93" t="str">
        <f t="shared" si="434"/>
        <v/>
      </c>
      <c r="G2815" s="93" t="str">
        <f t="shared" si="435"/>
        <v/>
      </c>
      <c r="H2815" s="93" t="str">
        <f t="shared" si="436"/>
        <v/>
      </c>
      <c r="I2815" s="93" t="str">
        <f t="shared" si="437"/>
        <v/>
      </c>
      <c r="J2815" s="93" t="str">
        <f t="shared" si="438"/>
        <v/>
      </c>
      <c r="K2815" s="93" t="str">
        <f t="shared" si="439"/>
        <v/>
      </c>
    </row>
    <row r="2816" spans="1:11" x14ac:dyDescent="0.25">
      <c r="A2816" s="93">
        <f t="shared" si="433"/>
        <v>2</v>
      </c>
      <c r="B2816" s="101">
        <v>701.25</v>
      </c>
      <c r="C2816" s="93">
        <f t="shared" si="440"/>
        <v>0</v>
      </c>
      <c r="D2816" s="93">
        <f t="shared" si="441"/>
        <v>0</v>
      </c>
      <c r="E2816" s="93">
        <f t="shared" si="442"/>
        <v>0</v>
      </c>
      <c r="F2816" s="93" t="str">
        <f t="shared" si="434"/>
        <v/>
      </c>
      <c r="G2816" s="93" t="str">
        <f t="shared" si="435"/>
        <v/>
      </c>
      <c r="H2816" s="93" t="str">
        <f t="shared" si="436"/>
        <v/>
      </c>
      <c r="I2816" s="93" t="str">
        <f t="shared" si="437"/>
        <v/>
      </c>
      <c r="J2816" s="93" t="str">
        <f t="shared" si="438"/>
        <v/>
      </c>
      <c r="K2816" s="93" t="str">
        <f t="shared" si="439"/>
        <v/>
      </c>
    </row>
    <row r="2817" spans="1:11" x14ac:dyDescent="0.25">
      <c r="A2817" s="93">
        <f t="shared" si="433"/>
        <v>2</v>
      </c>
      <c r="B2817" s="101">
        <v>701.5</v>
      </c>
      <c r="C2817" s="93">
        <f t="shared" si="440"/>
        <v>0</v>
      </c>
      <c r="D2817" s="93">
        <f t="shared" si="441"/>
        <v>0</v>
      </c>
      <c r="E2817" s="93">
        <f t="shared" si="442"/>
        <v>0</v>
      </c>
      <c r="F2817" s="93" t="str">
        <f t="shared" si="434"/>
        <v/>
      </c>
      <c r="G2817" s="93" t="str">
        <f t="shared" si="435"/>
        <v/>
      </c>
      <c r="H2817" s="93" t="str">
        <f t="shared" si="436"/>
        <v/>
      </c>
      <c r="I2817" s="93" t="str">
        <f t="shared" si="437"/>
        <v/>
      </c>
      <c r="J2817" s="93" t="str">
        <f t="shared" si="438"/>
        <v/>
      </c>
      <c r="K2817" s="93" t="str">
        <f t="shared" si="439"/>
        <v/>
      </c>
    </row>
    <row r="2818" spans="1:11" x14ac:dyDescent="0.25">
      <c r="A2818" s="93">
        <f t="shared" si="433"/>
        <v>2</v>
      </c>
      <c r="B2818" s="101">
        <v>701.75</v>
      </c>
      <c r="C2818" s="93">
        <f t="shared" si="440"/>
        <v>0</v>
      </c>
      <c r="D2818" s="93">
        <f t="shared" si="441"/>
        <v>0</v>
      </c>
      <c r="E2818" s="93">
        <f t="shared" si="442"/>
        <v>0</v>
      </c>
      <c r="F2818" s="93" t="str">
        <f t="shared" si="434"/>
        <v/>
      </c>
      <c r="G2818" s="93" t="str">
        <f t="shared" si="435"/>
        <v/>
      </c>
      <c r="H2818" s="93" t="str">
        <f t="shared" si="436"/>
        <v/>
      </c>
      <c r="I2818" s="93" t="str">
        <f t="shared" si="437"/>
        <v/>
      </c>
      <c r="J2818" s="93" t="str">
        <f t="shared" si="438"/>
        <v/>
      </c>
      <c r="K2818" s="93" t="str">
        <f t="shared" si="439"/>
        <v/>
      </c>
    </row>
    <row r="2819" spans="1:11" x14ac:dyDescent="0.25">
      <c r="A2819" s="93">
        <f t="shared" si="433"/>
        <v>2</v>
      </c>
      <c r="B2819" s="101">
        <v>702</v>
      </c>
      <c r="C2819" s="93">
        <f t="shared" si="440"/>
        <v>0</v>
      </c>
      <c r="D2819" s="93">
        <f t="shared" si="441"/>
        <v>0</v>
      </c>
      <c r="E2819" s="93">
        <f t="shared" si="442"/>
        <v>0</v>
      </c>
      <c r="F2819" s="93" t="str">
        <f t="shared" si="434"/>
        <v/>
      </c>
      <c r="G2819" s="93" t="str">
        <f t="shared" si="435"/>
        <v/>
      </c>
      <c r="H2819" s="93" t="str">
        <f t="shared" si="436"/>
        <v/>
      </c>
      <c r="I2819" s="93" t="str">
        <f t="shared" si="437"/>
        <v/>
      </c>
      <c r="J2819" s="93" t="str">
        <f t="shared" si="438"/>
        <v/>
      </c>
      <c r="K2819" s="93" t="str">
        <f t="shared" si="439"/>
        <v/>
      </c>
    </row>
    <row r="2820" spans="1:11" x14ac:dyDescent="0.25">
      <c r="A2820" s="93">
        <f t="shared" si="433"/>
        <v>2</v>
      </c>
      <c r="B2820" s="101">
        <v>702.25</v>
      </c>
      <c r="C2820" s="93">
        <f t="shared" si="440"/>
        <v>0</v>
      </c>
      <c r="D2820" s="93">
        <f t="shared" si="441"/>
        <v>0</v>
      </c>
      <c r="E2820" s="93">
        <f t="shared" si="442"/>
        <v>0</v>
      </c>
      <c r="F2820" s="93" t="str">
        <f t="shared" si="434"/>
        <v/>
      </c>
      <c r="G2820" s="93" t="str">
        <f t="shared" si="435"/>
        <v/>
      </c>
      <c r="H2820" s="93" t="str">
        <f t="shared" si="436"/>
        <v/>
      </c>
      <c r="I2820" s="93" t="str">
        <f t="shared" si="437"/>
        <v/>
      </c>
      <c r="J2820" s="93" t="str">
        <f t="shared" si="438"/>
        <v/>
      </c>
      <c r="K2820" s="93" t="str">
        <f t="shared" si="439"/>
        <v/>
      </c>
    </row>
    <row r="2821" spans="1:11" x14ac:dyDescent="0.25">
      <c r="A2821" s="93">
        <f t="shared" si="433"/>
        <v>2</v>
      </c>
      <c r="B2821" s="101">
        <v>702.5</v>
      </c>
      <c r="C2821" s="93">
        <f t="shared" si="440"/>
        <v>0</v>
      </c>
      <c r="D2821" s="93">
        <f t="shared" si="441"/>
        <v>0</v>
      </c>
      <c r="E2821" s="93">
        <f t="shared" si="442"/>
        <v>0</v>
      </c>
      <c r="F2821" s="93" t="str">
        <f t="shared" si="434"/>
        <v/>
      </c>
      <c r="G2821" s="93" t="str">
        <f t="shared" si="435"/>
        <v/>
      </c>
      <c r="H2821" s="93" t="str">
        <f t="shared" si="436"/>
        <v/>
      </c>
      <c r="I2821" s="93" t="str">
        <f t="shared" si="437"/>
        <v/>
      </c>
      <c r="J2821" s="93" t="str">
        <f t="shared" si="438"/>
        <v/>
      </c>
      <c r="K2821" s="93" t="str">
        <f t="shared" si="439"/>
        <v/>
      </c>
    </row>
    <row r="2822" spans="1:11" x14ac:dyDescent="0.25">
      <c r="A2822" s="93">
        <f t="shared" si="433"/>
        <v>2</v>
      </c>
      <c r="B2822" s="101">
        <v>702.75</v>
      </c>
      <c r="C2822" s="93">
        <f t="shared" si="440"/>
        <v>0</v>
      </c>
      <c r="D2822" s="93">
        <f t="shared" si="441"/>
        <v>0</v>
      </c>
      <c r="E2822" s="93">
        <f t="shared" si="442"/>
        <v>0</v>
      </c>
      <c r="F2822" s="93" t="str">
        <f t="shared" si="434"/>
        <v/>
      </c>
      <c r="G2822" s="93" t="str">
        <f t="shared" si="435"/>
        <v/>
      </c>
      <c r="H2822" s="93" t="str">
        <f t="shared" si="436"/>
        <v/>
      </c>
      <c r="I2822" s="93" t="str">
        <f t="shared" si="437"/>
        <v/>
      </c>
      <c r="J2822" s="93" t="str">
        <f t="shared" si="438"/>
        <v/>
      </c>
      <c r="K2822" s="93" t="str">
        <f t="shared" si="439"/>
        <v/>
      </c>
    </row>
    <row r="2823" spans="1:11" x14ac:dyDescent="0.25">
      <c r="A2823" s="93">
        <f t="shared" si="433"/>
        <v>2</v>
      </c>
      <c r="B2823" s="101">
        <v>703</v>
      </c>
      <c r="C2823" s="93">
        <f t="shared" si="440"/>
        <v>0</v>
      </c>
      <c r="D2823" s="93">
        <f t="shared" si="441"/>
        <v>0</v>
      </c>
      <c r="E2823" s="93">
        <f t="shared" si="442"/>
        <v>0</v>
      </c>
      <c r="F2823" s="93" t="str">
        <f t="shared" si="434"/>
        <v/>
      </c>
      <c r="G2823" s="93" t="str">
        <f t="shared" si="435"/>
        <v/>
      </c>
      <c r="H2823" s="93" t="str">
        <f t="shared" si="436"/>
        <v/>
      </c>
      <c r="I2823" s="93" t="str">
        <f t="shared" si="437"/>
        <v/>
      </c>
      <c r="J2823" s="93" t="str">
        <f t="shared" si="438"/>
        <v/>
      </c>
      <c r="K2823" s="93" t="str">
        <f t="shared" si="439"/>
        <v/>
      </c>
    </row>
    <row r="2824" spans="1:11" x14ac:dyDescent="0.25">
      <c r="A2824" s="93">
        <f t="shared" si="433"/>
        <v>2</v>
      </c>
      <c r="B2824" s="101">
        <v>703.25</v>
      </c>
      <c r="C2824" s="93">
        <f t="shared" si="440"/>
        <v>0</v>
      </c>
      <c r="D2824" s="93">
        <f t="shared" si="441"/>
        <v>0</v>
      </c>
      <c r="E2824" s="93">
        <f t="shared" si="442"/>
        <v>0</v>
      </c>
      <c r="F2824" s="93" t="str">
        <f t="shared" si="434"/>
        <v/>
      </c>
      <c r="G2824" s="93" t="str">
        <f t="shared" si="435"/>
        <v/>
      </c>
      <c r="H2824" s="93" t="str">
        <f t="shared" si="436"/>
        <v/>
      </c>
      <c r="I2824" s="93" t="str">
        <f t="shared" si="437"/>
        <v/>
      </c>
      <c r="J2824" s="93" t="str">
        <f t="shared" si="438"/>
        <v/>
      </c>
      <c r="K2824" s="93" t="str">
        <f t="shared" si="439"/>
        <v/>
      </c>
    </row>
    <row r="2825" spans="1:11" x14ac:dyDescent="0.25">
      <c r="A2825" s="93">
        <f t="shared" si="433"/>
        <v>2</v>
      </c>
      <c r="B2825" s="101">
        <v>703.5</v>
      </c>
      <c r="C2825" s="93">
        <f t="shared" si="440"/>
        <v>0</v>
      </c>
      <c r="D2825" s="93">
        <f t="shared" si="441"/>
        <v>0</v>
      </c>
      <c r="E2825" s="93">
        <f t="shared" si="442"/>
        <v>0</v>
      </c>
      <c r="F2825" s="93" t="str">
        <f t="shared" si="434"/>
        <v/>
      </c>
      <c r="G2825" s="93" t="str">
        <f t="shared" si="435"/>
        <v/>
      </c>
      <c r="H2825" s="93" t="str">
        <f t="shared" si="436"/>
        <v/>
      </c>
      <c r="I2825" s="93" t="str">
        <f t="shared" si="437"/>
        <v/>
      </c>
      <c r="J2825" s="93" t="str">
        <f t="shared" si="438"/>
        <v/>
      </c>
      <c r="K2825" s="93" t="str">
        <f t="shared" si="439"/>
        <v/>
      </c>
    </row>
    <row r="2826" spans="1:11" x14ac:dyDescent="0.25">
      <c r="A2826" s="93">
        <f t="shared" si="433"/>
        <v>2</v>
      </c>
      <c r="B2826" s="101">
        <v>703.75</v>
      </c>
      <c r="C2826" s="93">
        <f t="shared" si="440"/>
        <v>0</v>
      </c>
      <c r="D2826" s="93">
        <f t="shared" si="441"/>
        <v>0</v>
      </c>
      <c r="E2826" s="93">
        <f t="shared" si="442"/>
        <v>0</v>
      </c>
      <c r="F2826" s="93" t="str">
        <f t="shared" si="434"/>
        <v/>
      </c>
      <c r="G2826" s="93" t="str">
        <f t="shared" si="435"/>
        <v/>
      </c>
      <c r="H2826" s="93" t="str">
        <f t="shared" si="436"/>
        <v/>
      </c>
      <c r="I2826" s="93" t="str">
        <f t="shared" si="437"/>
        <v/>
      </c>
      <c r="J2826" s="93" t="str">
        <f t="shared" si="438"/>
        <v/>
      </c>
      <c r="K2826" s="93" t="str">
        <f t="shared" si="439"/>
        <v/>
      </c>
    </row>
    <row r="2827" spans="1:11" x14ac:dyDescent="0.25">
      <c r="A2827" s="93">
        <f t="shared" si="433"/>
        <v>2</v>
      </c>
      <c r="B2827" s="101">
        <v>704</v>
      </c>
      <c r="C2827" s="93">
        <f t="shared" si="440"/>
        <v>0</v>
      </c>
      <c r="D2827" s="93">
        <f t="shared" si="441"/>
        <v>0</v>
      </c>
      <c r="E2827" s="93">
        <f t="shared" si="442"/>
        <v>0</v>
      </c>
      <c r="F2827" s="93" t="str">
        <f t="shared" si="434"/>
        <v/>
      </c>
      <c r="G2827" s="93" t="str">
        <f t="shared" si="435"/>
        <v/>
      </c>
      <c r="H2827" s="93" t="str">
        <f t="shared" si="436"/>
        <v/>
      </c>
      <c r="I2827" s="93" t="str">
        <f t="shared" si="437"/>
        <v/>
      </c>
      <c r="J2827" s="93" t="str">
        <f t="shared" si="438"/>
        <v/>
      </c>
      <c r="K2827" s="93" t="str">
        <f t="shared" si="439"/>
        <v/>
      </c>
    </row>
    <row r="2828" spans="1:11" x14ac:dyDescent="0.25">
      <c r="A2828" s="93">
        <f t="shared" ref="A2828:A2891" si="443">IF(E2828&lt;0.075,2,IF(AND(E2828&gt;=0.075,E2828&lt;=0.75),1,IF(E2828&gt;0.75,0,"Error")))</f>
        <v>2</v>
      </c>
      <c r="B2828" s="101">
        <v>704.25</v>
      </c>
      <c r="C2828" s="93">
        <f t="shared" si="440"/>
        <v>0</v>
      </c>
      <c r="D2828" s="93">
        <f t="shared" si="441"/>
        <v>0</v>
      </c>
      <c r="E2828" s="93">
        <f t="shared" si="442"/>
        <v>0</v>
      </c>
      <c r="F2828" s="93" t="str">
        <f t="shared" ref="F2828:F2891" si="444">IF(AND(A2828=2,B2828&lt;$J$4014),C2828,"")</f>
        <v/>
      </c>
      <c r="G2828" s="93" t="str">
        <f t="shared" ref="G2828:G2891" si="445">IF(AND(A2828=2,B2828&lt;$J$4014),D2828,"")</f>
        <v/>
      </c>
      <c r="H2828" s="93" t="str">
        <f t="shared" ref="H2828:H2891" si="446">IF(AND(A2828=1,B2828&lt;$J$4014),C2828,"")</f>
        <v/>
      </c>
      <c r="I2828" s="93" t="str">
        <f t="shared" ref="I2828:I2891" si="447">IF(AND(A2828=1,B2828&lt;$J$4014),D2828,"")</f>
        <v/>
      </c>
      <c r="J2828" s="93" t="str">
        <f t="shared" ref="J2828:J2891" si="448">IF(AND(A2828=2,B2828&lt;$J$4014),B2828,"")</f>
        <v/>
      </c>
      <c r="K2828" s="93" t="str">
        <f t="shared" ref="K2828:K2891" si="449">IF(AND(A2828=1,B2828&lt;$J$4014),B2828,"")</f>
        <v/>
      </c>
    </row>
    <row r="2829" spans="1:11" x14ac:dyDescent="0.25">
      <c r="A2829" s="93">
        <f t="shared" si="443"/>
        <v>2</v>
      </c>
      <c r="B2829" s="101">
        <v>704.5</v>
      </c>
      <c r="C2829" s="93">
        <f t="shared" si="440"/>
        <v>0</v>
      </c>
      <c r="D2829" s="93">
        <f t="shared" si="441"/>
        <v>0</v>
      </c>
      <c r="E2829" s="93">
        <f t="shared" si="442"/>
        <v>0</v>
      </c>
      <c r="F2829" s="93" t="str">
        <f t="shared" si="444"/>
        <v/>
      </c>
      <c r="G2829" s="93" t="str">
        <f t="shared" si="445"/>
        <v/>
      </c>
      <c r="H2829" s="93" t="str">
        <f t="shared" si="446"/>
        <v/>
      </c>
      <c r="I2829" s="93" t="str">
        <f t="shared" si="447"/>
        <v/>
      </c>
      <c r="J2829" s="93" t="str">
        <f t="shared" si="448"/>
        <v/>
      </c>
      <c r="K2829" s="93" t="str">
        <f t="shared" si="449"/>
        <v/>
      </c>
    </row>
    <row r="2830" spans="1:11" x14ac:dyDescent="0.25">
      <c r="A2830" s="93">
        <f t="shared" si="443"/>
        <v>2</v>
      </c>
      <c r="B2830" s="101">
        <v>704.75</v>
      </c>
      <c r="C2830" s="93">
        <f t="shared" si="440"/>
        <v>0</v>
      </c>
      <c r="D2830" s="93">
        <f t="shared" si="441"/>
        <v>0</v>
      </c>
      <c r="E2830" s="93">
        <f t="shared" si="442"/>
        <v>0</v>
      </c>
      <c r="F2830" s="93" t="str">
        <f t="shared" si="444"/>
        <v/>
      </c>
      <c r="G2830" s="93" t="str">
        <f t="shared" si="445"/>
        <v/>
      </c>
      <c r="H2830" s="93" t="str">
        <f t="shared" si="446"/>
        <v/>
      </c>
      <c r="I2830" s="93" t="str">
        <f t="shared" si="447"/>
        <v/>
      </c>
      <c r="J2830" s="93" t="str">
        <f t="shared" si="448"/>
        <v/>
      </c>
      <c r="K2830" s="93" t="str">
        <f t="shared" si="449"/>
        <v/>
      </c>
    </row>
    <row r="2831" spans="1:11" x14ac:dyDescent="0.25">
      <c r="A2831" s="93">
        <f t="shared" si="443"/>
        <v>2</v>
      </c>
      <c r="B2831" s="101">
        <v>705</v>
      </c>
      <c r="C2831" s="93">
        <f t="shared" si="440"/>
        <v>0</v>
      </c>
      <c r="D2831" s="93">
        <f t="shared" si="441"/>
        <v>0</v>
      </c>
      <c r="E2831" s="93">
        <f t="shared" si="442"/>
        <v>0</v>
      </c>
      <c r="F2831" s="93" t="str">
        <f t="shared" si="444"/>
        <v/>
      </c>
      <c r="G2831" s="93" t="str">
        <f t="shared" si="445"/>
        <v/>
      </c>
      <c r="H2831" s="93" t="str">
        <f t="shared" si="446"/>
        <v/>
      </c>
      <c r="I2831" s="93" t="str">
        <f t="shared" si="447"/>
        <v/>
      </c>
      <c r="J2831" s="93" t="str">
        <f t="shared" si="448"/>
        <v/>
      </c>
      <c r="K2831" s="93" t="str">
        <f t="shared" si="449"/>
        <v/>
      </c>
    </row>
    <row r="2832" spans="1:11" x14ac:dyDescent="0.25">
      <c r="A2832" s="93">
        <f t="shared" si="443"/>
        <v>2</v>
      </c>
      <c r="B2832" s="101">
        <v>705.25</v>
      </c>
      <c r="C2832" s="93">
        <f t="shared" si="440"/>
        <v>0</v>
      </c>
      <c r="D2832" s="93">
        <f t="shared" si="441"/>
        <v>0</v>
      </c>
      <c r="E2832" s="93">
        <f t="shared" si="442"/>
        <v>0</v>
      </c>
      <c r="F2832" s="93" t="str">
        <f t="shared" si="444"/>
        <v/>
      </c>
      <c r="G2832" s="93" t="str">
        <f t="shared" si="445"/>
        <v/>
      </c>
      <c r="H2832" s="93" t="str">
        <f t="shared" si="446"/>
        <v/>
      </c>
      <c r="I2832" s="93" t="str">
        <f t="shared" si="447"/>
        <v/>
      </c>
      <c r="J2832" s="93" t="str">
        <f t="shared" si="448"/>
        <v/>
      </c>
      <c r="K2832" s="93" t="str">
        <f t="shared" si="449"/>
        <v/>
      </c>
    </row>
    <row r="2833" spans="1:11" x14ac:dyDescent="0.25">
      <c r="A2833" s="93">
        <f t="shared" si="443"/>
        <v>2</v>
      </c>
      <c r="B2833" s="101">
        <v>705.5</v>
      </c>
      <c r="C2833" s="93">
        <f t="shared" si="440"/>
        <v>0</v>
      </c>
      <c r="D2833" s="93">
        <f t="shared" si="441"/>
        <v>0</v>
      </c>
      <c r="E2833" s="93">
        <f t="shared" si="442"/>
        <v>0</v>
      </c>
      <c r="F2833" s="93" t="str">
        <f t="shared" si="444"/>
        <v/>
      </c>
      <c r="G2833" s="93" t="str">
        <f t="shared" si="445"/>
        <v/>
      </c>
      <c r="H2833" s="93" t="str">
        <f t="shared" si="446"/>
        <v/>
      </c>
      <c r="I2833" s="93" t="str">
        <f t="shared" si="447"/>
        <v/>
      </c>
      <c r="J2833" s="93" t="str">
        <f t="shared" si="448"/>
        <v/>
      </c>
      <c r="K2833" s="93" t="str">
        <f t="shared" si="449"/>
        <v/>
      </c>
    </row>
    <row r="2834" spans="1:11" x14ac:dyDescent="0.25">
      <c r="A2834" s="93">
        <f t="shared" si="443"/>
        <v>2</v>
      </c>
      <c r="B2834" s="101">
        <v>705.75</v>
      </c>
      <c r="C2834" s="93">
        <f t="shared" si="440"/>
        <v>0</v>
      </c>
      <c r="D2834" s="93">
        <f t="shared" si="441"/>
        <v>0</v>
      </c>
      <c r="E2834" s="93">
        <f t="shared" si="442"/>
        <v>0</v>
      </c>
      <c r="F2834" s="93" t="str">
        <f t="shared" si="444"/>
        <v/>
      </c>
      <c r="G2834" s="93" t="str">
        <f t="shared" si="445"/>
        <v/>
      </c>
      <c r="H2834" s="93" t="str">
        <f t="shared" si="446"/>
        <v/>
      </c>
      <c r="I2834" s="93" t="str">
        <f t="shared" si="447"/>
        <v/>
      </c>
      <c r="J2834" s="93" t="str">
        <f t="shared" si="448"/>
        <v/>
      </c>
      <c r="K2834" s="93" t="str">
        <f t="shared" si="449"/>
        <v/>
      </c>
    </row>
    <row r="2835" spans="1:11" x14ac:dyDescent="0.25">
      <c r="A2835" s="93">
        <f t="shared" si="443"/>
        <v>2</v>
      </c>
      <c r="B2835" s="101">
        <v>706</v>
      </c>
      <c r="C2835" s="93">
        <f t="shared" si="440"/>
        <v>0</v>
      </c>
      <c r="D2835" s="93">
        <f t="shared" si="441"/>
        <v>0</v>
      </c>
      <c r="E2835" s="93">
        <f t="shared" si="442"/>
        <v>0</v>
      </c>
      <c r="F2835" s="93" t="str">
        <f t="shared" si="444"/>
        <v/>
      </c>
      <c r="G2835" s="93" t="str">
        <f t="shared" si="445"/>
        <v/>
      </c>
      <c r="H2835" s="93" t="str">
        <f t="shared" si="446"/>
        <v/>
      </c>
      <c r="I2835" s="93" t="str">
        <f t="shared" si="447"/>
        <v/>
      </c>
      <c r="J2835" s="93" t="str">
        <f t="shared" si="448"/>
        <v/>
      </c>
      <c r="K2835" s="93" t="str">
        <f t="shared" si="449"/>
        <v/>
      </c>
    </row>
    <row r="2836" spans="1:11" x14ac:dyDescent="0.25">
      <c r="A2836" s="93">
        <f t="shared" si="443"/>
        <v>2</v>
      </c>
      <c r="B2836" s="101">
        <v>706.25</v>
      </c>
      <c r="C2836" s="93">
        <f t="shared" ref="C2836:C2899" si="450">($H$7*(B2836^5))+($J$7*(B2836^4))+($L$7*(B2836^3))+($N$7*(B2836^2))+($P$7*B2836)+$R$7</f>
        <v>0</v>
      </c>
      <c r="D2836" s="93">
        <f t="shared" ref="D2836:D2899" si="451">$H$8+($J$8*(B2836^1.85))</f>
        <v>0</v>
      </c>
      <c r="E2836" s="93">
        <f t="shared" ref="E2836:E2899" si="452">ABS(C2836-D2836)</f>
        <v>0</v>
      </c>
      <c r="F2836" s="93" t="str">
        <f t="shared" si="444"/>
        <v/>
      </c>
      <c r="G2836" s="93" t="str">
        <f t="shared" si="445"/>
        <v/>
      </c>
      <c r="H2836" s="93" t="str">
        <f t="shared" si="446"/>
        <v/>
      </c>
      <c r="I2836" s="93" t="str">
        <f t="shared" si="447"/>
        <v/>
      </c>
      <c r="J2836" s="93" t="str">
        <f t="shared" si="448"/>
        <v/>
      </c>
      <c r="K2836" s="93" t="str">
        <f t="shared" si="449"/>
        <v/>
      </c>
    </row>
    <row r="2837" spans="1:11" x14ac:dyDescent="0.25">
      <c r="A2837" s="93">
        <f t="shared" si="443"/>
        <v>2</v>
      </c>
      <c r="B2837" s="101">
        <v>706.5</v>
      </c>
      <c r="C2837" s="93">
        <f t="shared" si="450"/>
        <v>0</v>
      </c>
      <c r="D2837" s="93">
        <f t="shared" si="451"/>
        <v>0</v>
      </c>
      <c r="E2837" s="93">
        <f t="shared" si="452"/>
        <v>0</v>
      </c>
      <c r="F2837" s="93" t="str">
        <f t="shared" si="444"/>
        <v/>
      </c>
      <c r="G2837" s="93" t="str">
        <f t="shared" si="445"/>
        <v/>
      </c>
      <c r="H2837" s="93" t="str">
        <f t="shared" si="446"/>
        <v/>
      </c>
      <c r="I2837" s="93" t="str">
        <f t="shared" si="447"/>
        <v/>
      </c>
      <c r="J2837" s="93" t="str">
        <f t="shared" si="448"/>
        <v/>
      </c>
      <c r="K2837" s="93" t="str">
        <f t="shared" si="449"/>
        <v/>
      </c>
    </row>
    <row r="2838" spans="1:11" x14ac:dyDescent="0.25">
      <c r="A2838" s="93">
        <f t="shared" si="443"/>
        <v>2</v>
      </c>
      <c r="B2838" s="101">
        <v>706.75</v>
      </c>
      <c r="C2838" s="93">
        <f t="shared" si="450"/>
        <v>0</v>
      </c>
      <c r="D2838" s="93">
        <f t="shared" si="451"/>
        <v>0</v>
      </c>
      <c r="E2838" s="93">
        <f t="shared" si="452"/>
        <v>0</v>
      </c>
      <c r="F2838" s="93" t="str">
        <f t="shared" si="444"/>
        <v/>
      </c>
      <c r="G2838" s="93" t="str">
        <f t="shared" si="445"/>
        <v/>
      </c>
      <c r="H2838" s="93" t="str">
        <f t="shared" si="446"/>
        <v/>
      </c>
      <c r="I2838" s="93" t="str">
        <f t="shared" si="447"/>
        <v/>
      </c>
      <c r="J2838" s="93" t="str">
        <f t="shared" si="448"/>
        <v/>
      </c>
      <c r="K2838" s="93" t="str">
        <f t="shared" si="449"/>
        <v/>
      </c>
    </row>
    <row r="2839" spans="1:11" x14ac:dyDescent="0.25">
      <c r="A2839" s="93">
        <f t="shared" si="443"/>
        <v>2</v>
      </c>
      <c r="B2839" s="101">
        <v>707</v>
      </c>
      <c r="C2839" s="93">
        <f t="shared" si="450"/>
        <v>0</v>
      </c>
      <c r="D2839" s="93">
        <f t="shared" si="451"/>
        <v>0</v>
      </c>
      <c r="E2839" s="93">
        <f t="shared" si="452"/>
        <v>0</v>
      </c>
      <c r="F2839" s="93" t="str">
        <f t="shared" si="444"/>
        <v/>
      </c>
      <c r="G2839" s="93" t="str">
        <f t="shared" si="445"/>
        <v/>
      </c>
      <c r="H2839" s="93" t="str">
        <f t="shared" si="446"/>
        <v/>
      </c>
      <c r="I2839" s="93" t="str">
        <f t="shared" si="447"/>
        <v/>
      </c>
      <c r="J2839" s="93" t="str">
        <f t="shared" si="448"/>
        <v/>
      </c>
      <c r="K2839" s="93" t="str">
        <f t="shared" si="449"/>
        <v/>
      </c>
    </row>
    <row r="2840" spans="1:11" x14ac:dyDescent="0.25">
      <c r="A2840" s="93">
        <f t="shared" si="443"/>
        <v>2</v>
      </c>
      <c r="B2840" s="101">
        <v>707.25</v>
      </c>
      <c r="C2840" s="93">
        <f t="shared" si="450"/>
        <v>0</v>
      </c>
      <c r="D2840" s="93">
        <f t="shared" si="451"/>
        <v>0</v>
      </c>
      <c r="E2840" s="93">
        <f t="shared" si="452"/>
        <v>0</v>
      </c>
      <c r="F2840" s="93" t="str">
        <f t="shared" si="444"/>
        <v/>
      </c>
      <c r="G2840" s="93" t="str">
        <f t="shared" si="445"/>
        <v/>
      </c>
      <c r="H2840" s="93" t="str">
        <f t="shared" si="446"/>
        <v/>
      </c>
      <c r="I2840" s="93" t="str">
        <f t="shared" si="447"/>
        <v/>
      </c>
      <c r="J2840" s="93" t="str">
        <f t="shared" si="448"/>
        <v/>
      </c>
      <c r="K2840" s="93" t="str">
        <f t="shared" si="449"/>
        <v/>
      </c>
    </row>
    <row r="2841" spans="1:11" x14ac:dyDescent="0.25">
      <c r="A2841" s="93">
        <f t="shared" si="443"/>
        <v>2</v>
      </c>
      <c r="B2841" s="101">
        <v>707.5</v>
      </c>
      <c r="C2841" s="93">
        <f t="shared" si="450"/>
        <v>0</v>
      </c>
      <c r="D2841" s="93">
        <f t="shared" si="451"/>
        <v>0</v>
      </c>
      <c r="E2841" s="93">
        <f t="shared" si="452"/>
        <v>0</v>
      </c>
      <c r="F2841" s="93" t="str">
        <f t="shared" si="444"/>
        <v/>
      </c>
      <c r="G2841" s="93" t="str">
        <f t="shared" si="445"/>
        <v/>
      </c>
      <c r="H2841" s="93" t="str">
        <f t="shared" si="446"/>
        <v/>
      </c>
      <c r="I2841" s="93" t="str">
        <f t="shared" si="447"/>
        <v/>
      </c>
      <c r="J2841" s="93" t="str">
        <f t="shared" si="448"/>
        <v/>
      </c>
      <c r="K2841" s="93" t="str">
        <f t="shared" si="449"/>
        <v/>
      </c>
    </row>
    <row r="2842" spans="1:11" x14ac:dyDescent="0.25">
      <c r="A2842" s="93">
        <f t="shared" si="443"/>
        <v>2</v>
      </c>
      <c r="B2842" s="101">
        <v>707.75</v>
      </c>
      <c r="C2842" s="93">
        <f t="shared" si="450"/>
        <v>0</v>
      </c>
      <c r="D2842" s="93">
        <f t="shared" si="451"/>
        <v>0</v>
      </c>
      <c r="E2842" s="93">
        <f t="shared" si="452"/>
        <v>0</v>
      </c>
      <c r="F2842" s="93" t="str">
        <f t="shared" si="444"/>
        <v/>
      </c>
      <c r="G2842" s="93" t="str">
        <f t="shared" si="445"/>
        <v/>
      </c>
      <c r="H2842" s="93" t="str">
        <f t="shared" si="446"/>
        <v/>
      </c>
      <c r="I2842" s="93" t="str">
        <f t="shared" si="447"/>
        <v/>
      </c>
      <c r="J2842" s="93" t="str">
        <f t="shared" si="448"/>
        <v/>
      </c>
      <c r="K2842" s="93" t="str">
        <f t="shared" si="449"/>
        <v/>
      </c>
    </row>
    <row r="2843" spans="1:11" x14ac:dyDescent="0.25">
      <c r="A2843" s="93">
        <f t="shared" si="443"/>
        <v>2</v>
      </c>
      <c r="B2843" s="101">
        <v>708</v>
      </c>
      <c r="C2843" s="93">
        <f t="shared" si="450"/>
        <v>0</v>
      </c>
      <c r="D2843" s="93">
        <f t="shared" si="451"/>
        <v>0</v>
      </c>
      <c r="E2843" s="93">
        <f t="shared" si="452"/>
        <v>0</v>
      </c>
      <c r="F2843" s="93" t="str">
        <f t="shared" si="444"/>
        <v/>
      </c>
      <c r="G2843" s="93" t="str">
        <f t="shared" si="445"/>
        <v/>
      </c>
      <c r="H2843" s="93" t="str">
        <f t="shared" si="446"/>
        <v/>
      </c>
      <c r="I2843" s="93" t="str">
        <f t="shared" si="447"/>
        <v/>
      </c>
      <c r="J2843" s="93" t="str">
        <f t="shared" si="448"/>
        <v/>
      </c>
      <c r="K2843" s="93" t="str">
        <f t="shared" si="449"/>
        <v/>
      </c>
    </row>
    <row r="2844" spans="1:11" x14ac:dyDescent="0.25">
      <c r="A2844" s="93">
        <f t="shared" si="443"/>
        <v>2</v>
      </c>
      <c r="B2844" s="101">
        <v>708.25</v>
      </c>
      <c r="C2844" s="93">
        <f t="shared" si="450"/>
        <v>0</v>
      </c>
      <c r="D2844" s="93">
        <f t="shared" si="451"/>
        <v>0</v>
      </c>
      <c r="E2844" s="93">
        <f t="shared" si="452"/>
        <v>0</v>
      </c>
      <c r="F2844" s="93" t="str">
        <f t="shared" si="444"/>
        <v/>
      </c>
      <c r="G2844" s="93" t="str">
        <f t="shared" si="445"/>
        <v/>
      </c>
      <c r="H2844" s="93" t="str">
        <f t="shared" si="446"/>
        <v/>
      </c>
      <c r="I2844" s="93" t="str">
        <f t="shared" si="447"/>
        <v/>
      </c>
      <c r="J2844" s="93" t="str">
        <f t="shared" si="448"/>
        <v/>
      </c>
      <c r="K2844" s="93" t="str">
        <f t="shared" si="449"/>
        <v/>
      </c>
    </row>
    <row r="2845" spans="1:11" x14ac:dyDescent="0.25">
      <c r="A2845" s="93">
        <f t="shared" si="443"/>
        <v>2</v>
      </c>
      <c r="B2845" s="101">
        <v>708.5</v>
      </c>
      <c r="C2845" s="93">
        <f t="shared" si="450"/>
        <v>0</v>
      </c>
      <c r="D2845" s="93">
        <f t="shared" si="451"/>
        <v>0</v>
      </c>
      <c r="E2845" s="93">
        <f t="shared" si="452"/>
        <v>0</v>
      </c>
      <c r="F2845" s="93" t="str">
        <f t="shared" si="444"/>
        <v/>
      </c>
      <c r="G2845" s="93" t="str">
        <f t="shared" si="445"/>
        <v/>
      </c>
      <c r="H2845" s="93" t="str">
        <f t="shared" si="446"/>
        <v/>
      </c>
      <c r="I2845" s="93" t="str">
        <f t="shared" si="447"/>
        <v/>
      </c>
      <c r="J2845" s="93" t="str">
        <f t="shared" si="448"/>
        <v/>
      </c>
      <c r="K2845" s="93" t="str">
        <f t="shared" si="449"/>
        <v/>
      </c>
    </row>
    <row r="2846" spans="1:11" x14ac:dyDescent="0.25">
      <c r="A2846" s="93">
        <f t="shared" si="443"/>
        <v>2</v>
      </c>
      <c r="B2846" s="101">
        <v>708.75</v>
      </c>
      <c r="C2846" s="93">
        <f t="shared" si="450"/>
        <v>0</v>
      </c>
      <c r="D2846" s="93">
        <f t="shared" si="451"/>
        <v>0</v>
      </c>
      <c r="E2846" s="93">
        <f t="shared" si="452"/>
        <v>0</v>
      </c>
      <c r="F2846" s="93" t="str">
        <f t="shared" si="444"/>
        <v/>
      </c>
      <c r="G2846" s="93" t="str">
        <f t="shared" si="445"/>
        <v/>
      </c>
      <c r="H2846" s="93" t="str">
        <f t="shared" si="446"/>
        <v/>
      </c>
      <c r="I2846" s="93" t="str">
        <f t="shared" si="447"/>
        <v/>
      </c>
      <c r="J2846" s="93" t="str">
        <f t="shared" si="448"/>
        <v/>
      </c>
      <c r="K2846" s="93" t="str">
        <f t="shared" si="449"/>
        <v/>
      </c>
    </row>
    <row r="2847" spans="1:11" x14ac:dyDescent="0.25">
      <c r="A2847" s="93">
        <f t="shared" si="443"/>
        <v>2</v>
      </c>
      <c r="B2847" s="101">
        <v>709</v>
      </c>
      <c r="C2847" s="93">
        <f t="shared" si="450"/>
        <v>0</v>
      </c>
      <c r="D2847" s="93">
        <f t="shared" si="451"/>
        <v>0</v>
      </c>
      <c r="E2847" s="93">
        <f t="shared" si="452"/>
        <v>0</v>
      </c>
      <c r="F2847" s="93" t="str">
        <f t="shared" si="444"/>
        <v/>
      </c>
      <c r="G2847" s="93" t="str">
        <f t="shared" si="445"/>
        <v/>
      </c>
      <c r="H2847" s="93" t="str">
        <f t="shared" si="446"/>
        <v/>
      </c>
      <c r="I2847" s="93" t="str">
        <f t="shared" si="447"/>
        <v/>
      </c>
      <c r="J2847" s="93" t="str">
        <f t="shared" si="448"/>
        <v/>
      </c>
      <c r="K2847" s="93" t="str">
        <f t="shared" si="449"/>
        <v/>
      </c>
    </row>
    <row r="2848" spans="1:11" x14ac:dyDescent="0.25">
      <c r="A2848" s="93">
        <f t="shared" si="443"/>
        <v>2</v>
      </c>
      <c r="B2848" s="101">
        <v>709.25</v>
      </c>
      <c r="C2848" s="93">
        <f t="shared" si="450"/>
        <v>0</v>
      </c>
      <c r="D2848" s="93">
        <f t="shared" si="451"/>
        <v>0</v>
      </c>
      <c r="E2848" s="93">
        <f t="shared" si="452"/>
        <v>0</v>
      </c>
      <c r="F2848" s="93" t="str">
        <f t="shared" si="444"/>
        <v/>
      </c>
      <c r="G2848" s="93" t="str">
        <f t="shared" si="445"/>
        <v/>
      </c>
      <c r="H2848" s="93" t="str">
        <f t="shared" si="446"/>
        <v/>
      </c>
      <c r="I2848" s="93" t="str">
        <f t="shared" si="447"/>
        <v/>
      </c>
      <c r="J2848" s="93" t="str">
        <f t="shared" si="448"/>
        <v/>
      </c>
      <c r="K2848" s="93" t="str">
        <f t="shared" si="449"/>
        <v/>
      </c>
    </row>
    <row r="2849" spans="1:11" x14ac:dyDescent="0.25">
      <c r="A2849" s="93">
        <f t="shared" si="443"/>
        <v>2</v>
      </c>
      <c r="B2849" s="101">
        <v>709.5</v>
      </c>
      <c r="C2849" s="93">
        <f t="shared" si="450"/>
        <v>0</v>
      </c>
      <c r="D2849" s="93">
        <f t="shared" si="451"/>
        <v>0</v>
      </c>
      <c r="E2849" s="93">
        <f t="shared" si="452"/>
        <v>0</v>
      </c>
      <c r="F2849" s="93" t="str">
        <f t="shared" si="444"/>
        <v/>
      </c>
      <c r="G2849" s="93" t="str">
        <f t="shared" si="445"/>
        <v/>
      </c>
      <c r="H2849" s="93" t="str">
        <f t="shared" si="446"/>
        <v/>
      </c>
      <c r="I2849" s="93" t="str">
        <f t="shared" si="447"/>
        <v/>
      </c>
      <c r="J2849" s="93" t="str">
        <f t="shared" si="448"/>
        <v/>
      </c>
      <c r="K2849" s="93" t="str">
        <f t="shared" si="449"/>
        <v/>
      </c>
    </row>
    <row r="2850" spans="1:11" x14ac:dyDescent="0.25">
      <c r="A2850" s="93">
        <f t="shared" si="443"/>
        <v>2</v>
      </c>
      <c r="B2850" s="101">
        <v>709.75</v>
      </c>
      <c r="C2850" s="93">
        <f t="shared" si="450"/>
        <v>0</v>
      </c>
      <c r="D2850" s="93">
        <f t="shared" si="451"/>
        <v>0</v>
      </c>
      <c r="E2850" s="93">
        <f t="shared" si="452"/>
        <v>0</v>
      </c>
      <c r="F2850" s="93" t="str">
        <f t="shared" si="444"/>
        <v/>
      </c>
      <c r="G2850" s="93" t="str">
        <f t="shared" si="445"/>
        <v/>
      </c>
      <c r="H2850" s="93" t="str">
        <f t="shared" si="446"/>
        <v/>
      </c>
      <c r="I2850" s="93" t="str">
        <f t="shared" si="447"/>
        <v/>
      </c>
      <c r="J2850" s="93" t="str">
        <f t="shared" si="448"/>
        <v/>
      </c>
      <c r="K2850" s="93" t="str">
        <f t="shared" si="449"/>
        <v/>
      </c>
    </row>
    <row r="2851" spans="1:11" x14ac:dyDescent="0.25">
      <c r="A2851" s="93">
        <f t="shared" si="443"/>
        <v>2</v>
      </c>
      <c r="B2851" s="101">
        <v>710</v>
      </c>
      <c r="C2851" s="93">
        <f t="shared" si="450"/>
        <v>0</v>
      </c>
      <c r="D2851" s="93">
        <f t="shared" si="451"/>
        <v>0</v>
      </c>
      <c r="E2851" s="93">
        <f t="shared" si="452"/>
        <v>0</v>
      </c>
      <c r="F2851" s="93" t="str">
        <f t="shared" si="444"/>
        <v/>
      </c>
      <c r="G2851" s="93" t="str">
        <f t="shared" si="445"/>
        <v/>
      </c>
      <c r="H2851" s="93" t="str">
        <f t="shared" si="446"/>
        <v/>
      </c>
      <c r="I2851" s="93" t="str">
        <f t="shared" si="447"/>
        <v/>
      </c>
      <c r="J2851" s="93" t="str">
        <f t="shared" si="448"/>
        <v/>
      </c>
      <c r="K2851" s="93" t="str">
        <f t="shared" si="449"/>
        <v/>
      </c>
    </row>
    <row r="2852" spans="1:11" x14ac:dyDescent="0.25">
      <c r="A2852" s="93">
        <f t="shared" si="443"/>
        <v>2</v>
      </c>
      <c r="B2852" s="101">
        <v>710.25</v>
      </c>
      <c r="C2852" s="93">
        <f t="shared" si="450"/>
        <v>0</v>
      </c>
      <c r="D2852" s="93">
        <f t="shared" si="451"/>
        <v>0</v>
      </c>
      <c r="E2852" s="93">
        <f t="shared" si="452"/>
        <v>0</v>
      </c>
      <c r="F2852" s="93" t="str">
        <f t="shared" si="444"/>
        <v/>
      </c>
      <c r="G2852" s="93" t="str">
        <f t="shared" si="445"/>
        <v/>
      </c>
      <c r="H2852" s="93" t="str">
        <f t="shared" si="446"/>
        <v/>
      </c>
      <c r="I2852" s="93" t="str">
        <f t="shared" si="447"/>
        <v/>
      </c>
      <c r="J2852" s="93" t="str">
        <f t="shared" si="448"/>
        <v/>
      </c>
      <c r="K2852" s="93" t="str">
        <f t="shared" si="449"/>
        <v/>
      </c>
    </row>
    <row r="2853" spans="1:11" x14ac:dyDescent="0.25">
      <c r="A2853" s="93">
        <f t="shared" si="443"/>
        <v>2</v>
      </c>
      <c r="B2853" s="101">
        <v>710.5</v>
      </c>
      <c r="C2853" s="93">
        <f t="shared" si="450"/>
        <v>0</v>
      </c>
      <c r="D2853" s="93">
        <f t="shared" si="451"/>
        <v>0</v>
      </c>
      <c r="E2853" s="93">
        <f t="shared" si="452"/>
        <v>0</v>
      </c>
      <c r="F2853" s="93" t="str">
        <f t="shared" si="444"/>
        <v/>
      </c>
      <c r="G2853" s="93" t="str">
        <f t="shared" si="445"/>
        <v/>
      </c>
      <c r="H2853" s="93" t="str">
        <f t="shared" si="446"/>
        <v/>
      </c>
      <c r="I2853" s="93" t="str">
        <f t="shared" si="447"/>
        <v/>
      </c>
      <c r="J2853" s="93" t="str">
        <f t="shared" si="448"/>
        <v/>
      </c>
      <c r="K2853" s="93" t="str">
        <f t="shared" si="449"/>
        <v/>
      </c>
    </row>
    <row r="2854" spans="1:11" x14ac:dyDescent="0.25">
      <c r="A2854" s="93">
        <f t="shared" si="443"/>
        <v>2</v>
      </c>
      <c r="B2854" s="101">
        <v>710.75</v>
      </c>
      <c r="C2854" s="93">
        <f t="shared" si="450"/>
        <v>0</v>
      </c>
      <c r="D2854" s="93">
        <f t="shared" si="451"/>
        <v>0</v>
      </c>
      <c r="E2854" s="93">
        <f t="shared" si="452"/>
        <v>0</v>
      </c>
      <c r="F2854" s="93" t="str">
        <f t="shared" si="444"/>
        <v/>
      </c>
      <c r="G2854" s="93" t="str">
        <f t="shared" si="445"/>
        <v/>
      </c>
      <c r="H2854" s="93" t="str">
        <f t="shared" si="446"/>
        <v/>
      </c>
      <c r="I2854" s="93" t="str">
        <f t="shared" si="447"/>
        <v/>
      </c>
      <c r="J2854" s="93" t="str">
        <f t="shared" si="448"/>
        <v/>
      </c>
      <c r="K2854" s="93" t="str">
        <f t="shared" si="449"/>
        <v/>
      </c>
    </row>
    <row r="2855" spans="1:11" x14ac:dyDescent="0.25">
      <c r="A2855" s="93">
        <f t="shared" si="443"/>
        <v>2</v>
      </c>
      <c r="B2855" s="101">
        <v>711</v>
      </c>
      <c r="C2855" s="93">
        <f t="shared" si="450"/>
        <v>0</v>
      </c>
      <c r="D2855" s="93">
        <f t="shared" si="451"/>
        <v>0</v>
      </c>
      <c r="E2855" s="93">
        <f t="shared" si="452"/>
        <v>0</v>
      </c>
      <c r="F2855" s="93" t="str">
        <f t="shared" si="444"/>
        <v/>
      </c>
      <c r="G2855" s="93" t="str">
        <f t="shared" si="445"/>
        <v/>
      </c>
      <c r="H2855" s="93" t="str">
        <f t="shared" si="446"/>
        <v/>
      </c>
      <c r="I2855" s="93" t="str">
        <f t="shared" si="447"/>
        <v/>
      </c>
      <c r="J2855" s="93" t="str">
        <f t="shared" si="448"/>
        <v/>
      </c>
      <c r="K2855" s="93" t="str">
        <f t="shared" si="449"/>
        <v/>
      </c>
    </row>
    <row r="2856" spans="1:11" x14ac:dyDescent="0.25">
      <c r="A2856" s="93">
        <f t="shared" si="443"/>
        <v>2</v>
      </c>
      <c r="B2856" s="101">
        <v>711.25</v>
      </c>
      <c r="C2856" s="93">
        <f t="shared" si="450"/>
        <v>0</v>
      </c>
      <c r="D2856" s="93">
        <f t="shared" si="451"/>
        <v>0</v>
      </c>
      <c r="E2856" s="93">
        <f t="shared" si="452"/>
        <v>0</v>
      </c>
      <c r="F2856" s="93" t="str">
        <f t="shared" si="444"/>
        <v/>
      </c>
      <c r="G2856" s="93" t="str">
        <f t="shared" si="445"/>
        <v/>
      </c>
      <c r="H2856" s="93" t="str">
        <f t="shared" si="446"/>
        <v/>
      </c>
      <c r="I2856" s="93" t="str">
        <f t="shared" si="447"/>
        <v/>
      </c>
      <c r="J2856" s="93" t="str">
        <f t="shared" si="448"/>
        <v/>
      </c>
      <c r="K2856" s="93" t="str">
        <f t="shared" si="449"/>
        <v/>
      </c>
    </row>
    <row r="2857" spans="1:11" x14ac:dyDescent="0.25">
      <c r="A2857" s="93">
        <f t="shared" si="443"/>
        <v>2</v>
      </c>
      <c r="B2857" s="101">
        <v>711.5</v>
      </c>
      <c r="C2857" s="93">
        <f t="shared" si="450"/>
        <v>0</v>
      </c>
      <c r="D2857" s="93">
        <f t="shared" si="451"/>
        <v>0</v>
      </c>
      <c r="E2857" s="93">
        <f t="shared" si="452"/>
        <v>0</v>
      </c>
      <c r="F2857" s="93" t="str">
        <f t="shared" si="444"/>
        <v/>
      </c>
      <c r="G2857" s="93" t="str">
        <f t="shared" si="445"/>
        <v/>
      </c>
      <c r="H2857" s="93" t="str">
        <f t="shared" si="446"/>
        <v/>
      </c>
      <c r="I2857" s="93" t="str">
        <f t="shared" si="447"/>
        <v/>
      </c>
      <c r="J2857" s="93" t="str">
        <f t="shared" si="448"/>
        <v/>
      </c>
      <c r="K2857" s="93" t="str">
        <f t="shared" si="449"/>
        <v/>
      </c>
    </row>
    <row r="2858" spans="1:11" x14ac:dyDescent="0.25">
      <c r="A2858" s="93">
        <f t="shared" si="443"/>
        <v>2</v>
      </c>
      <c r="B2858" s="101">
        <v>711.75</v>
      </c>
      <c r="C2858" s="93">
        <f t="shared" si="450"/>
        <v>0</v>
      </c>
      <c r="D2858" s="93">
        <f t="shared" si="451"/>
        <v>0</v>
      </c>
      <c r="E2858" s="93">
        <f t="shared" si="452"/>
        <v>0</v>
      </c>
      <c r="F2858" s="93" t="str">
        <f t="shared" si="444"/>
        <v/>
      </c>
      <c r="G2858" s="93" t="str">
        <f t="shared" si="445"/>
        <v/>
      </c>
      <c r="H2858" s="93" t="str">
        <f t="shared" si="446"/>
        <v/>
      </c>
      <c r="I2858" s="93" t="str">
        <f t="shared" si="447"/>
        <v/>
      </c>
      <c r="J2858" s="93" t="str">
        <f t="shared" si="448"/>
        <v/>
      </c>
      <c r="K2858" s="93" t="str">
        <f t="shared" si="449"/>
        <v/>
      </c>
    </row>
    <row r="2859" spans="1:11" x14ac:dyDescent="0.25">
      <c r="A2859" s="93">
        <f t="shared" si="443"/>
        <v>2</v>
      </c>
      <c r="B2859" s="101">
        <v>712</v>
      </c>
      <c r="C2859" s="93">
        <f t="shared" si="450"/>
        <v>0</v>
      </c>
      <c r="D2859" s="93">
        <f t="shared" si="451"/>
        <v>0</v>
      </c>
      <c r="E2859" s="93">
        <f t="shared" si="452"/>
        <v>0</v>
      </c>
      <c r="F2859" s="93" t="str">
        <f t="shared" si="444"/>
        <v/>
      </c>
      <c r="G2859" s="93" t="str">
        <f t="shared" si="445"/>
        <v/>
      </c>
      <c r="H2859" s="93" t="str">
        <f t="shared" si="446"/>
        <v/>
      </c>
      <c r="I2859" s="93" t="str">
        <f t="shared" si="447"/>
        <v/>
      </c>
      <c r="J2859" s="93" t="str">
        <f t="shared" si="448"/>
        <v/>
      </c>
      <c r="K2859" s="93" t="str">
        <f t="shared" si="449"/>
        <v/>
      </c>
    </row>
    <row r="2860" spans="1:11" x14ac:dyDescent="0.25">
      <c r="A2860" s="93">
        <f t="shared" si="443"/>
        <v>2</v>
      </c>
      <c r="B2860" s="101">
        <v>712.25</v>
      </c>
      <c r="C2860" s="93">
        <f t="shared" si="450"/>
        <v>0</v>
      </c>
      <c r="D2860" s="93">
        <f t="shared" si="451"/>
        <v>0</v>
      </c>
      <c r="E2860" s="93">
        <f t="shared" si="452"/>
        <v>0</v>
      </c>
      <c r="F2860" s="93" t="str">
        <f t="shared" si="444"/>
        <v/>
      </c>
      <c r="G2860" s="93" t="str">
        <f t="shared" si="445"/>
        <v/>
      </c>
      <c r="H2860" s="93" t="str">
        <f t="shared" si="446"/>
        <v/>
      </c>
      <c r="I2860" s="93" t="str">
        <f t="shared" si="447"/>
        <v/>
      </c>
      <c r="J2860" s="93" t="str">
        <f t="shared" si="448"/>
        <v/>
      </c>
      <c r="K2860" s="93" t="str">
        <f t="shared" si="449"/>
        <v/>
      </c>
    </row>
    <row r="2861" spans="1:11" x14ac:dyDescent="0.25">
      <c r="A2861" s="93">
        <f t="shared" si="443"/>
        <v>2</v>
      </c>
      <c r="B2861" s="101">
        <v>712.5</v>
      </c>
      <c r="C2861" s="93">
        <f t="shared" si="450"/>
        <v>0</v>
      </c>
      <c r="D2861" s="93">
        <f t="shared" si="451"/>
        <v>0</v>
      </c>
      <c r="E2861" s="93">
        <f t="shared" si="452"/>
        <v>0</v>
      </c>
      <c r="F2861" s="93" t="str">
        <f t="shared" si="444"/>
        <v/>
      </c>
      <c r="G2861" s="93" t="str">
        <f t="shared" si="445"/>
        <v/>
      </c>
      <c r="H2861" s="93" t="str">
        <f t="shared" si="446"/>
        <v/>
      </c>
      <c r="I2861" s="93" t="str">
        <f t="shared" si="447"/>
        <v/>
      </c>
      <c r="J2861" s="93" t="str">
        <f t="shared" si="448"/>
        <v/>
      </c>
      <c r="K2861" s="93" t="str">
        <f t="shared" si="449"/>
        <v/>
      </c>
    </row>
    <row r="2862" spans="1:11" x14ac:dyDescent="0.25">
      <c r="A2862" s="93">
        <f t="shared" si="443"/>
        <v>2</v>
      </c>
      <c r="B2862" s="101">
        <v>712.75</v>
      </c>
      <c r="C2862" s="93">
        <f t="shared" si="450"/>
        <v>0</v>
      </c>
      <c r="D2862" s="93">
        <f t="shared" si="451"/>
        <v>0</v>
      </c>
      <c r="E2862" s="93">
        <f t="shared" si="452"/>
        <v>0</v>
      </c>
      <c r="F2862" s="93" t="str">
        <f t="shared" si="444"/>
        <v/>
      </c>
      <c r="G2862" s="93" t="str">
        <f t="shared" si="445"/>
        <v/>
      </c>
      <c r="H2862" s="93" t="str">
        <f t="shared" si="446"/>
        <v/>
      </c>
      <c r="I2862" s="93" t="str">
        <f t="shared" si="447"/>
        <v/>
      </c>
      <c r="J2862" s="93" t="str">
        <f t="shared" si="448"/>
        <v/>
      </c>
      <c r="K2862" s="93" t="str">
        <f t="shared" si="449"/>
        <v/>
      </c>
    </row>
    <row r="2863" spans="1:11" x14ac:dyDescent="0.25">
      <c r="A2863" s="93">
        <f t="shared" si="443"/>
        <v>2</v>
      </c>
      <c r="B2863" s="101">
        <v>713</v>
      </c>
      <c r="C2863" s="93">
        <f t="shared" si="450"/>
        <v>0</v>
      </c>
      <c r="D2863" s="93">
        <f t="shared" si="451"/>
        <v>0</v>
      </c>
      <c r="E2863" s="93">
        <f t="shared" si="452"/>
        <v>0</v>
      </c>
      <c r="F2863" s="93" t="str">
        <f t="shared" si="444"/>
        <v/>
      </c>
      <c r="G2863" s="93" t="str">
        <f t="shared" si="445"/>
        <v/>
      </c>
      <c r="H2863" s="93" t="str">
        <f t="shared" si="446"/>
        <v/>
      </c>
      <c r="I2863" s="93" t="str">
        <f t="shared" si="447"/>
        <v/>
      </c>
      <c r="J2863" s="93" t="str">
        <f t="shared" si="448"/>
        <v/>
      </c>
      <c r="K2863" s="93" t="str">
        <f t="shared" si="449"/>
        <v/>
      </c>
    </row>
    <row r="2864" spans="1:11" x14ac:dyDescent="0.25">
      <c r="A2864" s="93">
        <f t="shared" si="443"/>
        <v>2</v>
      </c>
      <c r="B2864" s="101">
        <v>713.25</v>
      </c>
      <c r="C2864" s="93">
        <f t="shared" si="450"/>
        <v>0</v>
      </c>
      <c r="D2864" s="93">
        <f t="shared" si="451"/>
        <v>0</v>
      </c>
      <c r="E2864" s="93">
        <f t="shared" si="452"/>
        <v>0</v>
      </c>
      <c r="F2864" s="93" t="str">
        <f t="shared" si="444"/>
        <v/>
      </c>
      <c r="G2864" s="93" t="str">
        <f t="shared" si="445"/>
        <v/>
      </c>
      <c r="H2864" s="93" t="str">
        <f t="shared" si="446"/>
        <v/>
      </c>
      <c r="I2864" s="93" t="str">
        <f t="shared" si="447"/>
        <v/>
      </c>
      <c r="J2864" s="93" t="str">
        <f t="shared" si="448"/>
        <v/>
      </c>
      <c r="K2864" s="93" t="str">
        <f t="shared" si="449"/>
        <v/>
      </c>
    </row>
    <row r="2865" spans="1:11" x14ac:dyDescent="0.25">
      <c r="A2865" s="93">
        <f t="shared" si="443"/>
        <v>2</v>
      </c>
      <c r="B2865" s="101">
        <v>713.5</v>
      </c>
      <c r="C2865" s="93">
        <f t="shared" si="450"/>
        <v>0</v>
      </c>
      <c r="D2865" s="93">
        <f t="shared" si="451"/>
        <v>0</v>
      </c>
      <c r="E2865" s="93">
        <f t="shared" si="452"/>
        <v>0</v>
      </c>
      <c r="F2865" s="93" t="str">
        <f t="shared" si="444"/>
        <v/>
      </c>
      <c r="G2865" s="93" t="str">
        <f t="shared" si="445"/>
        <v/>
      </c>
      <c r="H2865" s="93" t="str">
        <f t="shared" si="446"/>
        <v/>
      </c>
      <c r="I2865" s="93" t="str">
        <f t="shared" si="447"/>
        <v/>
      </c>
      <c r="J2865" s="93" t="str">
        <f t="shared" si="448"/>
        <v/>
      </c>
      <c r="K2865" s="93" t="str">
        <f t="shared" si="449"/>
        <v/>
      </c>
    </row>
    <row r="2866" spans="1:11" x14ac:dyDescent="0.25">
      <c r="A2866" s="93">
        <f t="shared" si="443"/>
        <v>2</v>
      </c>
      <c r="B2866" s="101">
        <v>713.75</v>
      </c>
      <c r="C2866" s="93">
        <f t="shared" si="450"/>
        <v>0</v>
      </c>
      <c r="D2866" s="93">
        <f t="shared" si="451"/>
        <v>0</v>
      </c>
      <c r="E2866" s="93">
        <f t="shared" si="452"/>
        <v>0</v>
      </c>
      <c r="F2866" s="93" t="str">
        <f t="shared" si="444"/>
        <v/>
      </c>
      <c r="G2866" s="93" t="str">
        <f t="shared" si="445"/>
        <v/>
      </c>
      <c r="H2866" s="93" t="str">
        <f t="shared" si="446"/>
        <v/>
      </c>
      <c r="I2866" s="93" t="str">
        <f t="shared" si="447"/>
        <v/>
      </c>
      <c r="J2866" s="93" t="str">
        <f t="shared" si="448"/>
        <v/>
      </c>
      <c r="K2866" s="93" t="str">
        <f t="shared" si="449"/>
        <v/>
      </c>
    </row>
    <row r="2867" spans="1:11" x14ac:dyDescent="0.25">
      <c r="A2867" s="93">
        <f t="shared" si="443"/>
        <v>2</v>
      </c>
      <c r="B2867" s="101">
        <v>714</v>
      </c>
      <c r="C2867" s="93">
        <f t="shared" si="450"/>
        <v>0</v>
      </c>
      <c r="D2867" s="93">
        <f t="shared" si="451"/>
        <v>0</v>
      </c>
      <c r="E2867" s="93">
        <f t="shared" si="452"/>
        <v>0</v>
      </c>
      <c r="F2867" s="93" t="str">
        <f t="shared" si="444"/>
        <v/>
      </c>
      <c r="G2867" s="93" t="str">
        <f t="shared" si="445"/>
        <v/>
      </c>
      <c r="H2867" s="93" t="str">
        <f t="shared" si="446"/>
        <v/>
      </c>
      <c r="I2867" s="93" t="str">
        <f t="shared" si="447"/>
        <v/>
      </c>
      <c r="J2867" s="93" t="str">
        <f t="shared" si="448"/>
        <v/>
      </c>
      <c r="K2867" s="93" t="str">
        <f t="shared" si="449"/>
        <v/>
      </c>
    </row>
    <row r="2868" spans="1:11" x14ac:dyDescent="0.25">
      <c r="A2868" s="93">
        <f t="shared" si="443"/>
        <v>2</v>
      </c>
      <c r="B2868" s="101">
        <v>714.25</v>
      </c>
      <c r="C2868" s="93">
        <f t="shared" si="450"/>
        <v>0</v>
      </c>
      <c r="D2868" s="93">
        <f t="shared" si="451"/>
        <v>0</v>
      </c>
      <c r="E2868" s="93">
        <f t="shared" si="452"/>
        <v>0</v>
      </c>
      <c r="F2868" s="93" t="str">
        <f t="shared" si="444"/>
        <v/>
      </c>
      <c r="G2868" s="93" t="str">
        <f t="shared" si="445"/>
        <v/>
      </c>
      <c r="H2868" s="93" t="str">
        <f t="shared" si="446"/>
        <v/>
      </c>
      <c r="I2868" s="93" t="str">
        <f t="shared" si="447"/>
        <v/>
      </c>
      <c r="J2868" s="93" t="str">
        <f t="shared" si="448"/>
        <v/>
      </c>
      <c r="K2868" s="93" t="str">
        <f t="shared" si="449"/>
        <v/>
      </c>
    </row>
    <row r="2869" spans="1:11" x14ac:dyDescent="0.25">
      <c r="A2869" s="93">
        <f t="shared" si="443"/>
        <v>2</v>
      </c>
      <c r="B2869" s="101">
        <v>714.5</v>
      </c>
      <c r="C2869" s="93">
        <f t="shared" si="450"/>
        <v>0</v>
      </c>
      <c r="D2869" s="93">
        <f t="shared" si="451"/>
        <v>0</v>
      </c>
      <c r="E2869" s="93">
        <f t="shared" si="452"/>
        <v>0</v>
      </c>
      <c r="F2869" s="93" t="str">
        <f t="shared" si="444"/>
        <v/>
      </c>
      <c r="G2869" s="93" t="str">
        <f t="shared" si="445"/>
        <v/>
      </c>
      <c r="H2869" s="93" t="str">
        <f t="shared" si="446"/>
        <v/>
      </c>
      <c r="I2869" s="93" t="str">
        <f t="shared" si="447"/>
        <v/>
      </c>
      <c r="J2869" s="93" t="str">
        <f t="shared" si="448"/>
        <v/>
      </c>
      <c r="K2869" s="93" t="str">
        <f t="shared" si="449"/>
        <v/>
      </c>
    </row>
    <row r="2870" spans="1:11" x14ac:dyDescent="0.25">
      <c r="A2870" s="93">
        <f t="shared" si="443"/>
        <v>2</v>
      </c>
      <c r="B2870" s="101">
        <v>714.75</v>
      </c>
      <c r="C2870" s="93">
        <f t="shared" si="450"/>
        <v>0</v>
      </c>
      <c r="D2870" s="93">
        <f t="shared" si="451"/>
        <v>0</v>
      </c>
      <c r="E2870" s="93">
        <f t="shared" si="452"/>
        <v>0</v>
      </c>
      <c r="F2870" s="93" t="str">
        <f t="shared" si="444"/>
        <v/>
      </c>
      <c r="G2870" s="93" t="str">
        <f t="shared" si="445"/>
        <v/>
      </c>
      <c r="H2870" s="93" t="str">
        <f t="shared" si="446"/>
        <v/>
      </c>
      <c r="I2870" s="93" t="str">
        <f t="shared" si="447"/>
        <v/>
      </c>
      <c r="J2870" s="93" t="str">
        <f t="shared" si="448"/>
        <v/>
      </c>
      <c r="K2870" s="93" t="str">
        <f t="shared" si="449"/>
        <v/>
      </c>
    </row>
    <row r="2871" spans="1:11" x14ac:dyDescent="0.25">
      <c r="A2871" s="93">
        <f t="shared" si="443"/>
        <v>2</v>
      </c>
      <c r="B2871" s="101">
        <v>715</v>
      </c>
      <c r="C2871" s="93">
        <f t="shared" si="450"/>
        <v>0</v>
      </c>
      <c r="D2871" s="93">
        <f t="shared" si="451"/>
        <v>0</v>
      </c>
      <c r="E2871" s="93">
        <f t="shared" si="452"/>
        <v>0</v>
      </c>
      <c r="F2871" s="93" t="str">
        <f t="shared" si="444"/>
        <v/>
      </c>
      <c r="G2871" s="93" t="str">
        <f t="shared" si="445"/>
        <v/>
      </c>
      <c r="H2871" s="93" t="str">
        <f t="shared" si="446"/>
        <v/>
      </c>
      <c r="I2871" s="93" t="str">
        <f t="shared" si="447"/>
        <v/>
      </c>
      <c r="J2871" s="93" t="str">
        <f t="shared" si="448"/>
        <v/>
      </c>
      <c r="K2871" s="93" t="str">
        <f t="shared" si="449"/>
        <v/>
      </c>
    </row>
    <row r="2872" spans="1:11" x14ac:dyDescent="0.25">
      <c r="A2872" s="93">
        <f t="shared" si="443"/>
        <v>2</v>
      </c>
      <c r="B2872" s="101">
        <v>715.25</v>
      </c>
      <c r="C2872" s="93">
        <f t="shared" si="450"/>
        <v>0</v>
      </c>
      <c r="D2872" s="93">
        <f t="shared" si="451"/>
        <v>0</v>
      </c>
      <c r="E2872" s="93">
        <f t="shared" si="452"/>
        <v>0</v>
      </c>
      <c r="F2872" s="93" t="str">
        <f t="shared" si="444"/>
        <v/>
      </c>
      <c r="G2872" s="93" t="str">
        <f t="shared" si="445"/>
        <v/>
      </c>
      <c r="H2872" s="93" t="str">
        <f t="shared" si="446"/>
        <v/>
      </c>
      <c r="I2872" s="93" t="str">
        <f t="shared" si="447"/>
        <v/>
      </c>
      <c r="J2872" s="93" t="str">
        <f t="shared" si="448"/>
        <v/>
      </c>
      <c r="K2872" s="93" t="str">
        <f t="shared" si="449"/>
        <v/>
      </c>
    </row>
    <row r="2873" spans="1:11" x14ac:dyDescent="0.25">
      <c r="A2873" s="93">
        <f t="shared" si="443"/>
        <v>2</v>
      </c>
      <c r="B2873" s="101">
        <v>715.5</v>
      </c>
      <c r="C2873" s="93">
        <f t="shared" si="450"/>
        <v>0</v>
      </c>
      <c r="D2873" s="93">
        <f t="shared" si="451"/>
        <v>0</v>
      </c>
      <c r="E2873" s="93">
        <f t="shared" si="452"/>
        <v>0</v>
      </c>
      <c r="F2873" s="93" t="str">
        <f t="shared" si="444"/>
        <v/>
      </c>
      <c r="G2873" s="93" t="str">
        <f t="shared" si="445"/>
        <v/>
      </c>
      <c r="H2873" s="93" t="str">
        <f t="shared" si="446"/>
        <v/>
      </c>
      <c r="I2873" s="93" t="str">
        <f t="shared" si="447"/>
        <v/>
      </c>
      <c r="J2873" s="93" t="str">
        <f t="shared" si="448"/>
        <v/>
      </c>
      <c r="K2873" s="93" t="str">
        <f t="shared" si="449"/>
        <v/>
      </c>
    </row>
    <row r="2874" spans="1:11" x14ac:dyDescent="0.25">
      <c r="A2874" s="93">
        <f t="shared" si="443"/>
        <v>2</v>
      </c>
      <c r="B2874" s="101">
        <v>715.75</v>
      </c>
      <c r="C2874" s="93">
        <f t="shared" si="450"/>
        <v>0</v>
      </c>
      <c r="D2874" s="93">
        <f t="shared" si="451"/>
        <v>0</v>
      </c>
      <c r="E2874" s="93">
        <f t="shared" si="452"/>
        <v>0</v>
      </c>
      <c r="F2874" s="93" t="str">
        <f t="shared" si="444"/>
        <v/>
      </c>
      <c r="G2874" s="93" t="str">
        <f t="shared" si="445"/>
        <v/>
      </c>
      <c r="H2874" s="93" t="str">
        <f t="shared" si="446"/>
        <v/>
      </c>
      <c r="I2874" s="93" t="str">
        <f t="shared" si="447"/>
        <v/>
      </c>
      <c r="J2874" s="93" t="str">
        <f t="shared" si="448"/>
        <v/>
      </c>
      <c r="K2874" s="93" t="str">
        <f t="shared" si="449"/>
        <v/>
      </c>
    </row>
    <row r="2875" spans="1:11" x14ac:dyDescent="0.25">
      <c r="A2875" s="93">
        <f t="shared" si="443"/>
        <v>2</v>
      </c>
      <c r="B2875" s="101">
        <v>716</v>
      </c>
      <c r="C2875" s="93">
        <f t="shared" si="450"/>
        <v>0</v>
      </c>
      <c r="D2875" s="93">
        <f t="shared" si="451"/>
        <v>0</v>
      </c>
      <c r="E2875" s="93">
        <f t="shared" si="452"/>
        <v>0</v>
      </c>
      <c r="F2875" s="93" t="str">
        <f t="shared" si="444"/>
        <v/>
      </c>
      <c r="G2875" s="93" t="str">
        <f t="shared" si="445"/>
        <v/>
      </c>
      <c r="H2875" s="93" t="str">
        <f t="shared" si="446"/>
        <v/>
      </c>
      <c r="I2875" s="93" t="str">
        <f t="shared" si="447"/>
        <v/>
      </c>
      <c r="J2875" s="93" t="str">
        <f t="shared" si="448"/>
        <v/>
      </c>
      <c r="K2875" s="93" t="str">
        <f t="shared" si="449"/>
        <v/>
      </c>
    </row>
    <row r="2876" spans="1:11" x14ac:dyDescent="0.25">
      <c r="A2876" s="93">
        <f t="shared" si="443"/>
        <v>2</v>
      </c>
      <c r="B2876" s="101">
        <v>716.25</v>
      </c>
      <c r="C2876" s="93">
        <f t="shared" si="450"/>
        <v>0</v>
      </c>
      <c r="D2876" s="93">
        <f t="shared" si="451"/>
        <v>0</v>
      </c>
      <c r="E2876" s="93">
        <f t="shared" si="452"/>
        <v>0</v>
      </c>
      <c r="F2876" s="93" t="str">
        <f t="shared" si="444"/>
        <v/>
      </c>
      <c r="G2876" s="93" t="str">
        <f t="shared" si="445"/>
        <v/>
      </c>
      <c r="H2876" s="93" t="str">
        <f t="shared" si="446"/>
        <v/>
      </c>
      <c r="I2876" s="93" t="str">
        <f t="shared" si="447"/>
        <v/>
      </c>
      <c r="J2876" s="93" t="str">
        <f t="shared" si="448"/>
        <v/>
      </c>
      <c r="K2876" s="93" t="str">
        <f t="shared" si="449"/>
        <v/>
      </c>
    </row>
    <row r="2877" spans="1:11" x14ac:dyDescent="0.25">
      <c r="A2877" s="93">
        <f t="shared" si="443"/>
        <v>2</v>
      </c>
      <c r="B2877" s="101">
        <v>716.5</v>
      </c>
      <c r="C2877" s="93">
        <f t="shared" si="450"/>
        <v>0</v>
      </c>
      <c r="D2877" s="93">
        <f t="shared" si="451"/>
        <v>0</v>
      </c>
      <c r="E2877" s="93">
        <f t="shared" si="452"/>
        <v>0</v>
      </c>
      <c r="F2877" s="93" t="str">
        <f t="shared" si="444"/>
        <v/>
      </c>
      <c r="G2877" s="93" t="str">
        <f t="shared" si="445"/>
        <v/>
      </c>
      <c r="H2877" s="93" t="str">
        <f t="shared" si="446"/>
        <v/>
      </c>
      <c r="I2877" s="93" t="str">
        <f t="shared" si="447"/>
        <v/>
      </c>
      <c r="J2877" s="93" t="str">
        <f t="shared" si="448"/>
        <v/>
      </c>
      <c r="K2877" s="93" t="str">
        <f t="shared" si="449"/>
        <v/>
      </c>
    </row>
    <row r="2878" spans="1:11" x14ac:dyDescent="0.25">
      <c r="A2878" s="93">
        <f t="shared" si="443"/>
        <v>2</v>
      </c>
      <c r="B2878" s="101">
        <v>716.75</v>
      </c>
      <c r="C2878" s="93">
        <f t="shared" si="450"/>
        <v>0</v>
      </c>
      <c r="D2878" s="93">
        <f t="shared" si="451"/>
        <v>0</v>
      </c>
      <c r="E2878" s="93">
        <f t="shared" si="452"/>
        <v>0</v>
      </c>
      <c r="F2878" s="93" t="str">
        <f t="shared" si="444"/>
        <v/>
      </c>
      <c r="G2878" s="93" t="str">
        <f t="shared" si="445"/>
        <v/>
      </c>
      <c r="H2878" s="93" t="str">
        <f t="shared" si="446"/>
        <v/>
      </c>
      <c r="I2878" s="93" t="str">
        <f t="shared" si="447"/>
        <v/>
      </c>
      <c r="J2878" s="93" t="str">
        <f t="shared" si="448"/>
        <v/>
      </c>
      <c r="K2878" s="93" t="str">
        <f t="shared" si="449"/>
        <v/>
      </c>
    </row>
    <row r="2879" spans="1:11" x14ac:dyDescent="0.25">
      <c r="A2879" s="93">
        <f t="shared" si="443"/>
        <v>2</v>
      </c>
      <c r="B2879" s="101">
        <v>717</v>
      </c>
      <c r="C2879" s="93">
        <f t="shared" si="450"/>
        <v>0</v>
      </c>
      <c r="D2879" s="93">
        <f t="shared" si="451"/>
        <v>0</v>
      </c>
      <c r="E2879" s="93">
        <f t="shared" si="452"/>
        <v>0</v>
      </c>
      <c r="F2879" s="93" t="str">
        <f t="shared" si="444"/>
        <v/>
      </c>
      <c r="G2879" s="93" t="str">
        <f t="shared" si="445"/>
        <v/>
      </c>
      <c r="H2879" s="93" t="str">
        <f t="shared" si="446"/>
        <v/>
      </c>
      <c r="I2879" s="93" t="str">
        <f t="shared" si="447"/>
        <v/>
      </c>
      <c r="J2879" s="93" t="str">
        <f t="shared" si="448"/>
        <v/>
      </c>
      <c r="K2879" s="93" t="str">
        <f t="shared" si="449"/>
        <v/>
      </c>
    </row>
    <row r="2880" spans="1:11" x14ac:dyDescent="0.25">
      <c r="A2880" s="93">
        <f t="shared" si="443"/>
        <v>2</v>
      </c>
      <c r="B2880" s="101">
        <v>717.25</v>
      </c>
      <c r="C2880" s="93">
        <f t="shared" si="450"/>
        <v>0</v>
      </c>
      <c r="D2880" s="93">
        <f t="shared" si="451"/>
        <v>0</v>
      </c>
      <c r="E2880" s="93">
        <f t="shared" si="452"/>
        <v>0</v>
      </c>
      <c r="F2880" s="93" t="str">
        <f t="shared" si="444"/>
        <v/>
      </c>
      <c r="G2880" s="93" t="str">
        <f t="shared" si="445"/>
        <v/>
      </c>
      <c r="H2880" s="93" t="str">
        <f t="shared" si="446"/>
        <v/>
      </c>
      <c r="I2880" s="93" t="str">
        <f t="shared" si="447"/>
        <v/>
      </c>
      <c r="J2880" s="93" t="str">
        <f t="shared" si="448"/>
        <v/>
      </c>
      <c r="K2880" s="93" t="str">
        <f t="shared" si="449"/>
        <v/>
      </c>
    </row>
    <row r="2881" spans="1:11" x14ac:dyDescent="0.25">
      <c r="A2881" s="93">
        <f t="shared" si="443"/>
        <v>2</v>
      </c>
      <c r="B2881" s="101">
        <v>717.5</v>
      </c>
      <c r="C2881" s="93">
        <f t="shared" si="450"/>
        <v>0</v>
      </c>
      <c r="D2881" s="93">
        <f t="shared" si="451"/>
        <v>0</v>
      </c>
      <c r="E2881" s="93">
        <f t="shared" si="452"/>
        <v>0</v>
      </c>
      <c r="F2881" s="93" t="str">
        <f t="shared" si="444"/>
        <v/>
      </c>
      <c r="G2881" s="93" t="str">
        <f t="shared" si="445"/>
        <v/>
      </c>
      <c r="H2881" s="93" t="str">
        <f t="shared" si="446"/>
        <v/>
      </c>
      <c r="I2881" s="93" t="str">
        <f t="shared" si="447"/>
        <v/>
      </c>
      <c r="J2881" s="93" t="str">
        <f t="shared" si="448"/>
        <v/>
      </c>
      <c r="K2881" s="93" t="str">
        <f t="shared" si="449"/>
        <v/>
      </c>
    </row>
    <row r="2882" spans="1:11" x14ac:dyDescent="0.25">
      <c r="A2882" s="93">
        <f t="shared" si="443"/>
        <v>2</v>
      </c>
      <c r="B2882" s="101">
        <v>717.75</v>
      </c>
      <c r="C2882" s="93">
        <f t="shared" si="450"/>
        <v>0</v>
      </c>
      <c r="D2882" s="93">
        <f t="shared" si="451"/>
        <v>0</v>
      </c>
      <c r="E2882" s="93">
        <f t="shared" si="452"/>
        <v>0</v>
      </c>
      <c r="F2882" s="93" t="str">
        <f t="shared" si="444"/>
        <v/>
      </c>
      <c r="G2882" s="93" t="str">
        <f t="shared" si="445"/>
        <v/>
      </c>
      <c r="H2882" s="93" t="str">
        <f t="shared" si="446"/>
        <v/>
      </c>
      <c r="I2882" s="93" t="str">
        <f t="shared" si="447"/>
        <v/>
      </c>
      <c r="J2882" s="93" t="str">
        <f t="shared" si="448"/>
        <v/>
      </c>
      <c r="K2882" s="93" t="str">
        <f t="shared" si="449"/>
        <v/>
      </c>
    </row>
    <row r="2883" spans="1:11" x14ac:dyDescent="0.25">
      <c r="A2883" s="93">
        <f t="shared" si="443"/>
        <v>2</v>
      </c>
      <c r="B2883" s="101">
        <v>718</v>
      </c>
      <c r="C2883" s="93">
        <f t="shared" si="450"/>
        <v>0</v>
      </c>
      <c r="D2883" s="93">
        <f t="shared" si="451"/>
        <v>0</v>
      </c>
      <c r="E2883" s="93">
        <f t="shared" si="452"/>
        <v>0</v>
      </c>
      <c r="F2883" s="93" t="str">
        <f t="shared" si="444"/>
        <v/>
      </c>
      <c r="G2883" s="93" t="str">
        <f t="shared" si="445"/>
        <v/>
      </c>
      <c r="H2883" s="93" t="str">
        <f t="shared" si="446"/>
        <v/>
      </c>
      <c r="I2883" s="93" t="str">
        <f t="shared" si="447"/>
        <v/>
      </c>
      <c r="J2883" s="93" t="str">
        <f t="shared" si="448"/>
        <v/>
      </c>
      <c r="K2883" s="93" t="str">
        <f t="shared" si="449"/>
        <v/>
      </c>
    </row>
    <row r="2884" spans="1:11" x14ac:dyDescent="0.25">
      <c r="A2884" s="93">
        <f t="shared" si="443"/>
        <v>2</v>
      </c>
      <c r="B2884" s="101">
        <v>718.25</v>
      </c>
      <c r="C2884" s="93">
        <f t="shared" si="450"/>
        <v>0</v>
      </c>
      <c r="D2884" s="93">
        <f t="shared" si="451"/>
        <v>0</v>
      </c>
      <c r="E2884" s="93">
        <f t="shared" si="452"/>
        <v>0</v>
      </c>
      <c r="F2884" s="93" t="str">
        <f t="shared" si="444"/>
        <v/>
      </c>
      <c r="G2884" s="93" t="str">
        <f t="shared" si="445"/>
        <v/>
      </c>
      <c r="H2884" s="93" t="str">
        <f t="shared" si="446"/>
        <v/>
      </c>
      <c r="I2884" s="93" t="str">
        <f t="shared" si="447"/>
        <v/>
      </c>
      <c r="J2884" s="93" t="str">
        <f t="shared" si="448"/>
        <v/>
      </c>
      <c r="K2884" s="93" t="str">
        <f t="shared" si="449"/>
        <v/>
      </c>
    </row>
    <row r="2885" spans="1:11" x14ac:dyDescent="0.25">
      <c r="A2885" s="93">
        <f t="shared" si="443"/>
        <v>2</v>
      </c>
      <c r="B2885" s="101">
        <v>718.5</v>
      </c>
      <c r="C2885" s="93">
        <f t="shared" si="450"/>
        <v>0</v>
      </c>
      <c r="D2885" s="93">
        <f t="shared" si="451"/>
        <v>0</v>
      </c>
      <c r="E2885" s="93">
        <f t="shared" si="452"/>
        <v>0</v>
      </c>
      <c r="F2885" s="93" t="str">
        <f t="shared" si="444"/>
        <v/>
      </c>
      <c r="G2885" s="93" t="str">
        <f t="shared" si="445"/>
        <v/>
      </c>
      <c r="H2885" s="93" t="str">
        <f t="shared" si="446"/>
        <v/>
      </c>
      <c r="I2885" s="93" t="str">
        <f t="shared" si="447"/>
        <v/>
      </c>
      <c r="J2885" s="93" t="str">
        <f t="shared" si="448"/>
        <v/>
      </c>
      <c r="K2885" s="93" t="str">
        <f t="shared" si="449"/>
        <v/>
      </c>
    </row>
    <row r="2886" spans="1:11" x14ac:dyDescent="0.25">
      <c r="A2886" s="93">
        <f t="shared" si="443"/>
        <v>2</v>
      </c>
      <c r="B2886" s="101">
        <v>718.75</v>
      </c>
      <c r="C2886" s="93">
        <f t="shared" si="450"/>
        <v>0</v>
      </c>
      <c r="D2886" s="93">
        <f t="shared" si="451"/>
        <v>0</v>
      </c>
      <c r="E2886" s="93">
        <f t="shared" si="452"/>
        <v>0</v>
      </c>
      <c r="F2886" s="93" t="str">
        <f t="shared" si="444"/>
        <v/>
      </c>
      <c r="G2886" s="93" t="str">
        <f t="shared" si="445"/>
        <v/>
      </c>
      <c r="H2886" s="93" t="str">
        <f t="shared" si="446"/>
        <v/>
      </c>
      <c r="I2886" s="93" t="str">
        <f t="shared" si="447"/>
        <v/>
      </c>
      <c r="J2886" s="93" t="str">
        <f t="shared" si="448"/>
        <v/>
      </c>
      <c r="K2886" s="93" t="str">
        <f t="shared" si="449"/>
        <v/>
      </c>
    </row>
    <row r="2887" spans="1:11" x14ac:dyDescent="0.25">
      <c r="A2887" s="93">
        <f t="shared" si="443"/>
        <v>2</v>
      </c>
      <c r="B2887" s="101">
        <v>719</v>
      </c>
      <c r="C2887" s="93">
        <f t="shared" si="450"/>
        <v>0</v>
      </c>
      <c r="D2887" s="93">
        <f t="shared" si="451"/>
        <v>0</v>
      </c>
      <c r="E2887" s="93">
        <f t="shared" si="452"/>
        <v>0</v>
      </c>
      <c r="F2887" s="93" t="str">
        <f t="shared" si="444"/>
        <v/>
      </c>
      <c r="G2887" s="93" t="str">
        <f t="shared" si="445"/>
        <v/>
      </c>
      <c r="H2887" s="93" t="str">
        <f t="shared" si="446"/>
        <v/>
      </c>
      <c r="I2887" s="93" t="str">
        <f t="shared" si="447"/>
        <v/>
      </c>
      <c r="J2887" s="93" t="str">
        <f t="shared" si="448"/>
        <v/>
      </c>
      <c r="K2887" s="93" t="str">
        <f t="shared" si="449"/>
        <v/>
      </c>
    </row>
    <row r="2888" spans="1:11" x14ac:dyDescent="0.25">
      <c r="A2888" s="93">
        <f t="shared" si="443"/>
        <v>2</v>
      </c>
      <c r="B2888" s="101">
        <v>719.25</v>
      </c>
      <c r="C2888" s="93">
        <f t="shared" si="450"/>
        <v>0</v>
      </c>
      <c r="D2888" s="93">
        <f t="shared" si="451"/>
        <v>0</v>
      </c>
      <c r="E2888" s="93">
        <f t="shared" si="452"/>
        <v>0</v>
      </c>
      <c r="F2888" s="93" t="str">
        <f t="shared" si="444"/>
        <v/>
      </c>
      <c r="G2888" s="93" t="str">
        <f t="shared" si="445"/>
        <v/>
      </c>
      <c r="H2888" s="93" t="str">
        <f t="shared" si="446"/>
        <v/>
      </c>
      <c r="I2888" s="93" t="str">
        <f t="shared" si="447"/>
        <v/>
      </c>
      <c r="J2888" s="93" t="str">
        <f t="shared" si="448"/>
        <v/>
      </c>
      <c r="K2888" s="93" t="str">
        <f t="shared" si="449"/>
        <v/>
      </c>
    </row>
    <row r="2889" spans="1:11" x14ac:dyDescent="0.25">
      <c r="A2889" s="93">
        <f t="shared" si="443"/>
        <v>2</v>
      </c>
      <c r="B2889" s="101">
        <v>719.5</v>
      </c>
      <c r="C2889" s="93">
        <f t="shared" si="450"/>
        <v>0</v>
      </c>
      <c r="D2889" s="93">
        <f t="shared" si="451"/>
        <v>0</v>
      </c>
      <c r="E2889" s="93">
        <f t="shared" si="452"/>
        <v>0</v>
      </c>
      <c r="F2889" s="93" t="str">
        <f t="shared" si="444"/>
        <v/>
      </c>
      <c r="G2889" s="93" t="str">
        <f t="shared" si="445"/>
        <v/>
      </c>
      <c r="H2889" s="93" t="str">
        <f t="shared" si="446"/>
        <v/>
      </c>
      <c r="I2889" s="93" t="str">
        <f t="shared" si="447"/>
        <v/>
      </c>
      <c r="J2889" s="93" t="str">
        <f t="shared" si="448"/>
        <v/>
      </c>
      <c r="K2889" s="93" t="str">
        <f t="shared" si="449"/>
        <v/>
      </c>
    </row>
    <row r="2890" spans="1:11" x14ac:dyDescent="0.25">
      <c r="A2890" s="93">
        <f t="shared" si="443"/>
        <v>2</v>
      </c>
      <c r="B2890" s="101">
        <v>719.75</v>
      </c>
      <c r="C2890" s="93">
        <f t="shared" si="450"/>
        <v>0</v>
      </c>
      <c r="D2890" s="93">
        <f t="shared" si="451"/>
        <v>0</v>
      </c>
      <c r="E2890" s="93">
        <f t="shared" si="452"/>
        <v>0</v>
      </c>
      <c r="F2890" s="93" t="str">
        <f t="shared" si="444"/>
        <v/>
      </c>
      <c r="G2890" s="93" t="str">
        <f t="shared" si="445"/>
        <v/>
      </c>
      <c r="H2890" s="93" t="str">
        <f t="shared" si="446"/>
        <v/>
      </c>
      <c r="I2890" s="93" t="str">
        <f t="shared" si="447"/>
        <v/>
      </c>
      <c r="J2890" s="93" t="str">
        <f t="shared" si="448"/>
        <v/>
      </c>
      <c r="K2890" s="93" t="str">
        <f t="shared" si="449"/>
        <v/>
      </c>
    </row>
    <row r="2891" spans="1:11" x14ac:dyDescent="0.25">
      <c r="A2891" s="93">
        <f t="shared" si="443"/>
        <v>2</v>
      </c>
      <c r="B2891" s="101">
        <v>720</v>
      </c>
      <c r="C2891" s="93">
        <f t="shared" si="450"/>
        <v>0</v>
      </c>
      <c r="D2891" s="93">
        <f t="shared" si="451"/>
        <v>0</v>
      </c>
      <c r="E2891" s="93">
        <f t="shared" si="452"/>
        <v>0</v>
      </c>
      <c r="F2891" s="93" t="str">
        <f t="shared" si="444"/>
        <v/>
      </c>
      <c r="G2891" s="93" t="str">
        <f t="shared" si="445"/>
        <v/>
      </c>
      <c r="H2891" s="93" t="str">
        <f t="shared" si="446"/>
        <v/>
      </c>
      <c r="I2891" s="93" t="str">
        <f t="shared" si="447"/>
        <v/>
      </c>
      <c r="J2891" s="93" t="str">
        <f t="shared" si="448"/>
        <v/>
      </c>
      <c r="K2891" s="93" t="str">
        <f t="shared" si="449"/>
        <v/>
      </c>
    </row>
    <row r="2892" spans="1:11" x14ac:dyDescent="0.25">
      <c r="A2892" s="93">
        <f t="shared" ref="A2892:A2955" si="453">IF(E2892&lt;0.075,2,IF(AND(E2892&gt;=0.075,E2892&lt;=0.75),1,IF(E2892&gt;0.75,0,"Error")))</f>
        <v>2</v>
      </c>
      <c r="B2892" s="101">
        <v>720.25</v>
      </c>
      <c r="C2892" s="93">
        <f t="shared" si="450"/>
        <v>0</v>
      </c>
      <c r="D2892" s="93">
        <f t="shared" si="451"/>
        <v>0</v>
      </c>
      <c r="E2892" s="93">
        <f t="shared" si="452"/>
        <v>0</v>
      </c>
      <c r="F2892" s="93" t="str">
        <f t="shared" ref="F2892:F2955" si="454">IF(AND(A2892=2,B2892&lt;$J$4014),C2892,"")</f>
        <v/>
      </c>
      <c r="G2892" s="93" t="str">
        <f t="shared" ref="G2892:G2955" si="455">IF(AND(A2892=2,B2892&lt;$J$4014),D2892,"")</f>
        <v/>
      </c>
      <c r="H2892" s="93" t="str">
        <f t="shared" ref="H2892:H2955" si="456">IF(AND(A2892=1,B2892&lt;$J$4014),C2892,"")</f>
        <v/>
      </c>
      <c r="I2892" s="93" t="str">
        <f t="shared" ref="I2892:I2955" si="457">IF(AND(A2892=1,B2892&lt;$J$4014),D2892,"")</f>
        <v/>
      </c>
      <c r="J2892" s="93" t="str">
        <f t="shared" ref="J2892:J2955" si="458">IF(AND(A2892=2,B2892&lt;$J$4014),B2892,"")</f>
        <v/>
      </c>
      <c r="K2892" s="93" t="str">
        <f t="shared" ref="K2892:K2955" si="459">IF(AND(A2892=1,B2892&lt;$J$4014),B2892,"")</f>
        <v/>
      </c>
    </row>
    <row r="2893" spans="1:11" x14ac:dyDescent="0.25">
      <c r="A2893" s="93">
        <f t="shared" si="453"/>
        <v>2</v>
      </c>
      <c r="B2893" s="101">
        <v>720.5</v>
      </c>
      <c r="C2893" s="93">
        <f t="shared" si="450"/>
        <v>0</v>
      </c>
      <c r="D2893" s="93">
        <f t="shared" si="451"/>
        <v>0</v>
      </c>
      <c r="E2893" s="93">
        <f t="shared" si="452"/>
        <v>0</v>
      </c>
      <c r="F2893" s="93" t="str">
        <f t="shared" si="454"/>
        <v/>
      </c>
      <c r="G2893" s="93" t="str">
        <f t="shared" si="455"/>
        <v/>
      </c>
      <c r="H2893" s="93" t="str">
        <f t="shared" si="456"/>
        <v/>
      </c>
      <c r="I2893" s="93" t="str">
        <f t="shared" si="457"/>
        <v/>
      </c>
      <c r="J2893" s="93" t="str">
        <f t="shared" si="458"/>
        <v/>
      </c>
      <c r="K2893" s="93" t="str">
        <f t="shared" si="459"/>
        <v/>
      </c>
    </row>
    <row r="2894" spans="1:11" x14ac:dyDescent="0.25">
      <c r="A2894" s="93">
        <f t="shared" si="453"/>
        <v>2</v>
      </c>
      <c r="B2894" s="101">
        <v>720.75</v>
      </c>
      <c r="C2894" s="93">
        <f t="shared" si="450"/>
        <v>0</v>
      </c>
      <c r="D2894" s="93">
        <f t="shared" si="451"/>
        <v>0</v>
      </c>
      <c r="E2894" s="93">
        <f t="shared" si="452"/>
        <v>0</v>
      </c>
      <c r="F2894" s="93" t="str">
        <f t="shared" si="454"/>
        <v/>
      </c>
      <c r="G2894" s="93" t="str">
        <f t="shared" si="455"/>
        <v/>
      </c>
      <c r="H2894" s="93" t="str">
        <f t="shared" si="456"/>
        <v/>
      </c>
      <c r="I2894" s="93" t="str">
        <f t="shared" si="457"/>
        <v/>
      </c>
      <c r="J2894" s="93" t="str">
        <f t="shared" si="458"/>
        <v/>
      </c>
      <c r="K2894" s="93" t="str">
        <f t="shared" si="459"/>
        <v/>
      </c>
    </row>
    <row r="2895" spans="1:11" x14ac:dyDescent="0.25">
      <c r="A2895" s="93">
        <f t="shared" si="453"/>
        <v>2</v>
      </c>
      <c r="B2895" s="101">
        <v>721</v>
      </c>
      <c r="C2895" s="93">
        <f t="shared" si="450"/>
        <v>0</v>
      </c>
      <c r="D2895" s="93">
        <f t="shared" si="451"/>
        <v>0</v>
      </c>
      <c r="E2895" s="93">
        <f t="shared" si="452"/>
        <v>0</v>
      </c>
      <c r="F2895" s="93" t="str">
        <f t="shared" si="454"/>
        <v/>
      </c>
      <c r="G2895" s="93" t="str">
        <f t="shared" si="455"/>
        <v/>
      </c>
      <c r="H2895" s="93" t="str">
        <f t="shared" si="456"/>
        <v/>
      </c>
      <c r="I2895" s="93" t="str">
        <f t="shared" si="457"/>
        <v/>
      </c>
      <c r="J2895" s="93" t="str">
        <f t="shared" si="458"/>
        <v/>
      </c>
      <c r="K2895" s="93" t="str">
        <f t="shared" si="459"/>
        <v/>
      </c>
    </row>
    <row r="2896" spans="1:11" x14ac:dyDescent="0.25">
      <c r="A2896" s="93">
        <f t="shared" si="453"/>
        <v>2</v>
      </c>
      <c r="B2896" s="101">
        <v>721.25</v>
      </c>
      <c r="C2896" s="93">
        <f t="shared" si="450"/>
        <v>0</v>
      </c>
      <c r="D2896" s="93">
        <f t="shared" si="451"/>
        <v>0</v>
      </c>
      <c r="E2896" s="93">
        <f t="shared" si="452"/>
        <v>0</v>
      </c>
      <c r="F2896" s="93" t="str">
        <f t="shared" si="454"/>
        <v/>
      </c>
      <c r="G2896" s="93" t="str">
        <f t="shared" si="455"/>
        <v/>
      </c>
      <c r="H2896" s="93" t="str">
        <f t="shared" si="456"/>
        <v/>
      </c>
      <c r="I2896" s="93" t="str">
        <f t="shared" si="457"/>
        <v/>
      </c>
      <c r="J2896" s="93" t="str">
        <f t="shared" si="458"/>
        <v/>
      </c>
      <c r="K2896" s="93" t="str">
        <f t="shared" si="459"/>
        <v/>
      </c>
    </row>
    <row r="2897" spans="1:11" x14ac:dyDescent="0.25">
      <c r="A2897" s="93">
        <f t="shared" si="453"/>
        <v>2</v>
      </c>
      <c r="B2897" s="101">
        <v>721.5</v>
      </c>
      <c r="C2897" s="93">
        <f t="shared" si="450"/>
        <v>0</v>
      </c>
      <c r="D2897" s="93">
        <f t="shared" si="451"/>
        <v>0</v>
      </c>
      <c r="E2897" s="93">
        <f t="shared" si="452"/>
        <v>0</v>
      </c>
      <c r="F2897" s="93" t="str">
        <f t="shared" si="454"/>
        <v/>
      </c>
      <c r="G2897" s="93" t="str">
        <f t="shared" si="455"/>
        <v/>
      </c>
      <c r="H2897" s="93" t="str">
        <f t="shared" si="456"/>
        <v/>
      </c>
      <c r="I2897" s="93" t="str">
        <f t="shared" si="457"/>
        <v/>
      </c>
      <c r="J2897" s="93" t="str">
        <f t="shared" si="458"/>
        <v/>
      </c>
      <c r="K2897" s="93" t="str">
        <f t="shared" si="459"/>
        <v/>
      </c>
    </row>
    <row r="2898" spans="1:11" x14ac:dyDescent="0.25">
      <c r="A2898" s="93">
        <f t="shared" si="453"/>
        <v>2</v>
      </c>
      <c r="B2898" s="101">
        <v>721.75</v>
      </c>
      <c r="C2898" s="93">
        <f t="shared" si="450"/>
        <v>0</v>
      </c>
      <c r="D2898" s="93">
        <f t="shared" si="451"/>
        <v>0</v>
      </c>
      <c r="E2898" s="93">
        <f t="shared" si="452"/>
        <v>0</v>
      </c>
      <c r="F2898" s="93" t="str">
        <f t="shared" si="454"/>
        <v/>
      </c>
      <c r="G2898" s="93" t="str">
        <f t="shared" si="455"/>
        <v/>
      </c>
      <c r="H2898" s="93" t="str">
        <f t="shared" si="456"/>
        <v/>
      </c>
      <c r="I2898" s="93" t="str">
        <f t="shared" si="457"/>
        <v/>
      </c>
      <c r="J2898" s="93" t="str">
        <f t="shared" si="458"/>
        <v/>
      </c>
      <c r="K2898" s="93" t="str">
        <f t="shared" si="459"/>
        <v/>
      </c>
    </row>
    <row r="2899" spans="1:11" x14ac:dyDescent="0.25">
      <c r="A2899" s="93">
        <f t="shared" si="453"/>
        <v>2</v>
      </c>
      <c r="B2899" s="101">
        <v>722</v>
      </c>
      <c r="C2899" s="93">
        <f t="shared" si="450"/>
        <v>0</v>
      </c>
      <c r="D2899" s="93">
        <f t="shared" si="451"/>
        <v>0</v>
      </c>
      <c r="E2899" s="93">
        <f t="shared" si="452"/>
        <v>0</v>
      </c>
      <c r="F2899" s="93" t="str">
        <f t="shared" si="454"/>
        <v/>
      </c>
      <c r="G2899" s="93" t="str">
        <f t="shared" si="455"/>
        <v/>
      </c>
      <c r="H2899" s="93" t="str">
        <f t="shared" si="456"/>
        <v/>
      </c>
      <c r="I2899" s="93" t="str">
        <f t="shared" si="457"/>
        <v/>
      </c>
      <c r="J2899" s="93" t="str">
        <f t="shared" si="458"/>
        <v/>
      </c>
      <c r="K2899" s="93" t="str">
        <f t="shared" si="459"/>
        <v/>
      </c>
    </row>
    <row r="2900" spans="1:11" x14ac:dyDescent="0.25">
      <c r="A2900" s="93">
        <f t="shared" si="453"/>
        <v>2</v>
      </c>
      <c r="B2900" s="101">
        <v>722.25</v>
      </c>
      <c r="C2900" s="93">
        <f t="shared" ref="C2900:C2963" si="460">($H$7*(B2900^5))+($J$7*(B2900^4))+($L$7*(B2900^3))+($N$7*(B2900^2))+($P$7*B2900)+$R$7</f>
        <v>0</v>
      </c>
      <c r="D2900" s="93">
        <f t="shared" ref="D2900:D2963" si="461">$H$8+($J$8*(B2900^1.85))</f>
        <v>0</v>
      </c>
      <c r="E2900" s="93">
        <f t="shared" ref="E2900:E2963" si="462">ABS(C2900-D2900)</f>
        <v>0</v>
      </c>
      <c r="F2900" s="93" t="str">
        <f t="shared" si="454"/>
        <v/>
      </c>
      <c r="G2900" s="93" t="str">
        <f t="shared" si="455"/>
        <v/>
      </c>
      <c r="H2900" s="93" t="str">
        <f t="shared" si="456"/>
        <v/>
      </c>
      <c r="I2900" s="93" t="str">
        <f t="shared" si="457"/>
        <v/>
      </c>
      <c r="J2900" s="93" t="str">
        <f t="shared" si="458"/>
        <v/>
      </c>
      <c r="K2900" s="93" t="str">
        <f t="shared" si="459"/>
        <v/>
      </c>
    </row>
    <row r="2901" spans="1:11" x14ac:dyDescent="0.25">
      <c r="A2901" s="93">
        <f t="shared" si="453"/>
        <v>2</v>
      </c>
      <c r="B2901" s="101">
        <v>722.5</v>
      </c>
      <c r="C2901" s="93">
        <f t="shared" si="460"/>
        <v>0</v>
      </c>
      <c r="D2901" s="93">
        <f t="shared" si="461"/>
        <v>0</v>
      </c>
      <c r="E2901" s="93">
        <f t="shared" si="462"/>
        <v>0</v>
      </c>
      <c r="F2901" s="93" t="str">
        <f t="shared" si="454"/>
        <v/>
      </c>
      <c r="G2901" s="93" t="str">
        <f t="shared" si="455"/>
        <v/>
      </c>
      <c r="H2901" s="93" t="str">
        <f t="shared" si="456"/>
        <v/>
      </c>
      <c r="I2901" s="93" t="str">
        <f t="shared" si="457"/>
        <v/>
      </c>
      <c r="J2901" s="93" t="str">
        <f t="shared" si="458"/>
        <v/>
      </c>
      <c r="K2901" s="93" t="str">
        <f t="shared" si="459"/>
        <v/>
      </c>
    </row>
    <row r="2902" spans="1:11" x14ac:dyDescent="0.25">
      <c r="A2902" s="93">
        <f t="shared" si="453"/>
        <v>2</v>
      </c>
      <c r="B2902" s="101">
        <v>722.75</v>
      </c>
      <c r="C2902" s="93">
        <f t="shared" si="460"/>
        <v>0</v>
      </c>
      <c r="D2902" s="93">
        <f t="shared" si="461"/>
        <v>0</v>
      </c>
      <c r="E2902" s="93">
        <f t="shared" si="462"/>
        <v>0</v>
      </c>
      <c r="F2902" s="93" t="str">
        <f t="shared" si="454"/>
        <v/>
      </c>
      <c r="G2902" s="93" t="str">
        <f t="shared" si="455"/>
        <v/>
      </c>
      <c r="H2902" s="93" t="str">
        <f t="shared" si="456"/>
        <v/>
      </c>
      <c r="I2902" s="93" t="str">
        <f t="shared" si="457"/>
        <v/>
      </c>
      <c r="J2902" s="93" t="str">
        <f t="shared" si="458"/>
        <v/>
      </c>
      <c r="K2902" s="93" t="str">
        <f t="shared" si="459"/>
        <v/>
      </c>
    </row>
    <row r="2903" spans="1:11" x14ac:dyDescent="0.25">
      <c r="A2903" s="93">
        <f t="shared" si="453"/>
        <v>2</v>
      </c>
      <c r="B2903" s="101">
        <v>723</v>
      </c>
      <c r="C2903" s="93">
        <f t="shared" si="460"/>
        <v>0</v>
      </c>
      <c r="D2903" s="93">
        <f t="shared" si="461"/>
        <v>0</v>
      </c>
      <c r="E2903" s="93">
        <f t="shared" si="462"/>
        <v>0</v>
      </c>
      <c r="F2903" s="93" t="str">
        <f t="shared" si="454"/>
        <v/>
      </c>
      <c r="G2903" s="93" t="str">
        <f t="shared" si="455"/>
        <v/>
      </c>
      <c r="H2903" s="93" t="str">
        <f t="shared" si="456"/>
        <v/>
      </c>
      <c r="I2903" s="93" t="str">
        <f t="shared" si="457"/>
        <v/>
      </c>
      <c r="J2903" s="93" t="str">
        <f t="shared" si="458"/>
        <v/>
      </c>
      <c r="K2903" s="93" t="str">
        <f t="shared" si="459"/>
        <v/>
      </c>
    </row>
    <row r="2904" spans="1:11" x14ac:dyDescent="0.25">
      <c r="A2904" s="93">
        <f t="shared" si="453"/>
        <v>2</v>
      </c>
      <c r="B2904" s="101">
        <v>723.25</v>
      </c>
      <c r="C2904" s="93">
        <f t="shared" si="460"/>
        <v>0</v>
      </c>
      <c r="D2904" s="93">
        <f t="shared" si="461"/>
        <v>0</v>
      </c>
      <c r="E2904" s="93">
        <f t="shared" si="462"/>
        <v>0</v>
      </c>
      <c r="F2904" s="93" t="str">
        <f t="shared" si="454"/>
        <v/>
      </c>
      <c r="G2904" s="93" t="str">
        <f t="shared" si="455"/>
        <v/>
      </c>
      <c r="H2904" s="93" t="str">
        <f t="shared" si="456"/>
        <v/>
      </c>
      <c r="I2904" s="93" t="str">
        <f t="shared" si="457"/>
        <v/>
      </c>
      <c r="J2904" s="93" t="str">
        <f t="shared" si="458"/>
        <v/>
      </c>
      <c r="K2904" s="93" t="str">
        <f t="shared" si="459"/>
        <v/>
      </c>
    </row>
    <row r="2905" spans="1:11" x14ac:dyDescent="0.25">
      <c r="A2905" s="93">
        <f t="shared" si="453"/>
        <v>2</v>
      </c>
      <c r="B2905" s="101">
        <v>723.5</v>
      </c>
      <c r="C2905" s="93">
        <f t="shared" si="460"/>
        <v>0</v>
      </c>
      <c r="D2905" s="93">
        <f t="shared" si="461"/>
        <v>0</v>
      </c>
      <c r="E2905" s="93">
        <f t="shared" si="462"/>
        <v>0</v>
      </c>
      <c r="F2905" s="93" t="str">
        <f t="shared" si="454"/>
        <v/>
      </c>
      <c r="G2905" s="93" t="str">
        <f t="shared" si="455"/>
        <v/>
      </c>
      <c r="H2905" s="93" t="str">
        <f t="shared" si="456"/>
        <v/>
      </c>
      <c r="I2905" s="93" t="str">
        <f t="shared" si="457"/>
        <v/>
      </c>
      <c r="J2905" s="93" t="str">
        <f t="shared" si="458"/>
        <v/>
      </c>
      <c r="K2905" s="93" t="str">
        <f t="shared" si="459"/>
        <v/>
      </c>
    </row>
    <row r="2906" spans="1:11" x14ac:dyDescent="0.25">
      <c r="A2906" s="93">
        <f t="shared" si="453"/>
        <v>2</v>
      </c>
      <c r="B2906" s="101">
        <v>723.75</v>
      </c>
      <c r="C2906" s="93">
        <f t="shared" si="460"/>
        <v>0</v>
      </c>
      <c r="D2906" s="93">
        <f t="shared" si="461"/>
        <v>0</v>
      </c>
      <c r="E2906" s="93">
        <f t="shared" si="462"/>
        <v>0</v>
      </c>
      <c r="F2906" s="93" t="str">
        <f t="shared" si="454"/>
        <v/>
      </c>
      <c r="G2906" s="93" t="str">
        <f t="shared" si="455"/>
        <v/>
      </c>
      <c r="H2906" s="93" t="str">
        <f t="shared" si="456"/>
        <v/>
      </c>
      <c r="I2906" s="93" t="str">
        <f t="shared" si="457"/>
        <v/>
      </c>
      <c r="J2906" s="93" t="str">
        <f t="shared" si="458"/>
        <v/>
      </c>
      <c r="K2906" s="93" t="str">
        <f t="shared" si="459"/>
        <v/>
      </c>
    </row>
    <row r="2907" spans="1:11" x14ac:dyDescent="0.25">
      <c r="A2907" s="93">
        <f t="shared" si="453"/>
        <v>2</v>
      </c>
      <c r="B2907" s="101">
        <v>724</v>
      </c>
      <c r="C2907" s="93">
        <f t="shared" si="460"/>
        <v>0</v>
      </c>
      <c r="D2907" s="93">
        <f t="shared" si="461"/>
        <v>0</v>
      </c>
      <c r="E2907" s="93">
        <f t="shared" si="462"/>
        <v>0</v>
      </c>
      <c r="F2907" s="93" t="str">
        <f t="shared" si="454"/>
        <v/>
      </c>
      <c r="G2907" s="93" t="str">
        <f t="shared" si="455"/>
        <v/>
      </c>
      <c r="H2907" s="93" t="str">
        <f t="shared" si="456"/>
        <v/>
      </c>
      <c r="I2907" s="93" t="str">
        <f t="shared" si="457"/>
        <v/>
      </c>
      <c r="J2907" s="93" t="str">
        <f t="shared" si="458"/>
        <v/>
      </c>
      <c r="K2907" s="93" t="str">
        <f t="shared" si="459"/>
        <v/>
      </c>
    </row>
    <row r="2908" spans="1:11" x14ac:dyDescent="0.25">
      <c r="A2908" s="93">
        <f t="shared" si="453"/>
        <v>2</v>
      </c>
      <c r="B2908" s="101">
        <v>724.25</v>
      </c>
      <c r="C2908" s="93">
        <f t="shared" si="460"/>
        <v>0</v>
      </c>
      <c r="D2908" s="93">
        <f t="shared" si="461"/>
        <v>0</v>
      </c>
      <c r="E2908" s="93">
        <f t="shared" si="462"/>
        <v>0</v>
      </c>
      <c r="F2908" s="93" t="str">
        <f t="shared" si="454"/>
        <v/>
      </c>
      <c r="G2908" s="93" t="str">
        <f t="shared" si="455"/>
        <v/>
      </c>
      <c r="H2908" s="93" t="str">
        <f t="shared" si="456"/>
        <v/>
      </c>
      <c r="I2908" s="93" t="str">
        <f t="shared" si="457"/>
        <v/>
      </c>
      <c r="J2908" s="93" t="str">
        <f t="shared" si="458"/>
        <v/>
      </c>
      <c r="K2908" s="93" t="str">
        <f t="shared" si="459"/>
        <v/>
      </c>
    </row>
    <row r="2909" spans="1:11" x14ac:dyDescent="0.25">
      <c r="A2909" s="93">
        <f t="shared" si="453"/>
        <v>2</v>
      </c>
      <c r="B2909" s="101">
        <v>724.5</v>
      </c>
      <c r="C2909" s="93">
        <f t="shared" si="460"/>
        <v>0</v>
      </c>
      <c r="D2909" s="93">
        <f t="shared" si="461"/>
        <v>0</v>
      </c>
      <c r="E2909" s="93">
        <f t="shared" si="462"/>
        <v>0</v>
      </c>
      <c r="F2909" s="93" t="str">
        <f t="shared" si="454"/>
        <v/>
      </c>
      <c r="G2909" s="93" t="str">
        <f t="shared" si="455"/>
        <v/>
      </c>
      <c r="H2909" s="93" t="str">
        <f t="shared" si="456"/>
        <v/>
      </c>
      <c r="I2909" s="93" t="str">
        <f t="shared" si="457"/>
        <v/>
      </c>
      <c r="J2909" s="93" t="str">
        <f t="shared" si="458"/>
        <v/>
      </c>
      <c r="K2909" s="93" t="str">
        <f t="shared" si="459"/>
        <v/>
      </c>
    </row>
    <row r="2910" spans="1:11" x14ac:dyDescent="0.25">
      <c r="A2910" s="93">
        <f t="shared" si="453"/>
        <v>2</v>
      </c>
      <c r="B2910" s="101">
        <v>724.75</v>
      </c>
      <c r="C2910" s="93">
        <f t="shared" si="460"/>
        <v>0</v>
      </c>
      <c r="D2910" s="93">
        <f t="shared" si="461"/>
        <v>0</v>
      </c>
      <c r="E2910" s="93">
        <f t="shared" si="462"/>
        <v>0</v>
      </c>
      <c r="F2910" s="93" t="str">
        <f t="shared" si="454"/>
        <v/>
      </c>
      <c r="G2910" s="93" t="str">
        <f t="shared" si="455"/>
        <v/>
      </c>
      <c r="H2910" s="93" t="str">
        <f t="shared" si="456"/>
        <v/>
      </c>
      <c r="I2910" s="93" t="str">
        <f t="shared" si="457"/>
        <v/>
      </c>
      <c r="J2910" s="93" t="str">
        <f t="shared" si="458"/>
        <v/>
      </c>
      <c r="K2910" s="93" t="str">
        <f t="shared" si="459"/>
        <v/>
      </c>
    </row>
    <row r="2911" spans="1:11" x14ac:dyDescent="0.25">
      <c r="A2911" s="93">
        <f t="shared" si="453"/>
        <v>2</v>
      </c>
      <c r="B2911" s="101">
        <v>725</v>
      </c>
      <c r="C2911" s="93">
        <f t="shared" si="460"/>
        <v>0</v>
      </c>
      <c r="D2911" s="93">
        <f t="shared" si="461"/>
        <v>0</v>
      </c>
      <c r="E2911" s="93">
        <f t="shared" si="462"/>
        <v>0</v>
      </c>
      <c r="F2911" s="93" t="str">
        <f t="shared" si="454"/>
        <v/>
      </c>
      <c r="G2911" s="93" t="str">
        <f t="shared" si="455"/>
        <v/>
      </c>
      <c r="H2911" s="93" t="str">
        <f t="shared" si="456"/>
        <v/>
      </c>
      <c r="I2911" s="93" t="str">
        <f t="shared" si="457"/>
        <v/>
      </c>
      <c r="J2911" s="93" t="str">
        <f t="shared" si="458"/>
        <v/>
      </c>
      <c r="K2911" s="93" t="str">
        <f t="shared" si="459"/>
        <v/>
      </c>
    </row>
    <row r="2912" spans="1:11" x14ac:dyDescent="0.25">
      <c r="A2912" s="93">
        <f t="shared" si="453"/>
        <v>2</v>
      </c>
      <c r="B2912" s="101">
        <v>725.25</v>
      </c>
      <c r="C2912" s="93">
        <f t="shared" si="460"/>
        <v>0</v>
      </c>
      <c r="D2912" s="93">
        <f t="shared" si="461"/>
        <v>0</v>
      </c>
      <c r="E2912" s="93">
        <f t="shared" si="462"/>
        <v>0</v>
      </c>
      <c r="F2912" s="93" t="str">
        <f t="shared" si="454"/>
        <v/>
      </c>
      <c r="G2912" s="93" t="str">
        <f t="shared" si="455"/>
        <v/>
      </c>
      <c r="H2912" s="93" t="str">
        <f t="shared" si="456"/>
        <v/>
      </c>
      <c r="I2912" s="93" t="str">
        <f t="shared" si="457"/>
        <v/>
      </c>
      <c r="J2912" s="93" t="str">
        <f t="shared" si="458"/>
        <v/>
      </c>
      <c r="K2912" s="93" t="str">
        <f t="shared" si="459"/>
        <v/>
      </c>
    </row>
    <row r="2913" spans="1:11" x14ac:dyDescent="0.25">
      <c r="A2913" s="93">
        <f t="shared" si="453"/>
        <v>2</v>
      </c>
      <c r="B2913" s="101">
        <v>725.5</v>
      </c>
      <c r="C2913" s="93">
        <f t="shared" si="460"/>
        <v>0</v>
      </c>
      <c r="D2913" s="93">
        <f t="shared" si="461"/>
        <v>0</v>
      </c>
      <c r="E2913" s="93">
        <f t="shared" si="462"/>
        <v>0</v>
      </c>
      <c r="F2913" s="93" t="str">
        <f t="shared" si="454"/>
        <v/>
      </c>
      <c r="G2913" s="93" t="str">
        <f t="shared" si="455"/>
        <v/>
      </c>
      <c r="H2913" s="93" t="str">
        <f t="shared" si="456"/>
        <v/>
      </c>
      <c r="I2913" s="93" t="str">
        <f t="shared" si="457"/>
        <v/>
      </c>
      <c r="J2913" s="93" t="str">
        <f t="shared" si="458"/>
        <v/>
      </c>
      <c r="K2913" s="93" t="str">
        <f t="shared" si="459"/>
        <v/>
      </c>
    </row>
    <row r="2914" spans="1:11" x14ac:dyDescent="0.25">
      <c r="A2914" s="93">
        <f t="shared" si="453"/>
        <v>2</v>
      </c>
      <c r="B2914" s="101">
        <v>725.75</v>
      </c>
      <c r="C2914" s="93">
        <f t="shared" si="460"/>
        <v>0</v>
      </c>
      <c r="D2914" s="93">
        <f t="shared" si="461"/>
        <v>0</v>
      </c>
      <c r="E2914" s="93">
        <f t="shared" si="462"/>
        <v>0</v>
      </c>
      <c r="F2914" s="93" t="str">
        <f t="shared" si="454"/>
        <v/>
      </c>
      <c r="G2914" s="93" t="str">
        <f t="shared" si="455"/>
        <v/>
      </c>
      <c r="H2914" s="93" t="str">
        <f t="shared" si="456"/>
        <v/>
      </c>
      <c r="I2914" s="93" t="str">
        <f t="shared" si="457"/>
        <v/>
      </c>
      <c r="J2914" s="93" t="str">
        <f t="shared" si="458"/>
        <v/>
      </c>
      <c r="K2914" s="93" t="str">
        <f t="shared" si="459"/>
        <v/>
      </c>
    </row>
    <row r="2915" spans="1:11" x14ac:dyDescent="0.25">
      <c r="A2915" s="93">
        <f t="shared" si="453"/>
        <v>2</v>
      </c>
      <c r="B2915" s="101">
        <v>726</v>
      </c>
      <c r="C2915" s="93">
        <f t="shared" si="460"/>
        <v>0</v>
      </c>
      <c r="D2915" s="93">
        <f t="shared" si="461"/>
        <v>0</v>
      </c>
      <c r="E2915" s="93">
        <f t="shared" si="462"/>
        <v>0</v>
      </c>
      <c r="F2915" s="93" t="str">
        <f t="shared" si="454"/>
        <v/>
      </c>
      <c r="G2915" s="93" t="str">
        <f t="shared" si="455"/>
        <v/>
      </c>
      <c r="H2915" s="93" t="str">
        <f t="shared" si="456"/>
        <v/>
      </c>
      <c r="I2915" s="93" t="str">
        <f t="shared" si="457"/>
        <v/>
      </c>
      <c r="J2915" s="93" t="str">
        <f t="shared" si="458"/>
        <v/>
      </c>
      <c r="K2915" s="93" t="str">
        <f t="shared" si="459"/>
        <v/>
      </c>
    </row>
    <row r="2916" spans="1:11" x14ac:dyDescent="0.25">
      <c r="A2916" s="93">
        <f t="shared" si="453"/>
        <v>2</v>
      </c>
      <c r="B2916" s="101">
        <v>726.25</v>
      </c>
      <c r="C2916" s="93">
        <f t="shared" si="460"/>
        <v>0</v>
      </c>
      <c r="D2916" s="93">
        <f t="shared" si="461"/>
        <v>0</v>
      </c>
      <c r="E2916" s="93">
        <f t="shared" si="462"/>
        <v>0</v>
      </c>
      <c r="F2916" s="93" t="str">
        <f t="shared" si="454"/>
        <v/>
      </c>
      <c r="G2916" s="93" t="str">
        <f t="shared" si="455"/>
        <v/>
      </c>
      <c r="H2916" s="93" t="str">
        <f t="shared" si="456"/>
        <v/>
      </c>
      <c r="I2916" s="93" t="str">
        <f t="shared" si="457"/>
        <v/>
      </c>
      <c r="J2916" s="93" t="str">
        <f t="shared" si="458"/>
        <v/>
      </c>
      <c r="K2916" s="93" t="str">
        <f t="shared" si="459"/>
        <v/>
      </c>
    </row>
    <row r="2917" spans="1:11" x14ac:dyDescent="0.25">
      <c r="A2917" s="93">
        <f t="shared" si="453"/>
        <v>2</v>
      </c>
      <c r="B2917" s="101">
        <v>726.5</v>
      </c>
      <c r="C2917" s="93">
        <f t="shared" si="460"/>
        <v>0</v>
      </c>
      <c r="D2917" s="93">
        <f t="shared" si="461"/>
        <v>0</v>
      </c>
      <c r="E2917" s="93">
        <f t="shared" si="462"/>
        <v>0</v>
      </c>
      <c r="F2917" s="93" t="str">
        <f t="shared" si="454"/>
        <v/>
      </c>
      <c r="G2917" s="93" t="str">
        <f t="shared" si="455"/>
        <v/>
      </c>
      <c r="H2917" s="93" t="str">
        <f t="shared" si="456"/>
        <v/>
      </c>
      <c r="I2917" s="93" t="str">
        <f t="shared" si="457"/>
        <v/>
      </c>
      <c r="J2917" s="93" t="str">
        <f t="shared" si="458"/>
        <v/>
      </c>
      <c r="K2917" s="93" t="str">
        <f t="shared" si="459"/>
        <v/>
      </c>
    </row>
    <row r="2918" spans="1:11" x14ac:dyDescent="0.25">
      <c r="A2918" s="93">
        <f t="shared" si="453"/>
        <v>2</v>
      </c>
      <c r="B2918" s="101">
        <v>726.75</v>
      </c>
      <c r="C2918" s="93">
        <f t="shared" si="460"/>
        <v>0</v>
      </c>
      <c r="D2918" s="93">
        <f t="shared" si="461"/>
        <v>0</v>
      </c>
      <c r="E2918" s="93">
        <f t="shared" si="462"/>
        <v>0</v>
      </c>
      <c r="F2918" s="93" t="str">
        <f t="shared" si="454"/>
        <v/>
      </c>
      <c r="G2918" s="93" t="str">
        <f t="shared" si="455"/>
        <v/>
      </c>
      <c r="H2918" s="93" t="str">
        <f t="shared" si="456"/>
        <v/>
      </c>
      <c r="I2918" s="93" t="str">
        <f t="shared" si="457"/>
        <v/>
      </c>
      <c r="J2918" s="93" t="str">
        <f t="shared" si="458"/>
        <v/>
      </c>
      <c r="K2918" s="93" t="str">
        <f t="shared" si="459"/>
        <v/>
      </c>
    </row>
    <row r="2919" spans="1:11" x14ac:dyDescent="0.25">
      <c r="A2919" s="93">
        <f t="shared" si="453"/>
        <v>2</v>
      </c>
      <c r="B2919" s="101">
        <v>727</v>
      </c>
      <c r="C2919" s="93">
        <f t="shared" si="460"/>
        <v>0</v>
      </c>
      <c r="D2919" s="93">
        <f t="shared" si="461"/>
        <v>0</v>
      </c>
      <c r="E2919" s="93">
        <f t="shared" si="462"/>
        <v>0</v>
      </c>
      <c r="F2919" s="93" t="str">
        <f t="shared" si="454"/>
        <v/>
      </c>
      <c r="G2919" s="93" t="str">
        <f t="shared" si="455"/>
        <v/>
      </c>
      <c r="H2919" s="93" t="str">
        <f t="shared" si="456"/>
        <v/>
      </c>
      <c r="I2919" s="93" t="str">
        <f t="shared" si="457"/>
        <v/>
      </c>
      <c r="J2919" s="93" t="str">
        <f t="shared" si="458"/>
        <v/>
      </c>
      <c r="K2919" s="93" t="str">
        <f t="shared" si="459"/>
        <v/>
      </c>
    </row>
    <row r="2920" spans="1:11" x14ac:dyDescent="0.25">
      <c r="A2920" s="93">
        <f t="shared" si="453"/>
        <v>2</v>
      </c>
      <c r="B2920" s="101">
        <v>727.25</v>
      </c>
      <c r="C2920" s="93">
        <f t="shared" si="460"/>
        <v>0</v>
      </c>
      <c r="D2920" s="93">
        <f t="shared" si="461"/>
        <v>0</v>
      </c>
      <c r="E2920" s="93">
        <f t="shared" si="462"/>
        <v>0</v>
      </c>
      <c r="F2920" s="93" t="str">
        <f t="shared" si="454"/>
        <v/>
      </c>
      <c r="G2920" s="93" t="str">
        <f t="shared" si="455"/>
        <v/>
      </c>
      <c r="H2920" s="93" t="str">
        <f t="shared" si="456"/>
        <v/>
      </c>
      <c r="I2920" s="93" t="str">
        <f t="shared" si="457"/>
        <v/>
      </c>
      <c r="J2920" s="93" t="str">
        <f t="shared" si="458"/>
        <v/>
      </c>
      <c r="K2920" s="93" t="str">
        <f t="shared" si="459"/>
        <v/>
      </c>
    </row>
    <row r="2921" spans="1:11" x14ac:dyDescent="0.25">
      <c r="A2921" s="93">
        <f t="shared" si="453"/>
        <v>2</v>
      </c>
      <c r="B2921" s="101">
        <v>727.5</v>
      </c>
      <c r="C2921" s="93">
        <f t="shared" si="460"/>
        <v>0</v>
      </c>
      <c r="D2921" s="93">
        <f t="shared" si="461"/>
        <v>0</v>
      </c>
      <c r="E2921" s="93">
        <f t="shared" si="462"/>
        <v>0</v>
      </c>
      <c r="F2921" s="93" t="str">
        <f t="shared" si="454"/>
        <v/>
      </c>
      <c r="G2921" s="93" t="str">
        <f t="shared" si="455"/>
        <v/>
      </c>
      <c r="H2921" s="93" t="str">
        <f t="shared" si="456"/>
        <v/>
      </c>
      <c r="I2921" s="93" t="str">
        <f t="shared" si="457"/>
        <v/>
      </c>
      <c r="J2921" s="93" t="str">
        <f t="shared" si="458"/>
        <v/>
      </c>
      <c r="K2921" s="93" t="str">
        <f t="shared" si="459"/>
        <v/>
      </c>
    </row>
    <row r="2922" spans="1:11" x14ac:dyDescent="0.25">
      <c r="A2922" s="93">
        <f t="shared" si="453"/>
        <v>2</v>
      </c>
      <c r="B2922" s="101">
        <v>727.75</v>
      </c>
      <c r="C2922" s="93">
        <f t="shared" si="460"/>
        <v>0</v>
      </c>
      <c r="D2922" s="93">
        <f t="shared" si="461"/>
        <v>0</v>
      </c>
      <c r="E2922" s="93">
        <f t="shared" si="462"/>
        <v>0</v>
      </c>
      <c r="F2922" s="93" t="str">
        <f t="shared" si="454"/>
        <v/>
      </c>
      <c r="G2922" s="93" t="str">
        <f t="shared" si="455"/>
        <v/>
      </c>
      <c r="H2922" s="93" t="str">
        <f t="shared" si="456"/>
        <v/>
      </c>
      <c r="I2922" s="93" t="str">
        <f t="shared" si="457"/>
        <v/>
      </c>
      <c r="J2922" s="93" t="str">
        <f t="shared" si="458"/>
        <v/>
      </c>
      <c r="K2922" s="93" t="str">
        <f t="shared" si="459"/>
        <v/>
      </c>
    </row>
    <row r="2923" spans="1:11" x14ac:dyDescent="0.25">
      <c r="A2923" s="93">
        <f t="shared" si="453"/>
        <v>2</v>
      </c>
      <c r="B2923" s="101">
        <v>728</v>
      </c>
      <c r="C2923" s="93">
        <f t="shared" si="460"/>
        <v>0</v>
      </c>
      <c r="D2923" s="93">
        <f t="shared" si="461"/>
        <v>0</v>
      </c>
      <c r="E2923" s="93">
        <f t="shared" si="462"/>
        <v>0</v>
      </c>
      <c r="F2923" s="93" t="str">
        <f t="shared" si="454"/>
        <v/>
      </c>
      <c r="G2923" s="93" t="str">
        <f t="shared" si="455"/>
        <v/>
      </c>
      <c r="H2923" s="93" t="str">
        <f t="shared" si="456"/>
        <v/>
      </c>
      <c r="I2923" s="93" t="str">
        <f t="shared" si="457"/>
        <v/>
      </c>
      <c r="J2923" s="93" t="str">
        <f t="shared" si="458"/>
        <v/>
      </c>
      <c r="K2923" s="93" t="str">
        <f t="shared" si="459"/>
        <v/>
      </c>
    </row>
    <row r="2924" spans="1:11" x14ac:dyDescent="0.25">
      <c r="A2924" s="93">
        <f t="shared" si="453"/>
        <v>2</v>
      </c>
      <c r="B2924" s="101">
        <v>728.25</v>
      </c>
      <c r="C2924" s="93">
        <f t="shared" si="460"/>
        <v>0</v>
      </c>
      <c r="D2924" s="93">
        <f t="shared" si="461"/>
        <v>0</v>
      </c>
      <c r="E2924" s="93">
        <f t="shared" si="462"/>
        <v>0</v>
      </c>
      <c r="F2924" s="93" t="str">
        <f t="shared" si="454"/>
        <v/>
      </c>
      <c r="G2924" s="93" t="str">
        <f t="shared" si="455"/>
        <v/>
      </c>
      <c r="H2924" s="93" t="str">
        <f t="shared" si="456"/>
        <v/>
      </c>
      <c r="I2924" s="93" t="str">
        <f t="shared" si="457"/>
        <v/>
      </c>
      <c r="J2924" s="93" t="str">
        <f t="shared" si="458"/>
        <v/>
      </c>
      <c r="K2924" s="93" t="str">
        <f t="shared" si="459"/>
        <v/>
      </c>
    </row>
    <row r="2925" spans="1:11" x14ac:dyDescent="0.25">
      <c r="A2925" s="93">
        <f t="shared" si="453"/>
        <v>2</v>
      </c>
      <c r="B2925" s="101">
        <v>728.5</v>
      </c>
      <c r="C2925" s="93">
        <f t="shared" si="460"/>
        <v>0</v>
      </c>
      <c r="D2925" s="93">
        <f t="shared" si="461"/>
        <v>0</v>
      </c>
      <c r="E2925" s="93">
        <f t="shared" si="462"/>
        <v>0</v>
      </c>
      <c r="F2925" s="93" t="str">
        <f t="shared" si="454"/>
        <v/>
      </c>
      <c r="G2925" s="93" t="str">
        <f t="shared" si="455"/>
        <v/>
      </c>
      <c r="H2925" s="93" t="str">
        <f t="shared" si="456"/>
        <v/>
      </c>
      <c r="I2925" s="93" t="str">
        <f t="shared" si="457"/>
        <v/>
      </c>
      <c r="J2925" s="93" t="str">
        <f t="shared" si="458"/>
        <v/>
      </c>
      <c r="K2925" s="93" t="str">
        <f t="shared" si="459"/>
        <v/>
      </c>
    </row>
    <row r="2926" spans="1:11" x14ac:dyDescent="0.25">
      <c r="A2926" s="93">
        <f t="shared" si="453"/>
        <v>2</v>
      </c>
      <c r="B2926" s="101">
        <v>728.75</v>
      </c>
      <c r="C2926" s="93">
        <f t="shared" si="460"/>
        <v>0</v>
      </c>
      <c r="D2926" s="93">
        <f t="shared" si="461"/>
        <v>0</v>
      </c>
      <c r="E2926" s="93">
        <f t="shared" si="462"/>
        <v>0</v>
      </c>
      <c r="F2926" s="93" t="str">
        <f t="shared" si="454"/>
        <v/>
      </c>
      <c r="G2926" s="93" t="str">
        <f t="shared" si="455"/>
        <v/>
      </c>
      <c r="H2926" s="93" t="str">
        <f t="shared" si="456"/>
        <v/>
      </c>
      <c r="I2926" s="93" t="str">
        <f t="shared" si="457"/>
        <v/>
      </c>
      <c r="J2926" s="93" t="str">
        <f t="shared" si="458"/>
        <v/>
      </c>
      <c r="K2926" s="93" t="str">
        <f t="shared" si="459"/>
        <v/>
      </c>
    </row>
    <row r="2927" spans="1:11" x14ac:dyDescent="0.25">
      <c r="A2927" s="93">
        <f t="shared" si="453"/>
        <v>2</v>
      </c>
      <c r="B2927" s="101">
        <v>729</v>
      </c>
      <c r="C2927" s="93">
        <f t="shared" si="460"/>
        <v>0</v>
      </c>
      <c r="D2927" s="93">
        <f t="shared" si="461"/>
        <v>0</v>
      </c>
      <c r="E2927" s="93">
        <f t="shared" si="462"/>
        <v>0</v>
      </c>
      <c r="F2927" s="93" t="str">
        <f t="shared" si="454"/>
        <v/>
      </c>
      <c r="G2927" s="93" t="str">
        <f t="shared" si="455"/>
        <v/>
      </c>
      <c r="H2927" s="93" t="str">
        <f t="shared" si="456"/>
        <v/>
      </c>
      <c r="I2927" s="93" t="str">
        <f t="shared" si="457"/>
        <v/>
      </c>
      <c r="J2927" s="93" t="str">
        <f t="shared" si="458"/>
        <v/>
      </c>
      <c r="K2927" s="93" t="str">
        <f t="shared" si="459"/>
        <v/>
      </c>
    </row>
    <row r="2928" spans="1:11" x14ac:dyDescent="0.25">
      <c r="A2928" s="93">
        <f t="shared" si="453"/>
        <v>2</v>
      </c>
      <c r="B2928" s="101">
        <v>729.25</v>
      </c>
      <c r="C2928" s="93">
        <f t="shared" si="460"/>
        <v>0</v>
      </c>
      <c r="D2928" s="93">
        <f t="shared" si="461"/>
        <v>0</v>
      </c>
      <c r="E2928" s="93">
        <f t="shared" si="462"/>
        <v>0</v>
      </c>
      <c r="F2928" s="93" t="str">
        <f t="shared" si="454"/>
        <v/>
      </c>
      <c r="G2928" s="93" t="str">
        <f t="shared" si="455"/>
        <v/>
      </c>
      <c r="H2928" s="93" t="str">
        <f t="shared" si="456"/>
        <v/>
      </c>
      <c r="I2928" s="93" t="str">
        <f t="shared" si="457"/>
        <v/>
      </c>
      <c r="J2928" s="93" t="str">
        <f t="shared" si="458"/>
        <v/>
      </c>
      <c r="K2928" s="93" t="str">
        <f t="shared" si="459"/>
        <v/>
      </c>
    </row>
    <row r="2929" spans="1:11" x14ac:dyDescent="0.25">
      <c r="A2929" s="93">
        <f t="shared" si="453"/>
        <v>2</v>
      </c>
      <c r="B2929" s="101">
        <v>729.5</v>
      </c>
      <c r="C2929" s="93">
        <f t="shared" si="460"/>
        <v>0</v>
      </c>
      <c r="D2929" s="93">
        <f t="shared" si="461"/>
        <v>0</v>
      </c>
      <c r="E2929" s="93">
        <f t="shared" si="462"/>
        <v>0</v>
      </c>
      <c r="F2929" s="93" t="str">
        <f t="shared" si="454"/>
        <v/>
      </c>
      <c r="G2929" s="93" t="str">
        <f t="shared" si="455"/>
        <v/>
      </c>
      <c r="H2929" s="93" t="str">
        <f t="shared" si="456"/>
        <v/>
      </c>
      <c r="I2929" s="93" t="str">
        <f t="shared" si="457"/>
        <v/>
      </c>
      <c r="J2929" s="93" t="str">
        <f t="shared" si="458"/>
        <v/>
      </c>
      <c r="K2929" s="93" t="str">
        <f t="shared" si="459"/>
        <v/>
      </c>
    </row>
    <row r="2930" spans="1:11" x14ac:dyDescent="0.25">
      <c r="A2930" s="93">
        <f t="shared" si="453"/>
        <v>2</v>
      </c>
      <c r="B2930" s="101">
        <v>729.75</v>
      </c>
      <c r="C2930" s="93">
        <f t="shared" si="460"/>
        <v>0</v>
      </c>
      <c r="D2930" s="93">
        <f t="shared" si="461"/>
        <v>0</v>
      </c>
      <c r="E2930" s="93">
        <f t="shared" si="462"/>
        <v>0</v>
      </c>
      <c r="F2930" s="93" t="str">
        <f t="shared" si="454"/>
        <v/>
      </c>
      <c r="G2930" s="93" t="str">
        <f t="shared" si="455"/>
        <v/>
      </c>
      <c r="H2930" s="93" t="str">
        <f t="shared" si="456"/>
        <v/>
      </c>
      <c r="I2930" s="93" t="str">
        <f t="shared" si="457"/>
        <v/>
      </c>
      <c r="J2930" s="93" t="str">
        <f t="shared" si="458"/>
        <v/>
      </c>
      <c r="K2930" s="93" t="str">
        <f t="shared" si="459"/>
        <v/>
      </c>
    </row>
    <row r="2931" spans="1:11" x14ac:dyDescent="0.25">
      <c r="A2931" s="93">
        <f t="shared" si="453"/>
        <v>2</v>
      </c>
      <c r="B2931" s="101">
        <v>730</v>
      </c>
      <c r="C2931" s="93">
        <f t="shared" si="460"/>
        <v>0</v>
      </c>
      <c r="D2931" s="93">
        <f t="shared" si="461"/>
        <v>0</v>
      </c>
      <c r="E2931" s="93">
        <f t="shared" si="462"/>
        <v>0</v>
      </c>
      <c r="F2931" s="93" t="str">
        <f t="shared" si="454"/>
        <v/>
      </c>
      <c r="G2931" s="93" t="str">
        <f t="shared" si="455"/>
        <v/>
      </c>
      <c r="H2931" s="93" t="str">
        <f t="shared" si="456"/>
        <v/>
      </c>
      <c r="I2931" s="93" t="str">
        <f t="shared" si="457"/>
        <v/>
      </c>
      <c r="J2931" s="93" t="str">
        <f t="shared" si="458"/>
        <v/>
      </c>
      <c r="K2931" s="93" t="str">
        <f t="shared" si="459"/>
        <v/>
      </c>
    </row>
    <row r="2932" spans="1:11" x14ac:dyDescent="0.25">
      <c r="A2932" s="93">
        <f t="shared" si="453"/>
        <v>2</v>
      </c>
      <c r="B2932" s="101">
        <v>730.25</v>
      </c>
      <c r="C2932" s="93">
        <f t="shared" si="460"/>
        <v>0</v>
      </c>
      <c r="D2932" s="93">
        <f t="shared" si="461"/>
        <v>0</v>
      </c>
      <c r="E2932" s="93">
        <f t="shared" si="462"/>
        <v>0</v>
      </c>
      <c r="F2932" s="93" t="str">
        <f t="shared" si="454"/>
        <v/>
      </c>
      <c r="G2932" s="93" t="str">
        <f t="shared" si="455"/>
        <v/>
      </c>
      <c r="H2932" s="93" t="str">
        <f t="shared" si="456"/>
        <v/>
      </c>
      <c r="I2932" s="93" t="str">
        <f t="shared" si="457"/>
        <v/>
      </c>
      <c r="J2932" s="93" t="str">
        <f t="shared" si="458"/>
        <v/>
      </c>
      <c r="K2932" s="93" t="str">
        <f t="shared" si="459"/>
        <v/>
      </c>
    </row>
    <row r="2933" spans="1:11" x14ac:dyDescent="0.25">
      <c r="A2933" s="93">
        <f t="shared" si="453"/>
        <v>2</v>
      </c>
      <c r="B2933" s="101">
        <v>730.5</v>
      </c>
      <c r="C2933" s="93">
        <f t="shared" si="460"/>
        <v>0</v>
      </c>
      <c r="D2933" s="93">
        <f t="shared" si="461"/>
        <v>0</v>
      </c>
      <c r="E2933" s="93">
        <f t="shared" si="462"/>
        <v>0</v>
      </c>
      <c r="F2933" s="93" t="str">
        <f t="shared" si="454"/>
        <v/>
      </c>
      <c r="G2933" s="93" t="str">
        <f t="shared" si="455"/>
        <v/>
      </c>
      <c r="H2933" s="93" t="str">
        <f t="shared" si="456"/>
        <v/>
      </c>
      <c r="I2933" s="93" t="str">
        <f t="shared" si="457"/>
        <v/>
      </c>
      <c r="J2933" s="93" t="str">
        <f t="shared" si="458"/>
        <v/>
      </c>
      <c r="K2933" s="93" t="str">
        <f t="shared" si="459"/>
        <v/>
      </c>
    </row>
    <row r="2934" spans="1:11" x14ac:dyDescent="0.25">
      <c r="A2934" s="93">
        <f t="shared" si="453"/>
        <v>2</v>
      </c>
      <c r="B2934" s="101">
        <v>730.75</v>
      </c>
      <c r="C2934" s="93">
        <f t="shared" si="460"/>
        <v>0</v>
      </c>
      <c r="D2934" s="93">
        <f t="shared" si="461"/>
        <v>0</v>
      </c>
      <c r="E2934" s="93">
        <f t="shared" si="462"/>
        <v>0</v>
      </c>
      <c r="F2934" s="93" t="str">
        <f t="shared" si="454"/>
        <v/>
      </c>
      <c r="G2934" s="93" t="str">
        <f t="shared" si="455"/>
        <v/>
      </c>
      <c r="H2934" s="93" t="str">
        <f t="shared" si="456"/>
        <v/>
      </c>
      <c r="I2934" s="93" t="str">
        <f t="shared" si="457"/>
        <v/>
      </c>
      <c r="J2934" s="93" t="str">
        <f t="shared" si="458"/>
        <v/>
      </c>
      <c r="K2934" s="93" t="str">
        <f t="shared" si="459"/>
        <v/>
      </c>
    </row>
    <row r="2935" spans="1:11" x14ac:dyDescent="0.25">
      <c r="A2935" s="93">
        <f t="shared" si="453"/>
        <v>2</v>
      </c>
      <c r="B2935" s="101">
        <v>731</v>
      </c>
      <c r="C2935" s="93">
        <f t="shared" si="460"/>
        <v>0</v>
      </c>
      <c r="D2935" s="93">
        <f t="shared" si="461"/>
        <v>0</v>
      </c>
      <c r="E2935" s="93">
        <f t="shared" si="462"/>
        <v>0</v>
      </c>
      <c r="F2935" s="93" t="str">
        <f t="shared" si="454"/>
        <v/>
      </c>
      <c r="G2935" s="93" t="str">
        <f t="shared" si="455"/>
        <v/>
      </c>
      <c r="H2935" s="93" t="str">
        <f t="shared" si="456"/>
        <v/>
      </c>
      <c r="I2935" s="93" t="str">
        <f t="shared" si="457"/>
        <v/>
      </c>
      <c r="J2935" s="93" t="str">
        <f t="shared" si="458"/>
        <v/>
      </c>
      <c r="K2935" s="93" t="str">
        <f t="shared" si="459"/>
        <v/>
      </c>
    </row>
    <row r="2936" spans="1:11" x14ac:dyDescent="0.25">
      <c r="A2936" s="93">
        <f t="shared" si="453"/>
        <v>2</v>
      </c>
      <c r="B2936" s="101">
        <v>731.25</v>
      </c>
      <c r="C2936" s="93">
        <f t="shared" si="460"/>
        <v>0</v>
      </c>
      <c r="D2936" s="93">
        <f t="shared" si="461"/>
        <v>0</v>
      </c>
      <c r="E2936" s="93">
        <f t="shared" si="462"/>
        <v>0</v>
      </c>
      <c r="F2936" s="93" t="str">
        <f t="shared" si="454"/>
        <v/>
      </c>
      <c r="G2936" s="93" t="str">
        <f t="shared" si="455"/>
        <v/>
      </c>
      <c r="H2936" s="93" t="str">
        <f t="shared" si="456"/>
        <v/>
      </c>
      <c r="I2936" s="93" t="str">
        <f t="shared" si="457"/>
        <v/>
      </c>
      <c r="J2936" s="93" t="str">
        <f t="shared" si="458"/>
        <v/>
      </c>
      <c r="K2936" s="93" t="str">
        <f t="shared" si="459"/>
        <v/>
      </c>
    </row>
    <row r="2937" spans="1:11" x14ac:dyDescent="0.25">
      <c r="A2937" s="93">
        <f t="shared" si="453"/>
        <v>2</v>
      </c>
      <c r="B2937" s="101">
        <v>731.5</v>
      </c>
      <c r="C2937" s="93">
        <f t="shared" si="460"/>
        <v>0</v>
      </c>
      <c r="D2937" s="93">
        <f t="shared" si="461"/>
        <v>0</v>
      </c>
      <c r="E2937" s="93">
        <f t="shared" si="462"/>
        <v>0</v>
      </c>
      <c r="F2937" s="93" t="str">
        <f t="shared" si="454"/>
        <v/>
      </c>
      <c r="G2937" s="93" t="str">
        <f t="shared" si="455"/>
        <v/>
      </c>
      <c r="H2937" s="93" t="str">
        <f t="shared" si="456"/>
        <v/>
      </c>
      <c r="I2937" s="93" t="str">
        <f t="shared" si="457"/>
        <v/>
      </c>
      <c r="J2937" s="93" t="str">
        <f t="shared" si="458"/>
        <v/>
      </c>
      <c r="K2937" s="93" t="str">
        <f t="shared" si="459"/>
        <v/>
      </c>
    </row>
    <row r="2938" spans="1:11" x14ac:dyDescent="0.25">
      <c r="A2938" s="93">
        <f t="shared" si="453"/>
        <v>2</v>
      </c>
      <c r="B2938" s="101">
        <v>731.75</v>
      </c>
      <c r="C2938" s="93">
        <f t="shared" si="460"/>
        <v>0</v>
      </c>
      <c r="D2938" s="93">
        <f t="shared" si="461"/>
        <v>0</v>
      </c>
      <c r="E2938" s="93">
        <f t="shared" si="462"/>
        <v>0</v>
      </c>
      <c r="F2938" s="93" t="str">
        <f t="shared" si="454"/>
        <v/>
      </c>
      <c r="G2938" s="93" t="str">
        <f t="shared" si="455"/>
        <v/>
      </c>
      <c r="H2938" s="93" t="str">
        <f t="shared" si="456"/>
        <v/>
      </c>
      <c r="I2938" s="93" t="str">
        <f t="shared" si="457"/>
        <v/>
      </c>
      <c r="J2938" s="93" t="str">
        <f t="shared" si="458"/>
        <v/>
      </c>
      <c r="K2938" s="93" t="str">
        <f t="shared" si="459"/>
        <v/>
      </c>
    </row>
    <row r="2939" spans="1:11" x14ac:dyDescent="0.25">
      <c r="A2939" s="93">
        <f t="shared" si="453"/>
        <v>2</v>
      </c>
      <c r="B2939" s="101">
        <v>732</v>
      </c>
      <c r="C2939" s="93">
        <f t="shared" si="460"/>
        <v>0</v>
      </c>
      <c r="D2939" s="93">
        <f t="shared" si="461"/>
        <v>0</v>
      </c>
      <c r="E2939" s="93">
        <f t="shared" si="462"/>
        <v>0</v>
      </c>
      <c r="F2939" s="93" t="str">
        <f t="shared" si="454"/>
        <v/>
      </c>
      <c r="G2939" s="93" t="str">
        <f t="shared" si="455"/>
        <v/>
      </c>
      <c r="H2939" s="93" t="str">
        <f t="shared" si="456"/>
        <v/>
      </c>
      <c r="I2939" s="93" t="str">
        <f t="shared" si="457"/>
        <v/>
      </c>
      <c r="J2939" s="93" t="str">
        <f t="shared" si="458"/>
        <v/>
      </c>
      <c r="K2939" s="93" t="str">
        <f t="shared" si="459"/>
        <v/>
      </c>
    </row>
    <row r="2940" spans="1:11" x14ac:dyDescent="0.25">
      <c r="A2940" s="93">
        <f t="shared" si="453"/>
        <v>2</v>
      </c>
      <c r="B2940" s="101">
        <v>732.25</v>
      </c>
      <c r="C2940" s="93">
        <f t="shared" si="460"/>
        <v>0</v>
      </c>
      <c r="D2940" s="93">
        <f t="shared" si="461"/>
        <v>0</v>
      </c>
      <c r="E2940" s="93">
        <f t="shared" si="462"/>
        <v>0</v>
      </c>
      <c r="F2940" s="93" t="str">
        <f t="shared" si="454"/>
        <v/>
      </c>
      <c r="G2940" s="93" t="str">
        <f t="shared" si="455"/>
        <v/>
      </c>
      <c r="H2940" s="93" t="str">
        <f t="shared" si="456"/>
        <v/>
      </c>
      <c r="I2940" s="93" t="str">
        <f t="shared" si="457"/>
        <v/>
      </c>
      <c r="J2940" s="93" t="str">
        <f t="shared" si="458"/>
        <v/>
      </c>
      <c r="K2940" s="93" t="str">
        <f t="shared" si="459"/>
        <v/>
      </c>
    </row>
    <row r="2941" spans="1:11" x14ac:dyDescent="0.25">
      <c r="A2941" s="93">
        <f t="shared" si="453"/>
        <v>2</v>
      </c>
      <c r="B2941" s="101">
        <v>732.5</v>
      </c>
      <c r="C2941" s="93">
        <f t="shared" si="460"/>
        <v>0</v>
      </c>
      <c r="D2941" s="93">
        <f t="shared" si="461"/>
        <v>0</v>
      </c>
      <c r="E2941" s="93">
        <f t="shared" si="462"/>
        <v>0</v>
      </c>
      <c r="F2941" s="93" t="str">
        <f t="shared" si="454"/>
        <v/>
      </c>
      <c r="G2941" s="93" t="str">
        <f t="shared" si="455"/>
        <v/>
      </c>
      <c r="H2941" s="93" t="str">
        <f t="shared" si="456"/>
        <v/>
      </c>
      <c r="I2941" s="93" t="str">
        <f t="shared" si="457"/>
        <v/>
      </c>
      <c r="J2941" s="93" t="str">
        <f t="shared" si="458"/>
        <v/>
      </c>
      <c r="K2941" s="93" t="str">
        <f t="shared" si="459"/>
        <v/>
      </c>
    </row>
    <row r="2942" spans="1:11" x14ac:dyDescent="0.25">
      <c r="A2942" s="93">
        <f t="shared" si="453"/>
        <v>2</v>
      </c>
      <c r="B2942" s="101">
        <v>732.75</v>
      </c>
      <c r="C2942" s="93">
        <f t="shared" si="460"/>
        <v>0</v>
      </c>
      <c r="D2942" s="93">
        <f t="shared" si="461"/>
        <v>0</v>
      </c>
      <c r="E2942" s="93">
        <f t="shared" si="462"/>
        <v>0</v>
      </c>
      <c r="F2942" s="93" t="str">
        <f t="shared" si="454"/>
        <v/>
      </c>
      <c r="G2942" s="93" t="str">
        <f t="shared" si="455"/>
        <v/>
      </c>
      <c r="H2942" s="93" t="str">
        <f t="shared" si="456"/>
        <v/>
      </c>
      <c r="I2942" s="93" t="str">
        <f t="shared" si="457"/>
        <v/>
      </c>
      <c r="J2942" s="93" t="str">
        <f t="shared" si="458"/>
        <v/>
      </c>
      <c r="K2942" s="93" t="str">
        <f t="shared" si="459"/>
        <v/>
      </c>
    </row>
    <row r="2943" spans="1:11" x14ac:dyDescent="0.25">
      <c r="A2943" s="93">
        <f t="shared" si="453"/>
        <v>2</v>
      </c>
      <c r="B2943" s="101">
        <v>733</v>
      </c>
      <c r="C2943" s="93">
        <f t="shared" si="460"/>
        <v>0</v>
      </c>
      <c r="D2943" s="93">
        <f t="shared" si="461"/>
        <v>0</v>
      </c>
      <c r="E2943" s="93">
        <f t="shared" si="462"/>
        <v>0</v>
      </c>
      <c r="F2943" s="93" t="str">
        <f t="shared" si="454"/>
        <v/>
      </c>
      <c r="G2943" s="93" t="str">
        <f t="shared" si="455"/>
        <v/>
      </c>
      <c r="H2943" s="93" t="str">
        <f t="shared" si="456"/>
        <v/>
      </c>
      <c r="I2943" s="93" t="str">
        <f t="shared" si="457"/>
        <v/>
      </c>
      <c r="J2943" s="93" t="str">
        <f t="shared" si="458"/>
        <v/>
      </c>
      <c r="K2943" s="93" t="str">
        <f t="shared" si="459"/>
        <v/>
      </c>
    </row>
    <row r="2944" spans="1:11" x14ac:dyDescent="0.25">
      <c r="A2944" s="93">
        <f t="shared" si="453"/>
        <v>2</v>
      </c>
      <c r="B2944" s="101">
        <v>733.25</v>
      </c>
      <c r="C2944" s="93">
        <f t="shared" si="460"/>
        <v>0</v>
      </c>
      <c r="D2944" s="93">
        <f t="shared" si="461"/>
        <v>0</v>
      </c>
      <c r="E2944" s="93">
        <f t="shared" si="462"/>
        <v>0</v>
      </c>
      <c r="F2944" s="93" t="str">
        <f t="shared" si="454"/>
        <v/>
      </c>
      <c r="G2944" s="93" t="str">
        <f t="shared" si="455"/>
        <v/>
      </c>
      <c r="H2944" s="93" t="str">
        <f t="shared" si="456"/>
        <v/>
      </c>
      <c r="I2944" s="93" t="str">
        <f t="shared" si="457"/>
        <v/>
      </c>
      <c r="J2944" s="93" t="str">
        <f t="shared" si="458"/>
        <v/>
      </c>
      <c r="K2944" s="93" t="str">
        <f t="shared" si="459"/>
        <v/>
      </c>
    </row>
    <row r="2945" spans="1:11" x14ac:dyDescent="0.25">
      <c r="A2945" s="93">
        <f t="shared" si="453"/>
        <v>2</v>
      </c>
      <c r="B2945" s="101">
        <v>733.5</v>
      </c>
      <c r="C2945" s="93">
        <f t="shared" si="460"/>
        <v>0</v>
      </c>
      <c r="D2945" s="93">
        <f t="shared" si="461"/>
        <v>0</v>
      </c>
      <c r="E2945" s="93">
        <f t="shared" si="462"/>
        <v>0</v>
      </c>
      <c r="F2945" s="93" t="str">
        <f t="shared" si="454"/>
        <v/>
      </c>
      <c r="G2945" s="93" t="str">
        <f t="shared" si="455"/>
        <v/>
      </c>
      <c r="H2945" s="93" t="str">
        <f t="shared" si="456"/>
        <v/>
      </c>
      <c r="I2945" s="93" t="str">
        <f t="shared" si="457"/>
        <v/>
      </c>
      <c r="J2945" s="93" t="str">
        <f t="shared" si="458"/>
        <v/>
      </c>
      <c r="K2945" s="93" t="str">
        <f t="shared" si="459"/>
        <v/>
      </c>
    </row>
    <row r="2946" spans="1:11" x14ac:dyDescent="0.25">
      <c r="A2946" s="93">
        <f t="shared" si="453"/>
        <v>2</v>
      </c>
      <c r="B2946" s="101">
        <v>733.75</v>
      </c>
      <c r="C2946" s="93">
        <f t="shared" si="460"/>
        <v>0</v>
      </c>
      <c r="D2946" s="93">
        <f t="shared" si="461"/>
        <v>0</v>
      </c>
      <c r="E2946" s="93">
        <f t="shared" si="462"/>
        <v>0</v>
      </c>
      <c r="F2946" s="93" t="str">
        <f t="shared" si="454"/>
        <v/>
      </c>
      <c r="G2946" s="93" t="str">
        <f t="shared" si="455"/>
        <v/>
      </c>
      <c r="H2946" s="93" t="str">
        <f t="shared" si="456"/>
        <v/>
      </c>
      <c r="I2946" s="93" t="str">
        <f t="shared" si="457"/>
        <v/>
      </c>
      <c r="J2946" s="93" t="str">
        <f t="shared" si="458"/>
        <v/>
      </c>
      <c r="K2946" s="93" t="str">
        <f t="shared" si="459"/>
        <v/>
      </c>
    </row>
    <row r="2947" spans="1:11" x14ac:dyDescent="0.25">
      <c r="A2947" s="93">
        <f t="shared" si="453"/>
        <v>2</v>
      </c>
      <c r="B2947" s="101">
        <v>734</v>
      </c>
      <c r="C2947" s="93">
        <f t="shared" si="460"/>
        <v>0</v>
      </c>
      <c r="D2947" s="93">
        <f t="shared" si="461"/>
        <v>0</v>
      </c>
      <c r="E2947" s="93">
        <f t="shared" si="462"/>
        <v>0</v>
      </c>
      <c r="F2947" s="93" t="str">
        <f t="shared" si="454"/>
        <v/>
      </c>
      <c r="G2947" s="93" t="str">
        <f t="shared" si="455"/>
        <v/>
      </c>
      <c r="H2947" s="93" t="str">
        <f t="shared" si="456"/>
        <v/>
      </c>
      <c r="I2947" s="93" t="str">
        <f t="shared" si="457"/>
        <v/>
      </c>
      <c r="J2947" s="93" t="str">
        <f t="shared" si="458"/>
        <v/>
      </c>
      <c r="K2947" s="93" t="str">
        <f t="shared" si="459"/>
        <v/>
      </c>
    </row>
    <row r="2948" spans="1:11" x14ac:dyDescent="0.25">
      <c r="A2948" s="93">
        <f t="shared" si="453"/>
        <v>2</v>
      </c>
      <c r="B2948" s="101">
        <v>734.25</v>
      </c>
      <c r="C2948" s="93">
        <f t="shared" si="460"/>
        <v>0</v>
      </c>
      <c r="D2948" s="93">
        <f t="shared" si="461"/>
        <v>0</v>
      </c>
      <c r="E2948" s="93">
        <f t="shared" si="462"/>
        <v>0</v>
      </c>
      <c r="F2948" s="93" t="str">
        <f t="shared" si="454"/>
        <v/>
      </c>
      <c r="G2948" s="93" t="str">
        <f t="shared" si="455"/>
        <v/>
      </c>
      <c r="H2948" s="93" t="str">
        <f t="shared" si="456"/>
        <v/>
      </c>
      <c r="I2948" s="93" t="str">
        <f t="shared" si="457"/>
        <v/>
      </c>
      <c r="J2948" s="93" t="str">
        <f t="shared" si="458"/>
        <v/>
      </c>
      <c r="K2948" s="93" t="str">
        <f t="shared" si="459"/>
        <v/>
      </c>
    </row>
    <row r="2949" spans="1:11" x14ac:dyDescent="0.25">
      <c r="A2949" s="93">
        <f t="shared" si="453"/>
        <v>2</v>
      </c>
      <c r="B2949" s="101">
        <v>734.5</v>
      </c>
      <c r="C2949" s="93">
        <f t="shared" si="460"/>
        <v>0</v>
      </c>
      <c r="D2949" s="93">
        <f t="shared" si="461"/>
        <v>0</v>
      </c>
      <c r="E2949" s="93">
        <f t="shared" si="462"/>
        <v>0</v>
      </c>
      <c r="F2949" s="93" t="str">
        <f t="shared" si="454"/>
        <v/>
      </c>
      <c r="G2949" s="93" t="str">
        <f t="shared" si="455"/>
        <v/>
      </c>
      <c r="H2949" s="93" t="str">
        <f t="shared" si="456"/>
        <v/>
      </c>
      <c r="I2949" s="93" t="str">
        <f t="shared" si="457"/>
        <v/>
      </c>
      <c r="J2949" s="93" t="str">
        <f t="shared" si="458"/>
        <v/>
      </c>
      <c r="K2949" s="93" t="str">
        <f t="shared" si="459"/>
        <v/>
      </c>
    </row>
    <row r="2950" spans="1:11" x14ac:dyDescent="0.25">
      <c r="A2950" s="93">
        <f t="shared" si="453"/>
        <v>2</v>
      </c>
      <c r="B2950" s="101">
        <v>734.75</v>
      </c>
      <c r="C2950" s="93">
        <f t="shared" si="460"/>
        <v>0</v>
      </c>
      <c r="D2950" s="93">
        <f t="shared" si="461"/>
        <v>0</v>
      </c>
      <c r="E2950" s="93">
        <f t="shared" si="462"/>
        <v>0</v>
      </c>
      <c r="F2950" s="93" t="str">
        <f t="shared" si="454"/>
        <v/>
      </c>
      <c r="G2950" s="93" t="str">
        <f t="shared" si="455"/>
        <v/>
      </c>
      <c r="H2950" s="93" t="str">
        <f t="shared" si="456"/>
        <v/>
      </c>
      <c r="I2950" s="93" t="str">
        <f t="shared" si="457"/>
        <v/>
      </c>
      <c r="J2950" s="93" t="str">
        <f t="shared" si="458"/>
        <v/>
      </c>
      <c r="K2950" s="93" t="str">
        <f t="shared" si="459"/>
        <v/>
      </c>
    </row>
    <row r="2951" spans="1:11" x14ac:dyDescent="0.25">
      <c r="A2951" s="93">
        <f t="shared" si="453"/>
        <v>2</v>
      </c>
      <c r="B2951" s="101">
        <v>735</v>
      </c>
      <c r="C2951" s="93">
        <f t="shared" si="460"/>
        <v>0</v>
      </c>
      <c r="D2951" s="93">
        <f t="shared" si="461"/>
        <v>0</v>
      </c>
      <c r="E2951" s="93">
        <f t="shared" si="462"/>
        <v>0</v>
      </c>
      <c r="F2951" s="93" t="str">
        <f t="shared" si="454"/>
        <v/>
      </c>
      <c r="G2951" s="93" t="str">
        <f t="shared" si="455"/>
        <v/>
      </c>
      <c r="H2951" s="93" t="str">
        <f t="shared" si="456"/>
        <v/>
      </c>
      <c r="I2951" s="93" t="str">
        <f t="shared" si="457"/>
        <v/>
      </c>
      <c r="J2951" s="93" t="str">
        <f t="shared" si="458"/>
        <v/>
      </c>
      <c r="K2951" s="93" t="str">
        <f t="shared" si="459"/>
        <v/>
      </c>
    </row>
    <row r="2952" spans="1:11" x14ac:dyDescent="0.25">
      <c r="A2952" s="93">
        <f t="shared" si="453"/>
        <v>2</v>
      </c>
      <c r="B2952" s="101">
        <v>735.25</v>
      </c>
      <c r="C2952" s="93">
        <f t="shared" si="460"/>
        <v>0</v>
      </c>
      <c r="D2952" s="93">
        <f t="shared" si="461"/>
        <v>0</v>
      </c>
      <c r="E2952" s="93">
        <f t="shared" si="462"/>
        <v>0</v>
      </c>
      <c r="F2952" s="93" t="str">
        <f t="shared" si="454"/>
        <v/>
      </c>
      <c r="G2952" s="93" t="str">
        <f t="shared" si="455"/>
        <v/>
      </c>
      <c r="H2952" s="93" t="str">
        <f t="shared" si="456"/>
        <v/>
      </c>
      <c r="I2952" s="93" t="str">
        <f t="shared" si="457"/>
        <v/>
      </c>
      <c r="J2952" s="93" t="str">
        <f t="shared" si="458"/>
        <v/>
      </c>
      <c r="K2952" s="93" t="str">
        <f t="shared" si="459"/>
        <v/>
      </c>
    </row>
    <row r="2953" spans="1:11" x14ac:dyDescent="0.25">
      <c r="A2953" s="93">
        <f t="shared" si="453"/>
        <v>2</v>
      </c>
      <c r="B2953" s="101">
        <v>735.5</v>
      </c>
      <c r="C2953" s="93">
        <f t="shared" si="460"/>
        <v>0</v>
      </c>
      <c r="D2953" s="93">
        <f t="shared" si="461"/>
        <v>0</v>
      </c>
      <c r="E2953" s="93">
        <f t="shared" si="462"/>
        <v>0</v>
      </c>
      <c r="F2953" s="93" t="str">
        <f t="shared" si="454"/>
        <v/>
      </c>
      <c r="G2953" s="93" t="str">
        <f t="shared" si="455"/>
        <v/>
      </c>
      <c r="H2953" s="93" t="str">
        <f t="shared" si="456"/>
        <v/>
      </c>
      <c r="I2953" s="93" t="str">
        <f t="shared" si="457"/>
        <v/>
      </c>
      <c r="J2953" s="93" t="str">
        <f t="shared" si="458"/>
        <v/>
      </c>
      <c r="K2953" s="93" t="str">
        <f t="shared" si="459"/>
        <v/>
      </c>
    </row>
    <row r="2954" spans="1:11" x14ac:dyDescent="0.25">
      <c r="A2954" s="93">
        <f t="shared" si="453"/>
        <v>2</v>
      </c>
      <c r="B2954" s="101">
        <v>735.75</v>
      </c>
      <c r="C2954" s="93">
        <f t="shared" si="460"/>
        <v>0</v>
      </c>
      <c r="D2954" s="93">
        <f t="shared" si="461"/>
        <v>0</v>
      </c>
      <c r="E2954" s="93">
        <f t="shared" si="462"/>
        <v>0</v>
      </c>
      <c r="F2954" s="93" t="str">
        <f t="shared" si="454"/>
        <v/>
      </c>
      <c r="G2954" s="93" t="str">
        <f t="shared" si="455"/>
        <v/>
      </c>
      <c r="H2954" s="93" t="str">
        <f t="shared" si="456"/>
        <v/>
      </c>
      <c r="I2954" s="93" t="str">
        <f t="shared" si="457"/>
        <v/>
      </c>
      <c r="J2954" s="93" t="str">
        <f t="shared" si="458"/>
        <v/>
      </c>
      <c r="K2954" s="93" t="str">
        <f t="shared" si="459"/>
        <v/>
      </c>
    </row>
    <row r="2955" spans="1:11" x14ac:dyDescent="0.25">
      <c r="A2955" s="93">
        <f t="shared" si="453"/>
        <v>2</v>
      </c>
      <c r="B2955" s="101">
        <v>736</v>
      </c>
      <c r="C2955" s="93">
        <f t="shared" si="460"/>
        <v>0</v>
      </c>
      <c r="D2955" s="93">
        <f t="shared" si="461"/>
        <v>0</v>
      </c>
      <c r="E2955" s="93">
        <f t="shared" si="462"/>
        <v>0</v>
      </c>
      <c r="F2955" s="93" t="str">
        <f t="shared" si="454"/>
        <v/>
      </c>
      <c r="G2955" s="93" t="str">
        <f t="shared" si="455"/>
        <v/>
      </c>
      <c r="H2955" s="93" t="str">
        <f t="shared" si="456"/>
        <v/>
      </c>
      <c r="I2955" s="93" t="str">
        <f t="shared" si="457"/>
        <v/>
      </c>
      <c r="J2955" s="93" t="str">
        <f t="shared" si="458"/>
        <v/>
      </c>
      <c r="K2955" s="93" t="str">
        <f t="shared" si="459"/>
        <v/>
      </c>
    </row>
    <row r="2956" spans="1:11" x14ac:dyDescent="0.25">
      <c r="A2956" s="93">
        <f t="shared" ref="A2956:A3019" si="463">IF(E2956&lt;0.075,2,IF(AND(E2956&gt;=0.075,E2956&lt;=0.75),1,IF(E2956&gt;0.75,0,"Error")))</f>
        <v>2</v>
      </c>
      <c r="B2956" s="101">
        <v>736.25</v>
      </c>
      <c r="C2956" s="93">
        <f t="shared" si="460"/>
        <v>0</v>
      </c>
      <c r="D2956" s="93">
        <f t="shared" si="461"/>
        <v>0</v>
      </c>
      <c r="E2956" s="93">
        <f t="shared" si="462"/>
        <v>0</v>
      </c>
      <c r="F2956" s="93" t="str">
        <f t="shared" ref="F2956:F3019" si="464">IF(AND(A2956=2,B2956&lt;$J$4014),C2956,"")</f>
        <v/>
      </c>
      <c r="G2956" s="93" t="str">
        <f t="shared" ref="G2956:G3019" si="465">IF(AND(A2956=2,B2956&lt;$J$4014),D2956,"")</f>
        <v/>
      </c>
      <c r="H2956" s="93" t="str">
        <f t="shared" ref="H2956:H3019" si="466">IF(AND(A2956=1,B2956&lt;$J$4014),C2956,"")</f>
        <v/>
      </c>
      <c r="I2956" s="93" t="str">
        <f t="shared" ref="I2956:I3019" si="467">IF(AND(A2956=1,B2956&lt;$J$4014),D2956,"")</f>
        <v/>
      </c>
      <c r="J2956" s="93" t="str">
        <f t="shared" ref="J2956:J3019" si="468">IF(AND(A2956=2,B2956&lt;$J$4014),B2956,"")</f>
        <v/>
      </c>
      <c r="K2956" s="93" t="str">
        <f t="shared" ref="K2956:K3019" si="469">IF(AND(A2956=1,B2956&lt;$J$4014),B2956,"")</f>
        <v/>
      </c>
    </row>
    <row r="2957" spans="1:11" x14ac:dyDescent="0.25">
      <c r="A2957" s="93">
        <f t="shared" si="463"/>
        <v>2</v>
      </c>
      <c r="B2957" s="101">
        <v>736.5</v>
      </c>
      <c r="C2957" s="93">
        <f t="shared" si="460"/>
        <v>0</v>
      </c>
      <c r="D2957" s="93">
        <f t="shared" si="461"/>
        <v>0</v>
      </c>
      <c r="E2957" s="93">
        <f t="shared" si="462"/>
        <v>0</v>
      </c>
      <c r="F2957" s="93" t="str">
        <f t="shared" si="464"/>
        <v/>
      </c>
      <c r="G2957" s="93" t="str">
        <f t="shared" si="465"/>
        <v/>
      </c>
      <c r="H2957" s="93" t="str">
        <f t="shared" si="466"/>
        <v/>
      </c>
      <c r="I2957" s="93" t="str">
        <f t="shared" si="467"/>
        <v/>
      </c>
      <c r="J2957" s="93" t="str">
        <f t="shared" si="468"/>
        <v/>
      </c>
      <c r="K2957" s="93" t="str">
        <f t="shared" si="469"/>
        <v/>
      </c>
    </row>
    <row r="2958" spans="1:11" x14ac:dyDescent="0.25">
      <c r="A2958" s="93">
        <f t="shared" si="463"/>
        <v>2</v>
      </c>
      <c r="B2958" s="101">
        <v>736.75</v>
      </c>
      <c r="C2958" s="93">
        <f t="shared" si="460"/>
        <v>0</v>
      </c>
      <c r="D2958" s="93">
        <f t="shared" si="461"/>
        <v>0</v>
      </c>
      <c r="E2958" s="93">
        <f t="shared" si="462"/>
        <v>0</v>
      </c>
      <c r="F2958" s="93" t="str">
        <f t="shared" si="464"/>
        <v/>
      </c>
      <c r="G2958" s="93" t="str">
        <f t="shared" si="465"/>
        <v/>
      </c>
      <c r="H2958" s="93" t="str">
        <f t="shared" si="466"/>
        <v/>
      </c>
      <c r="I2958" s="93" t="str">
        <f t="shared" si="467"/>
        <v/>
      </c>
      <c r="J2958" s="93" t="str">
        <f t="shared" si="468"/>
        <v/>
      </c>
      <c r="K2958" s="93" t="str">
        <f t="shared" si="469"/>
        <v/>
      </c>
    </row>
    <row r="2959" spans="1:11" x14ac:dyDescent="0.25">
      <c r="A2959" s="93">
        <f t="shared" si="463"/>
        <v>2</v>
      </c>
      <c r="B2959" s="101">
        <v>737</v>
      </c>
      <c r="C2959" s="93">
        <f t="shared" si="460"/>
        <v>0</v>
      </c>
      <c r="D2959" s="93">
        <f t="shared" si="461"/>
        <v>0</v>
      </c>
      <c r="E2959" s="93">
        <f t="shared" si="462"/>
        <v>0</v>
      </c>
      <c r="F2959" s="93" t="str">
        <f t="shared" si="464"/>
        <v/>
      </c>
      <c r="G2959" s="93" t="str">
        <f t="shared" si="465"/>
        <v/>
      </c>
      <c r="H2959" s="93" t="str">
        <f t="shared" si="466"/>
        <v/>
      </c>
      <c r="I2959" s="93" t="str">
        <f t="shared" si="467"/>
        <v/>
      </c>
      <c r="J2959" s="93" t="str">
        <f t="shared" si="468"/>
        <v/>
      </c>
      <c r="K2959" s="93" t="str">
        <f t="shared" si="469"/>
        <v/>
      </c>
    </row>
    <row r="2960" spans="1:11" x14ac:dyDescent="0.25">
      <c r="A2960" s="93">
        <f t="shared" si="463"/>
        <v>2</v>
      </c>
      <c r="B2960" s="101">
        <v>737.25</v>
      </c>
      <c r="C2960" s="93">
        <f t="shared" si="460"/>
        <v>0</v>
      </c>
      <c r="D2960" s="93">
        <f t="shared" si="461"/>
        <v>0</v>
      </c>
      <c r="E2960" s="93">
        <f t="shared" si="462"/>
        <v>0</v>
      </c>
      <c r="F2960" s="93" t="str">
        <f t="shared" si="464"/>
        <v/>
      </c>
      <c r="G2960" s="93" t="str">
        <f t="shared" si="465"/>
        <v/>
      </c>
      <c r="H2960" s="93" t="str">
        <f t="shared" si="466"/>
        <v/>
      </c>
      <c r="I2960" s="93" t="str">
        <f t="shared" si="467"/>
        <v/>
      </c>
      <c r="J2960" s="93" t="str">
        <f t="shared" si="468"/>
        <v/>
      </c>
      <c r="K2960" s="93" t="str">
        <f t="shared" si="469"/>
        <v/>
      </c>
    </row>
    <row r="2961" spans="1:11" x14ac:dyDescent="0.25">
      <c r="A2961" s="93">
        <f t="shared" si="463"/>
        <v>2</v>
      </c>
      <c r="B2961" s="101">
        <v>737.5</v>
      </c>
      <c r="C2961" s="93">
        <f t="shared" si="460"/>
        <v>0</v>
      </c>
      <c r="D2961" s="93">
        <f t="shared" si="461"/>
        <v>0</v>
      </c>
      <c r="E2961" s="93">
        <f t="shared" si="462"/>
        <v>0</v>
      </c>
      <c r="F2961" s="93" t="str">
        <f t="shared" si="464"/>
        <v/>
      </c>
      <c r="G2961" s="93" t="str">
        <f t="shared" si="465"/>
        <v/>
      </c>
      <c r="H2961" s="93" t="str">
        <f t="shared" si="466"/>
        <v/>
      </c>
      <c r="I2961" s="93" t="str">
        <f t="shared" si="467"/>
        <v/>
      </c>
      <c r="J2961" s="93" t="str">
        <f t="shared" si="468"/>
        <v/>
      </c>
      <c r="K2961" s="93" t="str">
        <f t="shared" si="469"/>
        <v/>
      </c>
    </row>
    <row r="2962" spans="1:11" x14ac:dyDescent="0.25">
      <c r="A2962" s="93">
        <f t="shared" si="463"/>
        <v>2</v>
      </c>
      <c r="B2962" s="101">
        <v>737.75</v>
      </c>
      <c r="C2962" s="93">
        <f t="shared" si="460"/>
        <v>0</v>
      </c>
      <c r="D2962" s="93">
        <f t="shared" si="461"/>
        <v>0</v>
      </c>
      <c r="E2962" s="93">
        <f t="shared" si="462"/>
        <v>0</v>
      </c>
      <c r="F2962" s="93" t="str">
        <f t="shared" si="464"/>
        <v/>
      </c>
      <c r="G2962" s="93" t="str">
        <f t="shared" si="465"/>
        <v/>
      </c>
      <c r="H2962" s="93" t="str">
        <f t="shared" si="466"/>
        <v/>
      </c>
      <c r="I2962" s="93" t="str">
        <f t="shared" si="467"/>
        <v/>
      </c>
      <c r="J2962" s="93" t="str">
        <f t="shared" si="468"/>
        <v/>
      </c>
      <c r="K2962" s="93" t="str">
        <f t="shared" si="469"/>
        <v/>
      </c>
    </row>
    <row r="2963" spans="1:11" x14ac:dyDescent="0.25">
      <c r="A2963" s="93">
        <f t="shared" si="463"/>
        <v>2</v>
      </c>
      <c r="B2963" s="101">
        <v>738</v>
      </c>
      <c r="C2963" s="93">
        <f t="shared" si="460"/>
        <v>0</v>
      </c>
      <c r="D2963" s="93">
        <f t="shared" si="461"/>
        <v>0</v>
      </c>
      <c r="E2963" s="93">
        <f t="shared" si="462"/>
        <v>0</v>
      </c>
      <c r="F2963" s="93" t="str">
        <f t="shared" si="464"/>
        <v/>
      </c>
      <c r="G2963" s="93" t="str">
        <f t="shared" si="465"/>
        <v/>
      </c>
      <c r="H2963" s="93" t="str">
        <f t="shared" si="466"/>
        <v/>
      </c>
      <c r="I2963" s="93" t="str">
        <f t="shared" si="467"/>
        <v/>
      </c>
      <c r="J2963" s="93" t="str">
        <f t="shared" si="468"/>
        <v/>
      </c>
      <c r="K2963" s="93" t="str">
        <f t="shared" si="469"/>
        <v/>
      </c>
    </row>
    <row r="2964" spans="1:11" x14ac:dyDescent="0.25">
      <c r="A2964" s="93">
        <f t="shared" si="463"/>
        <v>2</v>
      </c>
      <c r="B2964" s="101">
        <v>738.25</v>
      </c>
      <c r="C2964" s="93">
        <f t="shared" ref="C2964:C3027" si="470">($H$7*(B2964^5))+($J$7*(B2964^4))+($L$7*(B2964^3))+($N$7*(B2964^2))+($P$7*B2964)+$R$7</f>
        <v>0</v>
      </c>
      <c r="D2964" s="93">
        <f t="shared" ref="D2964:D3027" si="471">$H$8+($J$8*(B2964^1.85))</f>
        <v>0</v>
      </c>
      <c r="E2964" s="93">
        <f t="shared" ref="E2964:E3027" si="472">ABS(C2964-D2964)</f>
        <v>0</v>
      </c>
      <c r="F2964" s="93" t="str">
        <f t="shared" si="464"/>
        <v/>
      </c>
      <c r="G2964" s="93" t="str">
        <f t="shared" si="465"/>
        <v/>
      </c>
      <c r="H2964" s="93" t="str">
        <f t="shared" si="466"/>
        <v/>
      </c>
      <c r="I2964" s="93" t="str">
        <f t="shared" si="467"/>
        <v/>
      </c>
      <c r="J2964" s="93" t="str">
        <f t="shared" si="468"/>
        <v/>
      </c>
      <c r="K2964" s="93" t="str">
        <f t="shared" si="469"/>
        <v/>
      </c>
    </row>
    <row r="2965" spans="1:11" x14ac:dyDescent="0.25">
      <c r="A2965" s="93">
        <f t="shared" si="463"/>
        <v>2</v>
      </c>
      <c r="B2965" s="101">
        <v>738.5</v>
      </c>
      <c r="C2965" s="93">
        <f t="shared" si="470"/>
        <v>0</v>
      </c>
      <c r="D2965" s="93">
        <f t="shared" si="471"/>
        <v>0</v>
      </c>
      <c r="E2965" s="93">
        <f t="shared" si="472"/>
        <v>0</v>
      </c>
      <c r="F2965" s="93" t="str">
        <f t="shared" si="464"/>
        <v/>
      </c>
      <c r="G2965" s="93" t="str">
        <f t="shared" si="465"/>
        <v/>
      </c>
      <c r="H2965" s="93" t="str">
        <f t="shared" si="466"/>
        <v/>
      </c>
      <c r="I2965" s="93" t="str">
        <f t="shared" si="467"/>
        <v/>
      </c>
      <c r="J2965" s="93" t="str">
        <f t="shared" si="468"/>
        <v/>
      </c>
      <c r="K2965" s="93" t="str">
        <f t="shared" si="469"/>
        <v/>
      </c>
    </row>
    <row r="2966" spans="1:11" x14ac:dyDescent="0.25">
      <c r="A2966" s="93">
        <f t="shared" si="463"/>
        <v>2</v>
      </c>
      <c r="B2966" s="101">
        <v>738.75</v>
      </c>
      <c r="C2966" s="93">
        <f t="shared" si="470"/>
        <v>0</v>
      </c>
      <c r="D2966" s="93">
        <f t="shared" si="471"/>
        <v>0</v>
      </c>
      <c r="E2966" s="93">
        <f t="shared" si="472"/>
        <v>0</v>
      </c>
      <c r="F2966" s="93" t="str">
        <f t="shared" si="464"/>
        <v/>
      </c>
      <c r="G2966" s="93" t="str">
        <f t="shared" si="465"/>
        <v/>
      </c>
      <c r="H2966" s="93" t="str">
        <f t="shared" si="466"/>
        <v/>
      </c>
      <c r="I2966" s="93" t="str">
        <f t="shared" si="467"/>
        <v/>
      </c>
      <c r="J2966" s="93" t="str">
        <f t="shared" si="468"/>
        <v/>
      </c>
      <c r="K2966" s="93" t="str">
        <f t="shared" si="469"/>
        <v/>
      </c>
    </row>
    <row r="2967" spans="1:11" x14ac:dyDescent="0.25">
      <c r="A2967" s="93">
        <f t="shared" si="463"/>
        <v>2</v>
      </c>
      <c r="B2967" s="101">
        <v>739</v>
      </c>
      <c r="C2967" s="93">
        <f t="shared" si="470"/>
        <v>0</v>
      </c>
      <c r="D2967" s="93">
        <f t="shared" si="471"/>
        <v>0</v>
      </c>
      <c r="E2967" s="93">
        <f t="shared" si="472"/>
        <v>0</v>
      </c>
      <c r="F2967" s="93" t="str">
        <f t="shared" si="464"/>
        <v/>
      </c>
      <c r="G2967" s="93" t="str">
        <f t="shared" si="465"/>
        <v/>
      </c>
      <c r="H2967" s="93" t="str">
        <f t="shared" si="466"/>
        <v/>
      </c>
      <c r="I2967" s="93" t="str">
        <f t="shared" si="467"/>
        <v/>
      </c>
      <c r="J2967" s="93" t="str">
        <f t="shared" si="468"/>
        <v/>
      </c>
      <c r="K2967" s="93" t="str">
        <f t="shared" si="469"/>
        <v/>
      </c>
    </row>
    <row r="2968" spans="1:11" x14ac:dyDescent="0.25">
      <c r="A2968" s="93">
        <f t="shared" si="463"/>
        <v>2</v>
      </c>
      <c r="B2968" s="101">
        <v>739.25</v>
      </c>
      <c r="C2968" s="93">
        <f t="shared" si="470"/>
        <v>0</v>
      </c>
      <c r="D2968" s="93">
        <f t="shared" si="471"/>
        <v>0</v>
      </c>
      <c r="E2968" s="93">
        <f t="shared" si="472"/>
        <v>0</v>
      </c>
      <c r="F2968" s="93" t="str">
        <f t="shared" si="464"/>
        <v/>
      </c>
      <c r="G2968" s="93" t="str">
        <f t="shared" si="465"/>
        <v/>
      </c>
      <c r="H2968" s="93" t="str">
        <f t="shared" si="466"/>
        <v/>
      </c>
      <c r="I2968" s="93" t="str">
        <f t="shared" si="467"/>
        <v/>
      </c>
      <c r="J2968" s="93" t="str">
        <f t="shared" si="468"/>
        <v/>
      </c>
      <c r="K2968" s="93" t="str">
        <f t="shared" si="469"/>
        <v/>
      </c>
    </row>
    <row r="2969" spans="1:11" x14ac:dyDescent="0.25">
      <c r="A2969" s="93">
        <f t="shared" si="463"/>
        <v>2</v>
      </c>
      <c r="B2969" s="101">
        <v>739.5</v>
      </c>
      <c r="C2969" s="93">
        <f t="shared" si="470"/>
        <v>0</v>
      </c>
      <c r="D2969" s="93">
        <f t="shared" si="471"/>
        <v>0</v>
      </c>
      <c r="E2969" s="93">
        <f t="shared" si="472"/>
        <v>0</v>
      </c>
      <c r="F2969" s="93" t="str">
        <f t="shared" si="464"/>
        <v/>
      </c>
      <c r="G2969" s="93" t="str">
        <f t="shared" si="465"/>
        <v/>
      </c>
      <c r="H2969" s="93" t="str">
        <f t="shared" si="466"/>
        <v/>
      </c>
      <c r="I2969" s="93" t="str">
        <f t="shared" si="467"/>
        <v/>
      </c>
      <c r="J2969" s="93" t="str">
        <f t="shared" si="468"/>
        <v/>
      </c>
      <c r="K2969" s="93" t="str">
        <f t="shared" si="469"/>
        <v/>
      </c>
    </row>
    <row r="2970" spans="1:11" x14ac:dyDescent="0.25">
      <c r="A2970" s="93">
        <f t="shared" si="463"/>
        <v>2</v>
      </c>
      <c r="B2970" s="101">
        <v>739.75</v>
      </c>
      <c r="C2970" s="93">
        <f t="shared" si="470"/>
        <v>0</v>
      </c>
      <c r="D2970" s="93">
        <f t="shared" si="471"/>
        <v>0</v>
      </c>
      <c r="E2970" s="93">
        <f t="shared" si="472"/>
        <v>0</v>
      </c>
      <c r="F2970" s="93" t="str">
        <f t="shared" si="464"/>
        <v/>
      </c>
      <c r="G2970" s="93" t="str">
        <f t="shared" si="465"/>
        <v/>
      </c>
      <c r="H2970" s="93" t="str">
        <f t="shared" si="466"/>
        <v/>
      </c>
      <c r="I2970" s="93" t="str">
        <f t="shared" si="467"/>
        <v/>
      </c>
      <c r="J2970" s="93" t="str">
        <f t="shared" si="468"/>
        <v/>
      </c>
      <c r="K2970" s="93" t="str">
        <f t="shared" si="469"/>
        <v/>
      </c>
    </row>
    <row r="2971" spans="1:11" x14ac:dyDescent="0.25">
      <c r="A2971" s="93">
        <f t="shared" si="463"/>
        <v>2</v>
      </c>
      <c r="B2971" s="101">
        <v>740</v>
      </c>
      <c r="C2971" s="93">
        <f t="shared" si="470"/>
        <v>0</v>
      </c>
      <c r="D2971" s="93">
        <f t="shared" si="471"/>
        <v>0</v>
      </c>
      <c r="E2971" s="93">
        <f t="shared" si="472"/>
        <v>0</v>
      </c>
      <c r="F2971" s="93" t="str">
        <f t="shared" si="464"/>
        <v/>
      </c>
      <c r="G2971" s="93" t="str">
        <f t="shared" si="465"/>
        <v/>
      </c>
      <c r="H2971" s="93" t="str">
        <f t="shared" si="466"/>
        <v/>
      </c>
      <c r="I2971" s="93" t="str">
        <f t="shared" si="467"/>
        <v/>
      </c>
      <c r="J2971" s="93" t="str">
        <f t="shared" si="468"/>
        <v/>
      </c>
      <c r="K2971" s="93" t="str">
        <f t="shared" si="469"/>
        <v/>
      </c>
    </row>
    <row r="2972" spans="1:11" x14ac:dyDescent="0.25">
      <c r="A2972" s="93">
        <f t="shared" si="463"/>
        <v>2</v>
      </c>
      <c r="B2972" s="101">
        <v>740.25</v>
      </c>
      <c r="C2972" s="93">
        <f t="shared" si="470"/>
        <v>0</v>
      </c>
      <c r="D2972" s="93">
        <f t="shared" si="471"/>
        <v>0</v>
      </c>
      <c r="E2972" s="93">
        <f t="shared" si="472"/>
        <v>0</v>
      </c>
      <c r="F2972" s="93" t="str">
        <f t="shared" si="464"/>
        <v/>
      </c>
      <c r="G2972" s="93" t="str">
        <f t="shared" si="465"/>
        <v/>
      </c>
      <c r="H2972" s="93" t="str">
        <f t="shared" si="466"/>
        <v/>
      </c>
      <c r="I2972" s="93" t="str">
        <f t="shared" si="467"/>
        <v/>
      </c>
      <c r="J2972" s="93" t="str">
        <f t="shared" si="468"/>
        <v/>
      </c>
      <c r="K2972" s="93" t="str">
        <f t="shared" si="469"/>
        <v/>
      </c>
    </row>
    <row r="2973" spans="1:11" x14ac:dyDescent="0.25">
      <c r="A2973" s="93">
        <f t="shared" si="463"/>
        <v>2</v>
      </c>
      <c r="B2973" s="101">
        <v>740.5</v>
      </c>
      <c r="C2973" s="93">
        <f t="shared" si="470"/>
        <v>0</v>
      </c>
      <c r="D2973" s="93">
        <f t="shared" si="471"/>
        <v>0</v>
      </c>
      <c r="E2973" s="93">
        <f t="shared" si="472"/>
        <v>0</v>
      </c>
      <c r="F2973" s="93" t="str">
        <f t="shared" si="464"/>
        <v/>
      </c>
      <c r="G2973" s="93" t="str">
        <f t="shared" si="465"/>
        <v/>
      </c>
      <c r="H2973" s="93" t="str">
        <f t="shared" si="466"/>
        <v/>
      </c>
      <c r="I2973" s="93" t="str">
        <f t="shared" si="467"/>
        <v/>
      </c>
      <c r="J2973" s="93" t="str">
        <f t="shared" si="468"/>
        <v/>
      </c>
      <c r="K2973" s="93" t="str">
        <f t="shared" si="469"/>
        <v/>
      </c>
    </row>
    <row r="2974" spans="1:11" x14ac:dyDescent="0.25">
      <c r="A2974" s="93">
        <f t="shared" si="463"/>
        <v>2</v>
      </c>
      <c r="B2974" s="101">
        <v>740.75</v>
      </c>
      <c r="C2974" s="93">
        <f t="shared" si="470"/>
        <v>0</v>
      </c>
      <c r="D2974" s="93">
        <f t="shared" si="471"/>
        <v>0</v>
      </c>
      <c r="E2974" s="93">
        <f t="shared" si="472"/>
        <v>0</v>
      </c>
      <c r="F2974" s="93" t="str">
        <f t="shared" si="464"/>
        <v/>
      </c>
      <c r="G2974" s="93" t="str">
        <f t="shared" si="465"/>
        <v/>
      </c>
      <c r="H2974" s="93" t="str">
        <f t="shared" si="466"/>
        <v/>
      </c>
      <c r="I2974" s="93" t="str">
        <f t="shared" si="467"/>
        <v/>
      </c>
      <c r="J2974" s="93" t="str">
        <f t="shared" si="468"/>
        <v/>
      </c>
      <c r="K2974" s="93" t="str">
        <f t="shared" si="469"/>
        <v/>
      </c>
    </row>
    <row r="2975" spans="1:11" x14ac:dyDescent="0.25">
      <c r="A2975" s="93">
        <f t="shared" si="463"/>
        <v>2</v>
      </c>
      <c r="B2975" s="101">
        <v>741</v>
      </c>
      <c r="C2975" s="93">
        <f t="shared" si="470"/>
        <v>0</v>
      </c>
      <c r="D2975" s="93">
        <f t="shared" si="471"/>
        <v>0</v>
      </c>
      <c r="E2975" s="93">
        <f t="shared" si="472"/>
        <v>0</v>
      </c>
      <c r="F2975" s="93" t="str">
        <f t="shared" si="464"/>
        <v/>
      </c>
      <c r="G2975" s="93" t="str">
        <f t="shared" si="465"/>
        <v/>
      </c>
      <c r="H2975" s="93" t="str">
        <f t="shared" si="466"/>
        <v/>
      </c>
      <c r="I2975" s="93" t="str">
        <f t="shared" si="467"/>
        <v/>
      </c>
      <c r="J2975" s="93" t="str">
        <f t="shared" si="468"/>
        <v/>
      </c>
      <c r="K2975" s="93" t="str">
        <f t="shared" si="469"/>
        <v/>
      </c>
    </row>
    <row r="2976" spans="1:11" x14ac:dyDescent="0.25">
      <c r="A2976" s="93">
        <f t="shared" si="463"/>
        <v>2</v>
      </c>
      <c r="B2976" s="101">
        <v>741.25</v>
      </c>
      <c r="C2976" s="93">
        <f t="shared" si="470"/>
        <v>0</v>
      </c>
      <c r="D2976" s="93">
        <f t="shared" si="471"/>
        <v>0</v>
      </c>
      <c r="E2976" s="93">
        <f t="shared" si="472"/>
        <v>0</v>
      </c>
      <c r="F2976" s="93" t="str">
        <f t="shared" si="464"/>
        <v/>
      </c>
      <c r="G2976" s="93" t="str">
        <f t="shared" si="465"/>
        <v/>
      </c>
      <c r="H2976" s="93" t="str">
        <f t="shared" si="466"/>
        <v/>
      </c>
      <c r="I2976" s="93" t="str">
        <f t="shared" si="467"/>
        <v/>
      </c>
      <c r="J2976" s="93" t="str">
        <f t="shared" si="468"/>
        <v/>
      </c>
      <c r="K2976" s="93" t="str">
        <f t="shared" si="469"/>
        <v/>
      </c>
    </row>
    <row r="2977" spans="1:11" x14ac:dyDescent="0.25">
      <c r="A2977" s="93">
        <f t="shared" si="463"/>
        <v>2</v>
      </c>
      <c r="B2977" s="101">
        <v>741.5</v>
      </c>
      <c r="C2977" s="93">
        <f t="shared" si="470"/>
        <v>0</v>
      </c>
      <c r="D2977" s="93">
        <f t="shared" si="471"/>
        <v>0</v>
      </c>
      <c r="E2977" s="93">
        <f t="shared" si="472"/>
        <v>0</v>
      </c>
      <c r="F2977" s="93" t="str">
        <f t="shared" si="464"/>
        <v/>
      </c>
      <c r="G2977" s="93" t="str">
        <f t="shared" si="465"/>
        <v/>
      </c>
      <c r="H2977" s="93" t="str">
        <f t="shared" si="466"/>
        <v/>
      </c>
      <c r="I2977" s="93" t="str">
        <f t="shared" si="467"/>
        <v/>
      </c>
      <c r="J2977" s="93" t="str">
        <f t="shared" si="468"/>
        <v/>
      </c>
      <c r="K2977" s="93" t="str">
        <f t="shared" si="469"/>
        <v/>
      </c>
    </row>
    <row r="2978" spans="1:11" x14ac:dyDescent="0.25">
      <c r="A2978" s="93">
        <f t="shared" si="463"/>
        <v>2</v>
      </c>
      <c r="B2978" s="101">
        <v>741.75</v>
      </c>
      <c r="C2978" s="93">
        <f t="shared" si="470"/>
        <v>0</v>
      </c>
      <c r="D2978" s="93">
        <f t="shared" si="471"/>
        <v>0</v>
      </c>
      <c r="E2978" s="93">
        <f t="shared" si="472"/>
        <v>0</v>
      </c>
      <c r="F2978" s="93" t="str">
        <f t="shared" si="464"/>
        <v/>
      </c>
      <c r="G2978" s="93" t="str">
        <f t="shared" si="465"/>
        <v/>
      </c>
      <c r="H2978" s="93" t="str">
        <f t="shared" si="466"/>
        <v/>
      </c>
      <c r="I2978" s="93" t="str">
        <f t="shared" si="467"/>
        <v/>
      </c>
      <c r="J2978" s="93" t="str">
        <f t="shared" si="468"/>
        <v/>
      </c>
      <c r="K2978" s="93" t="str">
        <f t="shared" si="469"/>
        <v/>
      </c>
    </row>
    <row r="2979" spans="1:11" x14ac:dyDescent="0.25">
      <c r="A2979" s="93">
        <f t="shared" si="463"/>
        <v>2</v>
      </c>
      <c r="B2979" s="101">
        <v>742</v>
      </c>
      <c r="C2979" s="93">
        <f t="shared" si="470"/>
        <v>0</v>
      </c>
      <c r="D2979" s="93">
        <f t="shared" si="471"/>
        <v>0</v>
      </c>
      <c r="E2979" s="93">
        <f t="shared" si="472"/>
        <v>0</v>
      </c>
      <c r="F2979" s="93" t="str">
        <f t="shared" si="464"/>
        <v/>
      </c>
      <c r="G2979" s="93" t="str">
        <f t="shared" si="465"/>
        <v/>
      </c>
      <c r="H2979" s="93" t="str">
        <f t="shared" si="466"/>
        <v/>
      </c>
      <c r="I2979" s="93" t="str">
        <f t="shared" si="467"/>
        <v/>
      </c>
      <c r="J2979" s="93" t="str">
        <f t="shared" si="468"/>
        <v/>
      </c>
      <c r="K2979" s="93" t="str">
        <f t="shared" si="469"/>
        <v/>
      </c>
    </row>
    <row r="2980" spans="1:11" x14ac:dyDescent="0.25">
      <c r="A2980" s="93">
        <f t="shared" si="463"/>
        <v>2</v>
      </c>
      <c r="B2980" s="101">
        <v>742.25</v>
      </c>
      <c r="C2980" s="93">
        <f t="shared" si="470"/>
        <v>0</v>
      </c>
      <c r="D2980" s="93">
        <f t="shared" si="471"/>
        <v>0</v>
      </c>
      <c r="E2980" s="93">
        <f t="shared" si="472"/>
        <v>0</v>
      </c>
      <c r="F2980" s="93" t="str">
        <f t="shared" si="464"/>
        <v/>
      </c>
      <c r="G2980" s="93" t="str">
        <f t="shared" si="465"/>
        <v/>
      </c>
      <c r="H2980" s="93" t="str">
        <f t="shared" si="466"/>
        <v/>
      </c>
      <c r="I2980" s="93" t="str">
        <f t="shared" si="467"/>
        <v/>
      </c>
      <c r="J2980" s="93" t="str">
        <f t="shared" si="468"/>
        <v/>
      </c>
      <c r="K2980" s="93" t="str">
        <f t="shared" si="469"/>
        <v/>
      </c>
    </row>
    <row r="2981" spans="1:11" x14ac:dyDescent="0.25">
      <c r="A2981" s="93">
        <f t="shared" si="463"/>
        <v>2</v>
      </c>
      <c r="B2981" s="101">
        <v>742.5</v>
      </c>
      <c r="C2981" s="93">
        <f t="shared" si="470"/>
        <v>0</v>
      </c>
      <c r="D2981" s="93">
        <f t="shared" si="471"/>
        <v>0</v>
      </c>
      <c r="E2981" s="93">
        <f t="shared" si="472"/>
        <v>0</v>
      </c>
      <c r="F2981" s="93" t="str">
        <f t="shared" si="464"/>
        <v/>
      </c>
      <c r="G2981" s="93" t="str">
        <f t="shared" si="465"/>
        <v/>
      </c>
      <c r="H2981" s="93" t="str">
        <f t="shared" si="466"/>
        <v/>
      </c>
      <c r="I2981" s="93" t="str">
        <f t="shared" si="467"/>
        <v/>
      </c>
      <c r="J2981" s="93" t="str">
        <f t="shared" si="468"/>
        <v/>
      </c>
      <c r="K2981" s="93" t="str">
        <f t="shared" si="469"/>
        <v/>
      </c>
    </row>
    <row r="2982" spans="1:11" x14ac:dyDescent="0.25">
      <c r="A2982" s="93">
        <f t="shared" si="463"/>
        <v>2</v>
      </c>
      <c r="B2982" s="101">
        <v>742.75</v>
      </c>
      <c r="C2982" s="93">
        <f t="shared" si="470"/>
        <v>0</v>
      </c>
      <c r="D2982" s="93">
        <f t="shared" si="471"/>
        <v>0</v>
      </c>
      <c r="E2982" s="93">
        <f t="shared" si="472"/>
        <v>0</v>
      </c>
      <c r="F2982" s="93" t="str">
        <f t="shared" si="464"/>
        <v/>
      </c>
      <c r="G2982" s="93" t="str">
        <f t="shared" si="465"/>
        <v/>
      </c>
      <c r="H2982" s="93" t="str">
        <f t="shared" si="466"/>
        <v/>
      </c>
      <c r="I2982" s="93" t="str">
        <f t="shared" si="467"/>
        <v/>
      </c>
      <c r="J2982" s="93" t="str">
        <f t="shared" si="468"/>
        <v/>
      </c>
      <c r="K2982" s="93" t="str">
        <f t="shared" si="469"/>
        <v/>
      </c>
    </row>
    <row r="2983" spans="1:11" x14ac:dyDescent="0.25">
      <c r="A2983" s="93">
        <f t="shared" si="463"/>
        <v>2</v>
      </c>
      <c r="B2983" s="101">
        <v>743</v>
      </c>
      <c r="C2983" s="93">
        <f t="shared" si="470"/>
        <v>0</v>
      </c>
      <c r="D2983" s="93">
        <f t="shared" si="471"/>
        <v>0</v>
      </c>
      <c r="E2983" s="93">
        <f t="shared" si="472"/>
        <v>0</v>
      </c>
      <c r="F2983" s="93" t="str">
        <f t="shared" si="464"/>
        <v/>
      </c>
      <c r="G2983" s="93" t="str">
        <f t="shared" si="465"/>
        <v/>
      </c>
      <c r="H2983" s="93" t="str">
        <f t="shared" si="466"/>
        <v/>
      </c>
      <c r="I2983" s="93" t="str">
        <f t="shared" si="467"/>
        <v/>
      </c>
      <c r="J2983" s="93" t="str">
        <f t="shared" si="468"/>
        <v/>
      </c>
      <c r="K2983" s="93" t="str">
        <f t="shared" si="469"/>
        <v/>
      </c>
    </row>
    <row r="2984" spans="1:11" x14ac:dyDescent="0.25">
      <c r="A2984" s="93">
        <f t="shared" si="463"/>
        <v>2</v>
      </c>
      <c r="B2984" s="101">
        <v>743.25</v>
      </c>
      <c r="C2984" s="93">
        <f t="shared" si="470"/>
        <v>0</v>
      </c>
      <c r="D2984" s="93">
        <f t="shared" si="471"/>
        <v>0</v>
      </c>
      <c r="E2984" s="93">
        <f t="shared" si="472"/>
        <v>0</v>
      </c>
      <c r="F2984" s="93" t="str">
        <f t="shared" si="464"/>
        <v/>
      </c>
      <c r="G2984" s="93" t="str">
        <f t="shared" si="465"/>
        <v/>
      </c>
      <c r="H2984" s="93" t="str">
        <f t="shared" si="466"/>
        <v/>
      </c>
      <c r="I2984" s="93" t="str">
        <f t="shared" si="467"/>
        <v/>
      </c>
      <c r="J2984" s="93" t="str">
        <f t="shared" si="468"/>
        <v/>
      </c>
      <c r="K2984" s="93" t="str">
        <f t="shared" si="469"/>
        <v/>
      </c>
    </row>
    <row r="2985" spans="1:11" x14ac:dyDescent="0.25">
      <c r="A2985" s="93">
        <f t="shared" si="463"/>
        <v>2</v>
      </c>
      <c r="B2985" s="101">
        <v>743.5</v>
      </c>
      <c r="C2985" s="93">
        <f t="shared" si="470"/>
        <v>0</v>
      </c>
      <c r="D2985" s="93">
        <f t="shared" si="471"/>
        <v>0</v>
      </c>
      <c r="E2985" s="93">
        <f t="shared" si="472"/>
        <v>0</v>
      </c>
      <c r="F2985" s="93" t="str">
        <f t="shared" si="464"/>
        <v/>
      </c>
      <c r="G2985" s="93" t="str">
        <f t="shared" si="465"/>
        <v/>
      </c>
      <c r="H2985" s="93" t="str">
        <f t="shared" si="466"/>
        <v/>
      </c>
      <c r="I2985" s="93" t="str">
        <f t="shared" si="467"/>
        <v/>
      </c>
      <c r="J2985" s="93" t="str">
        <f t="shared" si="468"/>
        <v/>
      </c>
      <c r="K2985" s="93" t="str">
        <f t="shared" si="469"/>
        <v/>
      </c>
    </row>
    <row r="2986" spans="1:11" x14ac:dyDescent="0.25">
      <c r="A2986" s="93">
        <f t="shared" si="463"/>
        <v>2</v>
      </c>
      <c r="B2986" s="101">
        <v>743.75</v>
      </c>
      <c r="C2986" s="93">
        <f t="shared" si="470"/>
        <v>0</v>
      </c>
      <c r="D2986" s="93">
        <f t="shared" si="471"/>
        <v>0</v>
      </c>
      <c r="E2986" s="93">
        <f t="shared" si="472"/>
        <v>0</v>
      </c>
      <c r="F2986" s="93" t="str">
        <f t="shared" si="464"/>
        <v/>
      </c>
      <c r="G2986" s="93" t="str">
        <f t="shared" si="465"/>
        <v/>
      </c>
      <c r="H2986" s="93" t="str">
        <f t="shared" si="466"/>
        <v/>
      </c>
      <c r="I2986" s="93" t="str">
        <f t="shared" si="467"/>
        <v/>
      </c>
      <c r="J2986" s="93" t="str">
        <f t="shared" si="468"/>
        <v/>
      </c>
      <c r="K2986" s="93" t="str">
        <f t="shared" si="469"/>
        <v/>
      </c>
    </row>
    <row r="2987" spans="1:11" x14ac:dyDescent="0.25">
      <c r="A2987" s="93">
        <f t="shared" si="463"/>
        <v>2</v>
      </c>
      <c r="B2987" s="101">
        <v>744</v>
      </c>
      <c r="C2987" s="93">
        <f t="shared" si="470"/>
        <v>0</v>
      </c>
      <c r="D2987" s="93">
        <f t="shared" si="471"/>
        <v>0</v>
      </c>
      <c r="E2987" s="93">
        <f t="shared" si="472"/>
        <v>0</v>
      </c>
      <c r="F2987" s="93" t="str">
        <f t="shared" si="464"/>
        <v/>
      </c>
      <c r="G2987" s="93" t="str">
        <f t="shared" si="465"/>
        <v/>
      </c>
      <c r="H2987" s="93" t="str">
        <f t="shared" si="466"/>
        <v/>
      </c>
      <c r="I2987" s="93" t="str">
        <f t="shared" si="467"/>
        <v/>
      </c>
      <c r="J2987" s="93" t="str">
        <f t="shared" si="468"/>
        <v/>
      </c>
      <c r="K2987" s="93" t="str">
        <f t="shared" si="469"/>
        <v/>
      </c>
    </row>
    <row r="2988" spans="1:11" x14ac:dyDescent="0.25">
      <c r="A2988" s="93">
        <f t="shared" si="463"/>
        <v>2</v>
      </c>
      <c r="B2988" s="101">
        <v>744.25</v>
      </c>
      <c r="C2988" s="93">
        <f t="shared" si="470"/>
        <v>0</v>
      </c>
      <c r="D2988" s="93">
        <f t="shared" si="471"/>
        <v>0</v>
      </c>
      <c r="E2988" s="93">
        <f t="shared" si="472"/>
        <v>0</v>
      </c>
      <c r="F2988" s="93" t="str">
        <f t="shared" si="464"/>
        <v/>
      </c>
      <c r="G2988" s="93" t="str">
        <f t="shared" si="465"/>
        <v/>
      </c>
      <c r="H2988" s="93" t="str">
        <f t="shared" si="466"/>
        <v/>
      </c>
      <c r="I2988" s="93" t="str">
        <f t="shared" si="467"/>
        <v/>
      </c>
      <c r="J2988" s="93" t="str">
        <f t="shared" si="468"/>
        <v/>
      </c>
      <c r="K2988" s="93" t="str">
        <f t="shared" si="469"/>
        <v/>
      </c>
    </row>
    <row r="2989" spans="1:11" x14ac:dyDescent="0.25">
      <c r="A2989" s="93">
        <f t="shared" si="463"/>
        <v>2</v>
      </c>
      <c r="B2989" s="101">
        <v>744.5</v>
      </c>
      <c r="C2989" s="93">
        <f t="shared" si="470"/>
        <v>0</v>
      </c>
      <c r="D2989" s="93">
        <f t="shared" si="471"/>
        <v>0</v>
      </c>
      <c r="E2989" s="93">
        <f t="shared" si="472"/>
        <v>0</v>
      </c>
      <c r="F2989" s="93" t="str">
        <f t="shared" si="464"/>
        <v/>
      </c>
      <c r="G2989" s="93" t="str">
        <f t="shared" si="465"/>
        <v/>
      </c>
      <c r="H2989" s="93" t="str">
        <f t="shared" si="466"/>
        <v/>
      </c>
      <c r="I2989" s="93" t="str">
        <f t="shared" si="467"/>
        <v/>
      </c>
      <c r="J2989" s="93" t="str">
        <f t="shared" si="468"/>
        <v/>
      </c>
      <c r="K2989" s="93" t="str">
        <f t="shared" si="469"/>
        <v/>
      </c>
    </row>
    <row r="2990" spans="1:11" x14ac:dyDescent="0.25">
      <c r="A2990" s="93">
        <f t="shared" si="463"/>
        <v>2</v>
      </c>
      <c r="B2990" s="101">
        <v>744.75</v>
      </c>
      <c r="C2990" s="93">
        <f t="shared" si="470"/>
        <v>0</v>
      </c>
      <c r="D2990" s="93">
        <f t="shared" si="471"/>
        <v>0</v>
      </c>
      <c r="E2990" s="93">
        <f t="shared" si="472"/>
        <v>0</v>
      </c>
      <c r="F2990" s="93" t="str">
        <f t="shared" si="464"/>
        <v/>
      </c>
      <c r="G2990" s="93" t="str">
        <f t="shared" si="465"/>
        <v/>
      </c>
      <c r="H2990" s="93" t="str">
        <f t="shared" si="466"/>
        <v/>
      </c>
      <c r="I2990" s="93" t="str">
        <f t="shared" si="467"/>
        <v/>
      </c>
      <c r="J2990" s="93" t="str">
        <f t="shared" si="468"/>
        <v/>
      </c>
      <c r="K2990" s="93" t="str">
        <f t="shared" si="469"/>
        <v/>
      </c>
    </row>
    <row r="2991" spans="1:11" x14ac:dyDescent="0.25">
      <c r="A2991" s="93">
        <f t="shared" si="463"/>
        <v>2</v>
      </c>
      <c r="B2991" s="101">
        <v>745</v>
      </c>
      <c r="C2991" s="93">
        <f t="shared" si="470"/>
        <v>0</v>
      </c>
      <c r="D2991" s="93">
        <f t="shared" si="471"/>
        <v>0</v>
      </c>
      <c r="E2991" s="93">
        <f t="shared" si="472"/>
        <v>0</v>
      </c>
      <c r="F2991" s="93" t="str">
        <f t="shared" si="464"/>
        <v/>
      </c>
      <c r="G2991" s="93" t="str">
        <f t="shared" si="465"/>
        <v/>
      </c>
      <c r="H2991" s="93" t="str">
        <f t="shared" si="466"/>
        <v/>
      </c>
      <c r="I2991" s="93" t="str">
        <f t="shared" si="467"/>
        <v/>
      </c>
      <c r="J2991" s="93" t="str">
        <f t="shared" si="468"/>
        <v/>
      </c>
      <c r="K2991" s="93" t="str">
        <f t="shared" si="469"/>
        <v/>
      </c>
    </row>
    <row r="2992" spans="1:11" x14ac:dyDescent="0.25">
      <c r="A2992" s="93">
        <f t="shared" si="463"/>
        <v>2</v>
      </c>
      <c r="B2992" s="101">
        <v>745.25</v>
      </c>
      <c r="C2992" s="93">
        <f t="shared" si="470"/>
        <v>0</v>
      </c>
      <c r="D2992" s="93">
        <f t="shared" si="471"/>
        <v>0</v>
      </c>
      <c r="E2992" s="93">
        <f t="shared" si="472"/>
        <v>0</v>
      </c>
      <c r="F2992" s="93" t="str">
        <f t="shared" si="464"/>
        <v/>
      </c>
      <c r="G2992" s="93" t="str">
        <f t="shared" si="465"/>
        <v/>
      </c>
      <c r="H2992" s="93" t="str">
        <f t="shared" si="466"/>
        <v/>
      </c>
      <c r="I2992" s="93" t="str">
        <f t="shared" si="467"/>
        <v/>
      </c>
      <c r="J2992" s="93" t="str">
        <f t="shared" si="468"/>
        <v/>
      </c>
      <c r="K2992" s="93" t="str">
        <f t="shared" si="469"/>
        <v/>
      </c>
    </row>
    <row r="2993" spans="1:11" x14ac:dyDescent="0.25">
      <c r="A2993" s="93">
        <f t="shared" si="463"/>
        <v>2</v>
      </c>
      <c r="B2993" s="101">
        <v>745.5</v>
      </c>
      <c r="C2993" s="93">
        <f t="shared" si="470"/>
        <v>0</v>
      </c>
      <c r="D2993" s="93">
        <f t="shared" si="471"/>
        <v>0</v>
      </c>
      <c r="E2993" s="93">
        <f t="shared" si="472"/>
        <v>0</v>
      </c>
      <c r="F2993" s="93" t="str">
        <f t="shared" si="464"/>
        <v/>
      </c>
      <c r="G2993" s="93" t="str">
        <f t="shared" si="465"/>
        <v/>
      </c>
      <c r="H2993" s="93" t="str">
        <f t="shared" si="466"/>
        <v/>
      </c>
      <c r="I2993" s="93" t="str">
        <f t="shared" si="467"/>
        <v/>
      </c>
      <c r="J2993" s="93" t="str">
        <f t="shared" si="468"/>
        <v/>
      </c>
      <c r="K2993" s="93" t="str">
        <f t="shared" si="469"/>
        <v/>
      </c>
    </row>
    <row r="2994" spans="1:11" x14ac:dyDescent="0.25">
      <c r="A2994" s="93">
        <f t="shared" si="463"/>
        <v>2</v>
      </c>
      <c r="B2994" s="101">
        <v>745.75</v>
      </c>
      <c r="C2994" s="93">
        <f t="shared" si="470"/>
        <v>0</v>
      </c>
      <c r="D2994" s="93">
        <f t="shared" si="471"/>
        <v>0</v>
      </c>
      <c r="E2994" s="93">
        <f t="shared" si="472"/>
        <v>0</v>
      </c>
      <c r="F2994" s="93" t="str">
        <f t="shared" si="464"/>
        <v/>
      </c>
      <c r="G2994" s="93" t="str">
        <f t="shared" si="465"/>
        <v/>
      </c>
      <c r="H2994" s="93" t="str">
        <f t="shared" si="466"/>
        <v/>
      </c>
      <c r="I2994" s="93" t="str">
        <f t="shared" si="467"/>
        <v/>
      </c>
      <c r="J2994" s="93" t="str">
        <f t="shared" si="468"/>
        <v/>
      </c>
      <c r="K2994" s="93" t="str">
        <f t="shared" si="469"/>
        <v/>
      </c>
    </row>
    <row r="2995" spans="1:11" x14ac:dyDescent="0.25">
      <c r="A2995" s="93">
        <f t="shared" si="463"/>
        <v>2</v>
      </c>
      <c r="B2995" s="101">
        <v>746</v>
      </c>
      <c r="C2995" s="93">
        <f t="shared" si="470"/>
        <v>0</v>
      </c>
      <c r="D2995" s="93">
        <f t="shared" si="471"/>
        <v>0</v>
      </c>
      <c r="E2995" s="93">
        <f t="shared" si="472"/>
        <v>0</v>
      </c>
      <c r="F2995" s="93" t="str">
        <f t="shared" si="464"/>
        <v/>
      </c>
      <c r="G2995" s="93" t="str">
        <f t="shared" si="465"/>
        <v/>
      </c>
      <c r="H2995" s="93" t="str">
        <f t="shared" si="466"/>
        <v/>
      </c>
      <c r="I2995" s="93" t="str">
        <f t="shared" si="467"/>
        <v/>
      </c>
      <c r="J2995" s="93" t="str">
        <f t="shared" si="468"/>
        <v/>
      </c>
      <c r="K2995" s="93" t="str">
        <f t="shared" si="469"/>
        <v/>
      </c>
    </row>
    <row r="2996" spans="1:11" x14ac:dyDescent="0.25">
      <c r="A2996" s="93">
        <f t="shared" si="463"/>
        <v>2</v>
      </c>
      <c r="B2996" s="101">
        <v>746.25</v>
      </c>
      <c r="C2996" s="93">
        <f t="shared" si="470"/>
        <v>0</v>
      </c>
      <c r="D2996" s="93">
        <f t="shared" si="471"/>
        <v>0</v>
      </c>
      <c r="E2996" s="93">
        <f t="shared" si="472"/>
        <v>0</v>
      </c>
      <c r="F2996" s="93" t="str">
        <f t="shared" si="464"/>
        <v/>
      </c>
      <c r="G2996" s="93" t="str">
        <f t="shared" si="465"/>
        <v/>
      </c>
      <c r="H2996" s="93" t="str">
        <f t="shared" si="466"/>
        <v/>
      </c>
      <c r="I2996" s="93" t="str">
        <f t="shared" si="467"/>
        <v/>
      </c>
      <c r="J2996" s="93" t="str">
        <f t="shared" si="468"/>
        <v/>
      </c>
      <c r="K2996" s="93" t="str">
        <f t="shared" si="469"/>
        <v/>
      </c>
    </row>
    <row r="2997" spans="1:11" x14ac:dyDescent="0.25">
      <c r="A2997" s="93">
        <f t="shared" si="463"/>
        <v>2</v>
      </c>
      <c r="B2997" s="101">
        <v>746.5</v>
      </c>
      <c r="C2997" s="93">
        <f t="shared" si="470"/>
        <v>0</v>
      </c>
      <c r="D2997" s="93">
        <f t="shared" si="471"/>
        <v>0</v>
      </c>
      <c r="E2997" s="93">
        <f t="shared" si="472"/>
        <v>0</v>
      </c>
      <c r="F2997" s="93" t="str">
        <f t="shared" si="464"/>
        <v/>
      </c>
      <c r="G2997" s="93" t="str">
        <f t="shared" si="465"/>
        <v/>
      </c>
      <c r="H2997" s="93" t="str">
        <f t="shared" si="466"/>
        <v/>
      </c>
      <c r="I2997" s="93" t="str">
        <f t="shared" si="467"/>
        <v/>
      </c>
      <c r="J2997" s="93" t="str">
        <f t="shared" si="468"/>
        <v/>
      </c>
      <c r="K2997" s="93" t="str">
        <f t="shared" si="469"/>
        <v/>
      </c>
    </row>
    <row r="2998" spans="1:11" x14ac:dyDescent="0.25">
      <c r="A2998" s="93">
        <f t="shared" si="463"/>
        <v>2</v>
      </c>
      <c r="B2998" s="101">
        <v>746.75</v>
      </c>
      <c r="C2998" s="93">
        <f t="shared" si="470"/>
        <v>0</v>
      </c>
      <c r="D2998" s="93">
        <f t="shared" si="471"/>
        <v>0</v>
      </c>
      <c r="E2998" s="93">
        <f t="shared" si="472"/>
        <v>0</v>
      </c>
      <c r="F2998" s="93" t="str">
        <f t="shared" si="464"/>
        <v/>
      </c>
      <c r="G2998" s="93" t="str">
        <f t="shared" si="465"/>
        <v/>
      </c>
      <c r="H2998" s="93" t="str">
        <f t="shared" si="466"/>
        <v/>
      </c>
      <c r="I2998" s="93" t="str">
        <f t="shared" si="467"/>
        <v/>
      </c>
      <c r="J2998" s="93" t="str">
        <f t="shared" si="468"/>
        <v/>
      </c>
      <c r="K2998" s="93" t="str">
        <f t="shared" si="469"/>
        <v/>
      </c>
    </row>
    <row r="2999" spans="1:11" x14ac:dyDescent="0.25">
      <c r="A2999" s="93">
        <f t="shared" si="463"/>
        <v>2</v>
      </c>
      <c r="B2999" s="101">
        <v>747</v>
      </c>
      <c r="C2999" s="93">
        <f t="shared" si="470"/>
        <v>0</v>
      </c>
      <c r="D2999" s="93">
        <f t="shared" si="471"/>
        <v>0</v>
      </c>
      <c r="E2999" s="93">
        <f t="shared" si="472"/>
        <v>0</v>
      </c>
      <c r="F2999" s="93" t="str">
        <f t="shared" si="464"/>
        <v/>
      </c>
      <c r="G2999" s="93" t="str">
        <f t="shared" si="465"/>
        <v/>
      </c>
      <c r="H2999" s="93" t="str">
        <f t="shared" si="466"/>
        <v/>
      </c>
      <c r="I2999" s="93" t="str">
        <f t="shared" si="467"/>
        <v/>
      </c>
      <c r="J2999" s="93" t="str">
        <f t="shared" si="468"/>
        <v/>
      </c>
      <c r="K2999" s="93" t="str">
        <f t="shared" si="469"/>
        <v/>
      </c>
    </row>
    <row r="3000" spans="1:11" x14ac:dyDescent="0.25">
      <c r="A3000" s="93">
        <f t="shared" si="463"/>
        <v>2</v>
      </c>
      <c r="B3000" s="101">
        <v>747.25</v>
      </c>
      <c r="C3000" s="93">
        <f t="shared" si="470"/>
        <v>0</v>
      </c>
      <c r="D3000" s="93">
        <f t="shared" si="471"/>
        <v>0</v>
      </c>
      <c r="E3000" s="93">
        <f t="shared" si="472"/>
        <v>0</v>
      </c>
      <c r="F3000" s="93" t="str">
        <f t="shared" si="464"/>
        <v/>
      </c>
      <c r="G3000" s="93" t="str">
        <f t="shared" si="465"/>
        <v/>
      </c>
      <c r="H3000" s="93" t="str">
        <f t="shared" si="466"/>
        <v/>
      </c>
      <c r="I3000" s="93" t="str">
        <f t="shared" si="467"/>
        <v/>
      </c>
      <c r="J3000" s="93" t="str">
        <f t="shared" si="468"/>
        <v/>
      </c>
      <c r="K3000" s="93" t="str">
        <f t="shared" si="469"/>
        <v/>
      </c>
    </row>
    <row r="3001" spans="1:11" x14ac:dyDescent="0.25">
      <c r="A3001" s="93">
        <f t="shared" si="463"/>
        <v>2</v>
      </c>
      <c r="B3001" s="101">
        <v>747.5</v>
      </c>
      <c r="C3001" s="93">
        <f t="shared" si="470"/>
        <v>0</v>
      </c>
      <c r="D3001" s="93">
        <f t="shared" si="471"/>
        <v>0</v>
      </c>
      <c r="E3001" s="93">
        <f t="shared" si="472"/>
        <v>0</v>
      </c>
      <c r="F3001" s="93" t="str">
        <f t="shared" si="464"/>
        <v/>
      </c>
      <c r="G3001" s="93" t="str">
        <f t="shared" si="465"/>
        <v/>
      </c>
      <c r="H3001" s="93" t="str">
        <f t="shared" si="466"/>
        <v/>
      </c>
      <c r="I3001" s="93" t="str">
        <f t="shared" si="467"/>
        <v/>
      </c>
      <c r="J3001" s="93" t="str">
        <f t="shared" si="468"/>
        <v/>
      </c>
      <c r="K3001" s="93" t="str">
        <f t="shared" si="469"/>
        <v/>
      </c>
    </row>
    <row r="3002" spans="1:11" x14ac:dyDescent="0.25">
      <c r="A3002" s="93">
        <f t="shared" si="463"/>
        <v>2</v>
      </c>
      <c r="B3002" s="101">
        <v>747.75</v>
      </c>
      <c r="C3002" s="93">
        <f t="shared" si="470"/>
        <v>0</v>
      </c>
      <c r="D3002" s="93">
        <f t="shared" si="471"/>
        <v>0</v>
      </c>
      <c r="E3002" s="93">
        <f t="shared" si="472"/>
        <v>0</v>
      </c>
      <c r="F3002" s="93" t="str">
        <f t="shared" si="464"/>
        <v/>
      </c>
      <c r="G3002" s="93" t="str">
        <f t="shared" si="465"/>
        <v/>
      </c>
      <c r="H3002" s="93" t="str">
        <f t="shared" si="466"/>
        <v/>
      </c>
      <c r="I3002" s="93" t="str">
        <f t="shared" si="467"/>
        <v/>
      </c>
      <c r="J3002" s="93" t="str">
        <f t="shared" si="468"/>
        <v/>
      </c>
      <c r="K3002" s="93" t="str">
        <f t="shared" si="469"/>
        <v/>
      </c>
    </row>
    <row r="3003" spans="1:11" x14ac:dyDescent="0.25">
      <c r="A3003" s="93">
        <f t="shared" si="463"/>
        <v>2</v>
      </c>
      <c r="B3003" s="101">
        <v>748</v>
      </c>
      <c r="C3003" s="93">
        <f t="shared" si="470"/>
        <v>0</v>
      </c>
      <c r="D3003" s="93">
        <f t="shared" si="471"/>
        <v>0</v>
      </c>
      <c r="E3003" s="93">
        <f t="shared" si="472"/>
        <v>0</v>
      </c>
      <c r="F3003" s="93" t="str">
        <f t="shared" si="464"/>
        <v/>
      </c>
      <c r="G3003" s="93" t="str">
        <f t="shared" si="465"/>
        <v/>
      </c>
      <c r="H3003" s="93" t="str">
        <f t="shared" si="466"/>
        <v/>
      </c>
      <c r="I3003" s="93" t="str">
        <f t="shared" si="467"/>
        <v/>
      </c>
      <c r="J3003" s="93" t="str">
        <f t="shared" si="468"/>
        <v/>
      </c>
      <c r="K3003" s="93" t="str">
        <f t="shared" si="469"/>
        <v/>
      </c>
    </row>
    <row r="3004" spans="1:11" x14ac:dyDescent="0.25">
      <c r="A3004" s="93">
        <f t="shared" si="463"/>
        <v>2</v>
      </c>
      <c r="B3004" s="101">
        <v>748.25</v>
      </c>
      <c r="C3004" s="93">
        <f t="shared" si="470"/>
        <v>0</v>
      </c>
      <c r="D3004" s="93">
        <f t="shared" si="471"/>
        <v>0</v>
      </c>
      <c r="E3004" s="93">
        <f t="shared" si="472"/>
        <v>0</v>
      </c>
      <c r="F3004" s="93" t="str">
        <f t="shared" si="464"/>
        <v/>
      </c>
      <c r="G3004" s="93" t="str">
        <f t="shared" si="465"/>
        <v/>
      </c>
      <c r="H3004" s="93" t="str">
        <f t="shared" si="466"/>
        <v/>
      </c>
      <c r="I3004" s="93" t="str">
        <f t="shared" si="467"/>
        <v/>
      </c>
      <c r="J3004" s="93" t="str">
        <f t="shared" si="468"/>
        <v/>
      </c>
      <c r="K3004" s="93" t="str">
        <f t="shared" si="469"/>
        <v/>
      </c>
    </row>
    <row r="3005" spans="1:11" x14ac:dyDescent="0.25">
      <c r="A3005" s="93">
        <f t="shared" si="463"/>
        <v>2</v>
      </c>
      <c r="B3005" s="101">
        <v>748.5</v>
      </c>
      <c r="C3005" s="93">
        <f t="shared" si="470"/>
        <v>0</v>
      </c>
      <c r="D3005" s="93">
        <f t="shared" si="471"/>
        <v>0</v>
      </c>
      <c r="E3005" s="93">
        <f t="shared" si="472"/>
        <v>0</v>
      </c>
      <c r="F3005" s="93" t="str">
        <f t="shared" si="464"/>
        <v/>
      </c>
      <c r="G3005" s="93" t="str">
        <f t="shared" si="465"/>
        <v/>
      </c>
      <c r="H3005" s="93" t="str">
        <f t="shared" si="466"/>
        <v/>
      </c>
      <c r="I3005" s="93" t="str">
        <f t="shared" si="467"/>
        <v/>
      </c>
      <c r="J3005" s="93" t="str">
        <f t="shared" si="468"/>
        <v/>
      </c>
      <c r="K3005" s="93" t="str">
        <f t="shared" si="469"/>
        <v/>
      </c>
    </row>
    <row r="3006" spans="1:11" x14ac:dyDescent="0.25">
      <c r="A3006" s="93">
        <f t="shared" si="463"/>
        <v>2</v>
      </c>
      <c r="B3006" s="101">
        <v>748.75</v>
      </c>
      <c r="C3006" s="93">
        <f t="shared" si="470"/>
        <v>0</v>
      </c>
      <c r="D3006" s="93">
        <f t="shared" si="471"/>
        <v>0</v>
      </c>
      <c r="E3006" s="93">
        <f t="shared" si="472"/>
        <v>0</v>
      </c>
      <c r="F3006" s="93" t="str">
        <f t="shared" si="464"/>
        <v/>
      </c>
      <c r="G3006" s="93" t="str">
        <f t="shared" si="465"/>
        <v/>
      </c>
      <c r="H3006" s="93" t="str">
        <f t="shared" si="466"/>
        <v/>
      </c>
      <c r="I3006" s="93" t="str">
        <f t="shared" si="467"/>
        <v/>
      </c>
      <c r="J3006" s="93" t="str">
        <f t="shared" si="468"/>
        <v/>
      </c>
      <c r="K3006" s="93" t="str">
        <f t="shared" si="469"/>
        <v/>
      </c>
    </row>
    <row r="3007" spans="1:11" x14ac:dyDescent="0.25">
      <c r="A3007" s="93">
        <f t="shared" si="463"/>
        <v>2</v>
      </c>
      <c r="B3007" s="101">
        <v>749</v>
      </c>
      <c r="C3007" s="93">
        <f t="shared" si="470"/>
        <v>0</v>
      </c>
      <c r="D3007" s="93">
        <f t="shared" si="471"/>
        <v>0</v>
      </c>
      <c r="E3007" s="93">
        <f t="shared" si="472"/>
        <v>0</v>
      </c>
      <c r="F3007" s="93" t="str">
        <f t="shared" si="464"/>
        <v/>
      </c>
      <c r="G3007" s="93" t="str">
        <f t="shared" si="465"/>
        <v/>
      </c>
      <c r="H3007" s="93" t="str">
        <f t="shared" si="466"/>
        <v/>
      </c>
      <c r="I3007" s="93" t="str">
        <f t="shared" si="467"/>
        <v/>
      </c>
      <c r="J3007" s="93" t="str">
        <f t="shared" si="468"/>
        <v/>
      </c>
      <c r="K3007" s="93" t="str">
        <f t="shared" si="469"/>
        <v/>
      </c>
    </row>
    <row r="3008" spans="1:11" x14ac:dyDescent="0.25">
      <c r="A3008" s="93">
        <f t="shared" si="463"/>
        <v>2</v>
      </c>
      <c r="B3008" s="101">
        <v>749.25</v>
      </c>
      <c r="C3008" s="93">
        <f t="shared" si="470"/>
        <v>0</v>
      </c>
      <c r="D3008" s="93">
        <f t="shared" si="471"/>
        <v>0</v>
      </c>
      <c r="E3008" s="93">
        <f t="shared" si="472"/>
        <v>0</v>
      </c>
      <c r="F3008" s="93" t="str">
        <f t="shared" si="464"/>
        <v/>
      </c>
      <c r="G3008" s="93" t="str">
        <f t="shared" si="465"/>
        <v/>
      </c>
      <c r="H3008" s="93" t="str">
        <f t="shared" si="466"/>
        <v/>
      </c>
      <c r="I3008" s="93" t="str">
        <f t="shared" si="467"/>
        <v/>
      </c>
      <c r="J3008" s="93" t="str">
        <f t="shared" si="468"/>
        <v/>
      </c>
      <c r="K3008" s="93" t="str">
        <f t="shared" si="469"/>
        <v/>
      </c>
    </row>
    <row r="3009" spans="1:11" x14ac:dyDescent="0.25">
      <c r="A3009" s="93">
        <f t="shared" si="463"/>
        <v>2</v>
      </c>
      <c r="B3009" s="101">
        <v>749.5</v>
      </c>
      <c r="C3009" s="93">
        <f t="shared" si="470"/>
        <v>0</v>
      </c>
      <c r="D3009" s="93">
        <f t="shared" si="471"/>
        <v>0</v>
      </c>
      <c r="E3009" s="93">
        <f t="shared" si="472"/>
        <v>0</v>
      </c>
      <c r="F3009" s="93" t="str">
        <f t="shared" si="464"/>
        <v/>
      </c>
      <c r="G3009" s="93" t="str">
        <f t="shared" si="465"/>
        <v/>
      </c>
      <c r="H3009" s="93" t="str">
        <f t="shared" si="466"/>
        <v/>
      </c>
      <c r="I3009" s="93" t="str">
        <f t="shared" si="467"/>
        <v/>
      </c>
      <c r="J3009" s="93" t="str">
        <f t="shared" si="468"/>
        <v/>
      </c>
      <c r="K3009" s="93" t="str">
        <f t="shared" si="469"/>
        <v/>
      </c>
    </row>
    <row r="3010" spans="1:11" x14ac:dyDescent="0.25">
      <c r="A3010" s="93">
        <f t="shared" si="463"/>
        <v>2</v>
      </c>
      <c r="B3010" s="101">
        <v>749.75</v>
      </c>
      <c r="C3010" s="93">
        <f t="shared" si="470"/>
        <v>0</v>
      </c>
      <c r="D3010" s="93">
        <f t="shared" si="471"/>
        <v>0</v>
      </c>
      <c r="E3010" s="93">
        <f t="shared" si="472"/>
        <v>0</v>
      </c>
      <c r="F3010" s="93" t="str">
        <f t="shared" si="464"/>
        <v/>
      </c>
      <c r="G3010" s="93" t="str">
        <f t="shared" si="465"/>
        <v/>
      </c>
      <c r="H3010" s="93" t="str">
        <f t="shared" si="466"/>
        <v/>
      </c>
      <c r="I3010" s="93" t="str">
        <f t="shared" si="467"/>
        <v/>
      </c>
      <c r="J3010" s="93" t="str">
        <f t="shared" si="468"/>
        <v/>
      </c>
      <c r="K3010" s="93" t="str">
        <f t="shared" si="469"/>
        <v/>
      </c>
    </row>
    <row r="3011" spans="1:11" x14ac:dyDescent="0.25">
      <c r="A3011" s="93">
        <f t="shared" si="463"/>
        <v>2</v>
      </c>
      <c r="B3011" s="101">
        <v>750</v>
      </c>
      <c r="C3011" s="93">
        <f t="shared" si="470"/>
        <v>0</v>
      </c>
      <c r="D3011" s="93">
        <f t="shared" si="471"/>
        <v>0</v>
      </c>
      <c r="E3011" s="93">
        <f t="shared" si="472"/>
        <v>0</v>
      </c>
      <c r="F3011" s="93" t="str">
        <f t="shared" si="464"/>
        <v/>
      </c>
      <c r="G3011" s="93" t="str">
        <f t="shared" si="465"/>
        <v/>
      </c>
      <c r="H3011" s="93" t="str">
        <f t="shared" si="466"/>
        <v/>
      </c>
      <c r="I3011" s="93" t="str">
        <f t="shared" si="467"/>
        <v/>
      </c>
      <c r="J3011" s="93" t="str">
        <f t="shared" si="468"/>
        <v/>
      </c>
      <c r="K3011" s="93" t="str">
        <f t="shared" si="469"/>
        <v/>
      </c>
    </row>
    <row r="3012" spans="1:11" x14ac:dyDescent="0.25">
      <c r="A3012" s="93">
        <f t="shared" si="463"/>
        <v>2</v>
      </c>
      <c r="B3012" s="101">
        <v>750.25</v>
      </c>
      <c r="C3012" s="93">
        <f t="shared" si="470"/>
        <v>0</v>
      </c>
      <c r="D3012" s="93">
        <f t="shared" si="471"/>
        <v>0</v>
      </c>
      <c r="E3012" s="93">
        <f t="shared" si="472"/>
        <v>0</v>
      </c>
      <c r="F3012" s="93" t="str">
        <f t="shared" si="464"/>
        <v/>
      </c>
      <c r="G3012" s="93" t="str">
        <f t="shared" si="465"/>
        <v/>
      </c>
      <c r="H3012" s="93" t="str">
        <f t="shared" si="466"/>
        <v/>
      </c>
      <c r="I3012" s="93" t="str">
        <f t="shared" si="467"/>
        <v/>
      </c>
      <c r="J3012" s="93" t="str">
        <f t="shared" si="468"/>
        <v/>
      </c>
      <c r="K3012" s="93" t="str">
        <f t="shared" si="469"/>
        <v/>
      </c>
    </row>
    <row r="3013" spans="1:11" x14ac:dyDescent="0.25">
      <c r="A3013" s="93">
        <f t="shared" si="463"/>
        <v>2</v>
      </c>
      <c r="B3013" s="101">
        <v>750.5</v>
      </c>
      <c r="C3013" s="93">
        <f t="shared" si="470"/>
        <v>0</v>
      </c>
      <c r="D3013" s="93">
        <f t="shared" si="471"/>
        <v>0</v>
      </c>
      <c r="E3013" s="93">
        <f t="shared" si="472"/>
        <v>0</v>
      </c>
      <c r="F3013" s="93" t="str">
        <f t="shared" si="464"/>
        <v/>
      </c>
      <c r="G3013" s="93" t="str">
        <f t="shared" si="465"/>
        <v/>
      </c>
      <c r="H3013" s="93" t="str">
        <f t="shared" si="466"/>
        <v/>
      </c>
      <c r="I3013" s="93" t="str">
        <f t="shared" si="467"/>
        <v/>
      </c>
      <c r="J3013" s="93" t="str">
        <f t="shared" si="468"/>
        <v/>
      </c>
      <c r="K3013" s="93" t="str">
        <f t="shared" si="469"/>
        <v/>
      </c>
    </row>
    <row r="3014" spans="1:11" x14ac:dyDescent="0.25">
      <c r="A3014" s="93">
        <f t="shared" si="463"/>
        <v>2</v>
      </c>
      <c r="B3014" s="101">
        <v>750.75</v>
      </c>
      <c r="C3014" s="93">
        <f t="shared" si="470"/>
        <v>0</v>
      </c>
      <c r="D3014" s="93">
        <f t="shared" si="471"/>
        <v>0</v>
      </c>
      <c r="E3014" s="93">
        <f t="shared" si="472"/>
        <v>0</v>
      </c>
      <c r="F3014" s="93" t="str">
        <f t="shared" si="464"/>
        <v/>
      </c>
      <c r="G3014" s="93" t="str">
        <f t="shared" si="465"/>
        <v/>
      </c>
      <c r="H3014" s="93" t="str">
        <f t="shared" si="466"/>
        <v/>
      </c>
      <c r="I3014" s="93" t="str">
        <f t="shared" si="467"/>
        <v/>
      </c>
      <c r="J3014" s="93" t="str">
        <f t="shared" si="468"/>
        <v/>
      </c>
      <c r="K3014" s="93" t="str">
        <f t="shared" si="469"/>
        <v/>
      </c>
    </row>
    <row r="3015" spans="1:11" x14ac:dyDescent="0.25">
      <c r="A3015" s="93">
        <f t="shared" si="463"/>
        <v>2</v>
      </c>
      <c r="B3015" s="101">
        <v>751</v>
      </c>
      <c r="C3015" s="93">
        <f t="shared" si="470"/>
        <v>0</v>
      </c>
      <c r="D3015" s="93">
        <f t="shared" si="471"/>
        <v>0</v>
      </c>
      <c r="E3015" s="93">
        <f t="shared" si="472"/>
        <v>0</v>
      </c>
      <c r="F3015" s="93" t="str">
        <f t="shared" si="464"/>
        <v/>
      </c>
      <c r="G3015" s="93" t="str">
        <f t="shared" si="465"/>
        <v/>
      </c>
      <c r="H3015" s="93" t="str">
        <f t="shared" si="466"/>
        <v/>
      </c>
      <c r="I3015" s="93" t="str">
        <f t="shared" si="467"/>
        <v/>
      </c>
      <c r="J3015" s="93" t="str">
        <f t="shared" si="468"/>
        <v/>
      </c>
      <c r="K3015" s="93" t="str">
        <f t="shared" si="469"/>
        <v/>
      </c>
    </row>
    <row r="3016" spans="1:11" x14ac:dyDescent="0.25">
      <c r="A3016" s="93">
        <f t="shared" si="463"/>
        <v>2</v>
      </c>
      <c r="B3016" s="101">
        <v>751.25</v>
      </c>
      <c r="C3016" s="93">
        <f t="shared" si="470"/>
        <v>0</v>
      </c>
      <c r="D3016" s="93">
        <f t="shared" si="471"/>
        <v>0</v>
      </c>
      <c r="E3016" s="93">
        <f t="shared" si="472"/>
        <v>0</v>
      </c>
      <c r="F3016" s="93" t="str">
        <f t="shared" si="464"/>
        <v/>
      </c>
      <c r="G3016" s="93" t="str">
        <f t="shared" si="465"/>
        <v/>
      </c>
      <c r="H3016" s="93" t="str">
        <f t="shared" si="466"/>
        <v/>
      </c>
      <c r="I3016" s="93" t="str">
        <f t="shared" si="467"/>
        <v/>
      </c>
      <c r="J3016" s="93" t="str">
        <f t="shared" si="468"/>
        <v/>
      </c>
      <c r="K3016" s="93" t="str">
        <f t="shared" si="469"/>
        <v/>
      </c>
    </row>
    <row r="3017" spans="1:11" x14ac:dyDescent="0.25">
      <c r="A3017" s="93">
        <f t="shared" si="463"/>
        <v>2</v>
      </c>
      <c r="B3017" s="101">
        <v>751.5</v>
      </c>
      <c r="C3017" s="93">
        <f t="shared" si="470"/>
        <v>0</v>
      </c>
      <c r="D3017" s="93">
        <f t="shared" si="471"/>
        <v>0</v>
      </c>
      <c r="E3017" s="93">
        <f t="shared" si="472"/>
        <v>0</v>
      </c>
      <c r="F3017" s="93" t="str">
        <f t="shared" si="464"/>
        <v/>
      </c>
      <c r="G3017" s="93" t="str">
        <f t="shared" si="465"/>
        <v/>
      </c>
      <c r="H3017" s="93" t="str">
        <f t="shared" si="466"/>
        <v/>
      </c>
      <c r="I3017" s="93" t="str">
        <f t="shared" si="467"/>
        <v/>
      </c>
      <c r="J3017" s="93" t="str">
        <f t="shared" si="468"/>
        <v/>
      </c>
      <c r="K3017" s="93" t="str">
        <f t="shared" si="469"/>
        <v/>
      </c>
    </row>
    <row r="3018" spans="1:11" x14ac:dyDescent="0.25">
      <c r="A3018" s="93">
        <f t="shared" si="463"/>
        <v>2</v>
      </c>
      <c r="B3018" s="101">
        <v>751.75</v>
      </c>
      <c r="C3018" s="93">
        <f t="shared" si="470"/>
        <v>0</v>
      </c>
      <c r="D3018" s="93">
        <f t="shared" si="471"/>
        <v>0</v>
      </c>
      <c r="E3018" s="93">
        <f t="shared" si="472"/>
        <v>0</v>
      </c>
      <c r="F3018" s="93" t="str">
        <f t="shared" si="464"/>
        <v/>
      </c>
      <c r="G3018" s="93" t="str">
        <f t="shared" si="465"/>
        <v/>
      </c>
      <c r="H3018" s="93" t="str">
        <f t="shared" si="466"/>
        <v/>
      </c>
      <c r="I3018" s="93" t="str">
        <f t="shared" si="467"/>
        <v/>
      </c>
      <c r="J3018" s="93" t="str">
        <f t="shared" si="468"/>
        <v/>
      </c>
      <c r="K3018" s="93" t="str">
        <f t="shared" si="469"/>
        <v/>
      </c>
    </row>
    <row r="3019" spans="1:11" x14ac:dyDescent="0.25">
      <c r="A3019" s="93">
        <f t="shared" si="463"/>
        <v>2</v>
      </c>
      <c r="B3019" s="101">
        <v>752</v>
      </c>
      <c r="C3019" s="93">
        <f t="shared" si="470"/>
        <v>0</v>
      </c>
      <c r="D3019" s="93">
        <f t="shared" si="471"/>
        <v>0</v>
      </c>
      <c r="E3019" s="93">
        <f t="shared" si="472"/>
        <v>0</v>
      </c>
      <c r="F3019" s="93" t="str">
        <f t="shared" si="464"/>
        <v/>
      </c>
      <c r="G3019" s="93" t="str">
        <f t="shared" si="465"/>
        <v/>
      </c>
      <c r="H3019" s="93" t="str">
        <f t="shared" si="466"/>
        <v/>
      </c>
      <c r="I3019" s="93" t="str">
        <f t="shared" si="467"/>
        <v/>
      </c>
      <c r="J3019" s="93" t="str">
        <f t="shared" si="468"/>
        <v/>
      </c>
      <c r="K3019" s="93" t="str">
        <f t="shared" si="469"/>
        <v/>
      </c>
    </row>
    <row r="3020" spans="1:11" x14ac:dyDescent="0.25">
      <c r="A3020" s="93">
        <f t="shared" ref="A3020:A3083" si="473">IF(E3020&lt;0.075,2,IF(AND(E3020&gt;=0.075,E3020&lt;=0.75),1,IF(E3020&gt;0.75,0,"Error")))</f>
        <v>2</v>
      </c>
      <c r="B3020" s="101">
        <v>752.25</v>
      </c>
      <c r="C3020" s="93">
        <f t="shared" si="470"/>
        <v>0</v>
      </c>
      <c r="D3020" s="93">
        <f t="shared" si="471"/>
        <v>0</v>
      </c>
      <c r="E3020" s="93">
        <f t="shared" si="472"/>
        <v>0</v>
      </c>
      <c r="F3020" s="93" t="str">
        <f t="shared" ref="F3020:F3083" si="474">IF(AND(A3020=2,B3020&lt;$J$4014),C3020,"")</f>
        <v/>
      </c>
      <c r="G3020" s="93" t="str">
        <f t="shared" ref="G3020:G3083" si="475">IF(AND(A3020=2,B3020&lt;$J$4014),D3020,"")</f>
        <v/>
      </c>
      <c r="H3020" s="93" t="str">
        <f t="shared" ref="H3020:H3083" si="476">IF(AND(A3020=1,B3020&lt;$J$4014),C3020,"")</f>
        <v/>
      </c>
      <c r="I3020" s="93" t="str">
        <f t="shared" ref="I3020:I3083" si="477">IF(AND(A3020=1,B3020&lt;$J$4014),D3020,"")</f>
        <v/>
      </c>
      <c r="J3020" s="93" t="str">
        <f t="shared" ref="J3020:J3083" si="478">IF(AND(A3020=2,B3020&lt;$J$4014),B3020,"")</f>
        <v/>
      </c>
      <c r="K3020" s="93" t="str">
        <f t="shared" ref="K3020:K3083" si="479">IF(AND(A3020=1,B3020&lt;$J$4014),B3020,"")</f>
        <v/>
      </c>
    </row>
    <row r="3021" spans="1:11" x14ac:dyDescent="0.25">
      <c r="A3021" s="93">
        <f t="shared" si="473"/>
        <v>2</v>
      </c>
      <c r="B3021" s="101">
        <v>752.5</v>
      </c>
      <c r="C3021" s="93">
        <f t="shared" si="470"/>
        <v>0</v>
      </c>
      <c r="D3021" s="93">
        <f t="shared" si="471"/>
        <v>0</v>
      </c>
      <c r="E3021" s="93">
        <f t="shared" si="472"/>
        <v>0</v>
      </c>
      <c r="F3021" s="93" t="str">
        <f t="shared" si="474"/>
        <v/>
      </c>
      <c r="G3021" s="93" t="str">
        <f t="shared" si="475"/>
        <v/>
      </c>
      <c r="H3021" s="93" t="str">
        <f t="shared" si="476"/>
        <v/>
      </c>
      <c r="I3021" s="93" t="str">
        <f t="shared" si="477"/>
        <v/>
      </c>
      <c r="J3021" s="93" t="str">
        <f t="shared" si="478"/>
        <v/>
      </c>
      <c r="K3021" s="93" t="str">
        <f t="shared" si="479"/>
        <v/>
      </c>
    </row>
    <row r="3022" spans="1:11" x14ac:dyDescent="0.25">
      <c r="A3022" s="93">
        <f t="shared" si="473"/>
        <v>2</v>
      </c>
      <c r="B3022" s="101">
        <v>752.75</v>
      </c>
      <c r="C3022" s="93">
        <f t="shared" si="470"/>
        <v>0</v>
      </c>
      <c r="D3022" s="93">
        <f t="shared" si="471"/>
        <v>0</v>
      </c>
      <c r="E3022" s="93">
        <f t="shared" si="472"/>
        <v>0</v>
      </c>
      <c r="F3022" s="93" t="str">
        <f t="shared" si="474"/>
        <v/>
      </c>
      <c r="G3022" s="93" t="str">
        <f t="shared" si="475"/>
        <v/>
      </c>
      <c r="H3022" s="93" t="str">
        <f t="shared" si="476"/>
        <v/>
      </c>
      <c r="I3022" s="93" t="str">
        <f t="shared" si="477"/>
        <v/>
      </c>
      <c r="J3022" s="93" t="str">
        <f t="shared" si="478"/>
        <v/>
      </c>
      <c r="K3022" s="93" t="str">
        <f t="shared" si="479"/>
        <v/>
      </c>
    </row>
    <row r="3023" spans="1:11" x14ac:dyDescent="0.25">
      <c r="A3023" s="93">
        <f t="shared" si="473"/>
        <v>2</v>
      </c>
      <c r="B3023" s="101">
        <v>753</v>
      </c>
      <c r="C3023" s="93">
        <f t="shared" si="470"/>
        <v>0</v>
      </c>
      <c r="D3023" s="93">
        <f t="shared" si="471"/>
        <v>0</v>
      </c>
      <c r="E3023" s="93">
        <f t="shared" si="472"/>
        <v>0</v>
      </c>
      <c r="F3023" s="93" t="str">
        <f t="shared" si="474"/>
        <v/>
      </c>
      <c r="G3023" s="93" t="str">
        <f t="shared" si="475"/>
        <v/>
      </c>
      <c r="H3023" s="93" t="str">
        <f t="shared" si="476"/>
        <v/>
      </c>
      <c r="I3023" s="93" t="str">
        <f t="shared" si="477"/>
        <v/>
      </c>
      <c r="J3023" s="93" t="str">
        <f t="shared" si="478"/>
        <v/>
      </c>
      <c r="K3023" s="93" t="str">
        <f t="shared" si="479"/>
        <v/>
      </c>
    </row>
    <row r="3024" spans="1:11" x14ac:dyDescent="0.25">
      <c r="A3024" s="93">
        <f t="shared" si="473"/>
        <v>2</v>
      </c>
      <c r="B3024" s="101">
        <v>753.25</v>
      </c>
      <c r="C3024" s="93">
        <f t="shared" si="470"/>
        <v>0</v>
      </c>
      <c r="D3024" s="93">
        <f t="shared" si="471"/>
        <v>0</v>
      </c>
      <c r="E3024" s="93">
        <f t="shared" si="472"/>
        <v>0</v>
      </c>
      <c r="F3024" s="93" t="str">
        <f t="shared" si="474"/>
        <v/>
      </c>
      <c r="G3024" s="93" t="str">
        <f t="shared" si="475"/>
        <v/>
      </c>
      <c r="H3024" s="93" t="str">
        <f t="shared" si="476"/>
        <v/>
      </c>
      <c r="I3024" s="93" t="str">
        <f t="shared" si="477"/>
        <v/>
      </c>
      <c r="J3024" s="93" t="str">
        <f t="shared" si="478"/>
        <v/>
      </c>
      <c r="K3024" s="93" t="str">
        <f t="shared" si="479"/>
        <v/>
      </c>
    </row>
    <row r="3025" spans="1:11" x14ac:dyDescent="0.25">
      <c r="A3025" s="93">
        <f t="shared" si="473"/>
        <v>2</v>
      </c>
      <c r="B3025" s="101">
        <v>753.5</v>
      </c>
      <c r="C3025" s="93">
        <f t="shared" si="470"/>
        <v>0</v>
      </c>
      <c r="D3025" s="93">
        <f t="shared" si="471"/>
        <v>0</v>
      </c>
      <c r="E3025" s="93">
        <f t="shared" si="472"/>
        <v>0</v>
      </c>
      <c r="F3025" s="93" t="str">
        <f t="shared" si="474"/>
        <v/>
      </c>
      <c r="G3025" s="93" t="str">
        <f t="shared" si="475"/>
        <v/>
      </c>
      <c r="H3025" s="93" t="str">
        <f t="shared" si="476"/>
        <v/>
      </c>
      <c r="I3025" s="93" t="str">
        <f t="shared" si="477"/>
        <v/>
      </c>
      <c r="J3025" s="93" t="str">
        <f t="shared" si="478"/>
        <v/>
      </c>
      <c r="K3025" s="93" t="str">
        <f t="shared" si="479"/>
        <v/>
      </c>
    </row>
    <row r="3026" spans="1:11" x14ac:dyDescent="0.25">
      <c r="A3026" s="93">
        <f t="shared" si="473"/>
        <v>2</v>
      </c>
      <c r="B3026" s="101">
        <v>753.75</v>
      </c>
      <c r="C3026" s="93">
        <f t="shared" si="470"/>
        <v>0</v>
      </c>
      <c r="D3026" s="93">
        <f t="shared" si="471"/>
        <v>0</v>
      </c>
      <c r="E3026" s="93">
        <f t="shared" si="472"/>
        <v>0</v>
      </c>
      <c r="F3026" s="93" t="str">
        <f t="shared" si="474"/>
        <v/>
      </c>
      <c r="G3026" s="93" t="str">
        <f t="shared" si="475"/>
        <v/>
      </c>
      <c r="H3026" s="93" t="str">
        <f t="shared" si="476"/>
        <v/>
      </c>
      <c r="I3026" s="93" t="str">
        <f t="shared" si="477"/>
        <v/>
      </c>
      <c r="J3026" s="93" t="str">
        <f t="shared" si="478"/>
        <v/>
      </c>
      <c r="K3026" s="93" t="str">
        <f t="shared" si="479"/>
        <v/>
      </c>
    </row>
    <row r="3027" spans="1:11" x14ac:dyDescent="0.25">
      <c r="A3027" s="93">
        <f t="shared" si="473"/>
        <v>2</v>
      </c>
      <c r="B3027" s="101">
        <v>754</v>
      </c>
      <c r="C3027" s="93">
        <f t="shared" si="470"/>
        <v>0</v>
      </c>
      <c r="D3027" s="93">
        <f t="shared" si="471"/>
        <v>0</v>
      </c>
      <c r="E3027" s="93">
        <f t="shared" si="472"/>
        <v>0</v>
      </c>
      <c r="F3027" s="93" t="str">
        <f t="shared" si="474"/>
        <v/>
      </c>
      <c r="G3027" s="93" t="str">
        <f t="shared" si="475"/>
        <v/>
      </c>
      <c r="H3027" s="93" t="str">
        <f t="shared" si="476"/>
        <v/>
      </c>
      <c r="I3027" s="93" t="str">
        <f t="shared" si="477"/>
        <v/>
      </c>
      <c r="J3027" s="93" t="str">
        <f t="shared" si="478"/>
        <v/>
      </c>
      <c r="K3027" s="93" t="str">
        <f t="shared" si="479"/>
        <v/>
      </c>
    </row>
    <row r="3028" spans="1:11" x14ac:dyDescent="0.25">
      <c r="A3028" s="93">
        <f t="shared" si="473"/>
        <v>2</v>
      </c>
      <c r="B3028" s="101">
        <v>754.25</v>
      </c>
      <c r="C3028" s="93">
        <f t="shared" ref="C3028:C3091" si="480">($H$7*(B3028^5))+($J$7*(B3028^4))+($L$7*(B3028^3))+($N$7*(B3028^2))+($P$7*B3028)+$R$7</f>
        <v>0</v>
      </c>
      <c r="D3028" s="93">
        <f t="shared" ref="D3028:D3091" si="481">$H$8+($J$8*(B3028^1.85))</f>
        <v>0</v>
      </c>
      <c r="E3028" s="93">
        <f t="shared" ref="E3028:E3091" si="482">ABS(C3028-D3028)</f>
        <v>0</v>
      </c>
      <c r="F3028" s="93" t="str">
        <f t="shared" si="474"/>
        <v/>
      </c>
      <c r="G3028" s="93" t="str">
        <f t="shared" si="475"/>
        <v/>
      </c>
      <c r="H3028" s="93" t="str">
        <f t="shared" si="476"/>
        <v/>
      </c>
      <c r="I3028" s="93" t="str">
        <f t="shared" si="477"/>
        <v/>
      </c>
      <c r="J3028" s="93" t="str">
        <f t="shared" si="478"/>
        <v/>
      </c>
      <c r="K3028" s="93" t="str">
        <f t="shared" si="479"/>
        <v/>
      </c>
    </row>
    <row r="3029" spans="1:11" x14ac:dyDescent="0.25">
      <c r="A3029" s="93">
        <f t="shared" si="473"/>
        <v>2</v>
      </c>
      <c r="B3029" s="101">
        <v>754.5</v>
      </c>
      <c r="C3029" s="93">
        <f t="shared" si="480"/>
        <v>0</v>
      </c>
      <c r="D3029" s="93">
        <f t="shared" si="481"/>
        <v>0</v>
      </c>
      <c r="E3029" s="93">
        <f t="shared" si="482"/>
        <v>0</v>
      </c>
      <c r="F3029" s="93" t="str">
        <f t="shared" si="474"/>
        <v/>
      </c>
      <c r="G3029" s="93" t="str">
        <f t="shared" si="475"/>
        <v/>
      </c>
      <c r="H3029" s="93" t="str">
        <f t="shared" si="476"/>
        <v/>
      </c>
      <c r="I3029" s="93" t="str">
        <f t="shared" si="477"/>
        <v/>
      </c>
      <c r="J3029" s="93" t="str">
        <f t="shared" si="478"/>
        <v/>
      </c>
      <c r="K3029" s="93" t="str">
        <f t="shared" si="479"/>
        <v/>
      </c>
    </row>
    <row r="3030" spans="1:11" x14ac:dyDescent="0.25">
      <c r="A3030" s="93">
        <f t="shared" si="473"/>
        <v>2</v>
      </c>
      <c r="B3030" s="101">
        <v>754.75</v>
      </c>
      <c r="C3030" s="93">
        <f t="shared" si="480"/>
        <v>0</v>
      </c>
      <c r="D3030" s="93">
        <f t="shared" si="481"/>
        <v>0</v>
      </c>
      <c r="E3030" s="93">
        <f t="shared" si="482"/>
        <v>0</v>
      </c>
      <c r="F3030" s="93" t="str">
        <f t="shared" si="474"/>
        <v/>
      </c>
      <c r="G3030" s="93" t="str">
        <f t="shared" si="475"/>
        <v/>
      </c>
      <c r="H3030" s="93" t="str">
        <f t="shared" si="476"/>
        <v/>
      </c>
      <c r="I3030" s="93" t="str">
        <f t="shared" si="477"/>
        <v/>
      </c>
      <c r="J3030" s="93" t="str">
        <f t="shared" si="478"/>
        <v/>
      </c>
      <c r="K3030" s="93" t="str">
        <f t="shared" si="479"/>
        <v/>
      </c>
    </row>
    <row r="3031" spans="1:11" x14ac:dyDescent="0.25">
      <c r="A3031" s="93">
        <f t="shared" si="473"/>
        <v>2</v>
      </c>
      <c r="B3031" s="101">
        <v>755</v>
      </c>
      <c r="C3031" s="93">
        <f t="shared" si="480"/>
        <v>0</v>
      </c>
      <c r="D3031" s="93">
        <f t="shared" si="481"/>
        <v>0</v>
      </c>
      <c r="E3031" s="93">
        <f t="shared" si="482"/>
        <v>0</v>
      </c>
      <c r="F3031" s="93" t="str">
        <f t="shared" si="474"/>
        <v/>
      </c>
      <c r="G3031" s="93" t="str">
        <f t="shared" si="475"/>
        <v/>
      </c>
      <c r="H3031" s="93" t="str">
        <f t="shared" si="476"/>
        <v/>
      </c>
      <c r="I3031" s="93" t="str">
        <f t="shared" si="477"/>
        <v/>
      </c>
      <c r="J3031" s="93" t="str">
        <f t="shared" si="478"/>
        <v/>
      </c>
      <c r="K3031" s="93" t="str">
        <f t="shared" si="479"/>
        <v/>
      </c>
    </row>
    <row r="3032" spans="1:11" x14ac:dyDescent="0.25">
      <c r="A3032" s="93">
        <f t="shared" si="473"/>
        <v>2</v>
      </c>
      <c r="B3032" s="101">
        <v>755.25</v>
      </c>
      <c r="C3032" s="93">
        <f t="shared" si="480"/>
        <v>0</v>
      </c>
      <c r="D3032" s="93">
        <f t="shared" si="481"/>
        <v>0</v>
      </c>
      <c r="E3032" s="93">
        <f t="shared" si="482"/>
        <v>0</v>
      </c>
      <c r="F3032" s="93" t="str">
        <f t="shared" si="474"/>
        <v/>
      </c>
      <c r="G3032" s="93" t="str">
        <f t="shared" si="475"/>
        <v/>
      </c>
      <c r="H3032" s="93" t="str">
        <f t="shared" si="476"/>
        <v/>
      </c>
      <c r="I3032" s="93" t="str">
        <f t="shared" si="477"/>
        <v/>
      </c>
      <c r="J3032" s="93" t="str">
        <f t="shared" si="478"/>
        <v/>
      </c>
      <c r="K3032" s="93" t="str">
        <f t="shared" si="479"/>
        <v/>
      </c>
    </row>
    <row r="3033" spans="1:11" x14ac:dyDescent="0.25">
      <c r="A3033" s="93">
        <f t="shared" si="473"/>
        <v>2</v>
      </c>
      <c r="B3033" s="101">
        <v>755.5</v>
      </c>
      <c r="C3033" s="93">
        <f t="shared" si="480"/>
        <v>0</v>
      </c>
      <c r="D3033" s="93">
        <f t="shared" si="481"/>
        <v>0</v>
      </c>
      <c r="E3033" s="93">
        <f t="shared" si="482"/>
        <v>0</v>
      </c>
      <c r="F3033" s="93" t="str">
        <f t="shared" si="474"/>
        <v/>
      </c>
      <c r="G3033" s="93" t="str">
        <f t="shared" si="475"/>
        <v/>
      </c>
      <c r="H3033" s="93" t="str">
        <f t="shared" si="476"/>
        <v/>
      </c>
      <c r="I3033" s="93" t="str">
        <f t="shared" si="477"/>
        <v/>
      </c>
      <c r="J3033" s="93" t="str">
        <f t="shared" si="478"/>
        <v/>
      </c>
      <c r="K3033" s="93" t="str">
        <f t="shared" si="479"/>
        <v/>
      </c>
    </row>
    <row r="3034" spans="1:11" x14ac:dyDescent="0.25">
      <c r="A3034" s="93">
        <f t="shared" si="473"/>
        <v>2</v>
      </c>
      <c r="B3034" s="101">
        <v>755.75</v>
      </c>
      <c r="C3034" s="93">
        <f t="shared" si="480"/>
        <v>0</v>
      </c>
      <c r="D3034" s="93">
        <f t="shared" si="481"/>
        <v>0</v>
      </c>
      <c r="E3034" s="93">
        <f t="shared" si="482"/>
        <v>0</v>
      </c>
      <c r="F3034" s="93" t="str">
        <f t="shared" si="474"/>
        <v/>
      </c>
      <c r="G3034" s="93" t="str">
        <f t="shared" si="475"/>
        <v/>
      </c>
      <c r="H3034" s="93" t="str">
        <f t="shared" si="476"/>
        <v/>
      </c>
      <c r="I3034" s="93" t="str">
        <f t="shared" si="477"/>
        <v/>
      </c>
      <c r="J3034" s="93" t="str">
        <f t="shared" si="478"/>
        <v/>
      </c>
      <c r="K3034" s="93" t="str">
        <f t="shared" si="479"/>
        <v/>
      </c>
    </row>
    <row r="3035" spans="1:11" x14ac:dyDescent="0.25">
      <c r="A3035" s="93">
        <f t="shared" si="473"/>
        <v>2</v>
      </c>
      <c r="B3035" s="101">
        <v>756</v>
      </c>
      <c r="C3035" s="93">
        <f t="shared" si="480"/>
        <v>0</v>
      </c>
      <c r="D3035" s="93">
        <f t="shared" si="481"/>
        <v>0</v>
      </c>
      <c r="E3035" s="93">
        <f t="shared" si="482"/>
        <v>0</v>
      </c>
      <c r="F3035" s="93" t="str">
        <f t="shared" si="474"/>
        <v/>
      </c>
      <c r="G3035" s="93" t="str">
        <f t="shared" si="475"/>
        <v/>
      </c>
      <c r="H3035" s="93" t="str">
        <f t="shared" si="476"/>
        <v/>
      </c>
      <c r="I3035" s="93" t="str">
        <f t="shared" si="477"/>
        <v/>
      </c>
      <c r="J3035" s="93" t="str">
        <f t="shared" si="478"/>
        <v/>
      </c>
      <c r="K3035" s="93" t="str">
        <f t="shared" si="479"/>
        <v/>
      </c>
    </row>
    <row r="3036" spans="1:11" x14ac:dyDescent="0.25">
      <c r="A3036" s="93">
        <f t="shared" si="473"/>
        <v>2</v>
      </c>
      <c r="B3036" s="101">
        <v>756.25</v>
      </c>
      <c r="C3036" s="93">
        <f t="shared" si="480"/>
        <v>0</v>
      </c>
      <c r="D3036" s="93">
        <f t="shared" si="481"/>
        <v>0</v>
      </c>
      <c r="E3036" s="93">
        <f t="shared" si="482"/>
        <v>0</v>
      </c>
      <c r="F3036" s="93" t="str">
        <f t="shared" si="474"/>
        <v/>
      </c>
      <c r="G3036" s="93" t="str">
        <f t="shared" si="475"/>
        <v/>
      </c>
      <c r="H3036" s="93" t="str">
        <f t="shared" si="476"/>
        <v/>
      </c>
      <c r="I3036" s="93" t="str">
        <f t="shared" si="477"/>
        <v/>
      </c>
      <c r="J3036" s="93" t="str">
        <f t="shared" si="478"/>
        <v/>
      </c>
      <c r="K3036" s="93" t="str">
        <f t="shared" si="479"/>
        <v/>
      </c>
    </row>
    <row r="3037" spans="1:11" x14ac:dyDescent="0.25">
      <c r="A3037" s="93">
        <f t="shared" si="473"/>
        <v>2</v>
      </c>
      <c r="B3037" s="101">
        <v>756.5</v>
      </c>
      <c r="C3037" s="93">
        <f t="shared" si="480"/>
        <v>0</v>
      </c>
      <c r="D3037" s="93">
        <f t="shared" si="481"/>
        <v>0</v>
      </c>
      <c r="E3037" s="93">
        <f t="shared" si="482"/>
        <v>0</v>
      </c>
      <c r="F3037" s="93" t="str">
        <f t="shared" si="474"/>
        <v/>
      </c>
      <c r="G3037" s="93" t="str">
        <f t="shared" si="475"/>
        <v/>
      </c>
      <c r="H3037" s="93" t="str">
        <f t="shared" si="476"/>
        <v/>
      </c>
      <c r="I3037" s="93" t="str">
        <f t="shared" si="477"/>
        <v/>
      </c>
      <c r="J3037" s="93" t="str">
        <f t="shared" si="478"/>
        <v/>
      </c>
      <c r="K3037" s="93" t="str">
        <f t="shared" si="479"/>
        <v/>
      </c>
    </row>
    <row r="3038" spans="1:11" x14ac:dyDescent="0.25">
      <c r="A3038" s="93">
        <f t="shared" si="473"/>
        <v>2</v>
      </c>
      <c r="B3038" s="101">
        <v>756.75</v>
      </c>
      <c r="C3038" s="93">
        <f t="shared" si="480"/>
        <v>0</v>
      </c>
      <c r="D3038" s="93">
        <f t="shared" si="481"/>
        <v>0</v>
      </c>
      <c r="E3038" s="93">
        <f t="shared" si="482"/>
        <v>0</v>
      </c>
      <c r="F3038" s="93" t="str">
        <f t="shared" si="474"/>
        <v/>
      </c>
      <c r="G3038" s="93" t="str">
        <f t="shared" si="475"/>
        <v/>
      </c>
      <c r="H3038" s="93" t="str">
        <f t="shared" si="476"/>
        <v/>
      </c>
      <c r="I3038" s="93" t="str">
        <f t="shared" si="477"/>
        <v/>
      </c>
      <c r="J3038" s="93" t="str">
        <f t="shared" si="478"/>
        <v/>
      </c>
      <c r="K3038" s="93" t="str">
        <f t="shared" si="479"/>
        <v/>
      </c>
    </row>
    <row r="3039" spans="1:11" x14ac:dyDescent="0.25">
      <c r="A3039" s="93">
        <f t="shared" si="473"/>
        <v>2</v>
      </c>
      <c r="B3039" s="101">
        <v>757</v>
      </c>
      <c r="C3039" s="93">
        <f t="shared" si="480"/>
        <v>0</v>
      </c>
      <c r="D3039" s="93">
        <f t="shared" si="481"/>
        <v>0</v>
      </c>
      <c r="E3039" s="93">
        <f t="shared" si="482"/>
        <v>0</v>
      </c>
      <c r="F3039" s="93" t="str">
        <f t="shared" si="474"/>
        <v/>
      </c>
      <c r="G3039" s="93" t="str">
        <f t="shared" si="475"/>
        <v/>
      </c>
      <c r="H3039" s="93" t="str">
        <f t="shared" si="476"/>
        <v/>
      </c>
      <c r="I3039" s="93" t="str">
        <f t="shared" si="477"/>
        <v/>
      </c>
      <c r="J3039" s="93" t="str">
        <f t="shared" si="478"/>
        <v/>
      </c>
      <c r="K3039" s="93" t="str">
        <f t="shared" si="479"/>
        <v/>
      </c>
    </row>
    <row r="3040" spans="1:11" x14ac:dyDescent="0.25">
      <c r="A3040" s="93">
        <f t="shared" si="473"/>
        <v>2</v>
      </c>
      <c r="B3040" s="101">
        <v>757.25</v>
      </c>
      <c r="C3040" s="93">
        <f t="shared" si="480"/>
        <v>0</v>
      </c>
      <c r="D3040" s="93">
        <f t="shared" si="481"/>
        <v>0</v>
      </c>
      <c r="E3040" s="93">
        <f t="shared" si="482"/>
        <v>0</v>
      </c>
      <c r="F3040" s="93" t="str">
        <f t="shared" si="474"/>
        <v/>
      </c>
      <c r="G3040" s="93" t="str">
        <f t="shared" si="475"/>
        <v/>
      </c>
      <c r="H3040" s="93" t="str">
        <f t="shared" si="476"/>
        <v/>
      </c>
      <c r="I3040" s="93" t="str">
        <f t="shared" si="477"/>
        <v/>
      </c>
      <c r="J3040" s="93" t="str">
        <f t="shared" si="478"/>
        <v/>
      </c>
      <c r="K3040" s="93" t="str">
        <f t="shared" si="479"/>
        <v/>
      </c>
    </row>
    <row r="3041" spans="1:11" x14ac:dyDescent="0.25">
      <c r="A3041" s="93">
        <f t="shared" si="473"/>
        <v>2</v>
      </c>
      <c r="B3041" s="101">
        <v>757.5</v>
      </c>
      <c r="C3041" s="93">
        <f t="shared" si="480"/>
        <v>0</v>
      </c>
      <c r="D3041" s="93">
        <f t="shared" si="481"/>
        <v>0</v>
      </c>
      <c r="E3041" s="93">
        <f t="shared" si="482"/>
        <v>0</v>
      </c>
      <c r="F3041" s="93" t="str">
        <f t="shared" si="474"/>
        <v/>
      </c>
      <c r="G3041" s="93" t="str">
        <f t="shared" si="475"/>
        <v/>
      </c>
      <c r="H3041" s="93" t="str">
        <f t="shared" si="476"/>
        <v/>
      </c>
      <c r="I3041" s="93" t="str">
        <f t="shared" si="477"/>
        <v/>
      </c>
      <c r="J3041" s="93" t="str">
        <f t="shared" si="478"/>
        <v/>
      </c>
      <c r="K3041" s="93" t="str">
        <f t="shared" si="479"/>
        <v/>
      </c>
    </row>
    <row r="3042" spans="1:11" x14ac:dyDescent="0.25">
      <c r="A3042" s="93">
        <f t="shared" si="473"/>
        <v>2</v>
      </c>
      <c r="B3042" s="101">
        <v>757.75</v>
      </c>
      <c r="C3042" s="93">
        <f t="shared" si="480"/>
        <v>0</v>
      </c>
      <c r="D3042" s="93">
        <f t="shared" si="481"/>
        <v>0</v>
      </c>
      <c r="E3042" s="93">
        <f t="shared" si="482"/>
        <v>0</v>
      </c>
      <c r="F3042" s="93" t="str">
        <f t="shared" si="474"/>
        <v/>
      </c>
      <c r="G3042" s="93" t="str">
        <f t="shared" si="475"/>
        <v/>
      </c>
      <c r="H3042" s="93" t="str">
        <f t="shared" si="476"/>
        <v/>
      </c>
      <c r="I3042" s="93" t="str">
        <f t="shared" si="477"/>
        <v/>
      </c>
      <c r="J3042" s="93" t="str">
        <f t="shared" si="478"/>
        <v/>
      </c>
      <c r="K3042" s="93" t="str">
        <f t="shared" si="479"/>
        <v/>
      </c>
    </row>
    <row r="3043" spans="1:11" x14ac:dyDescent="0.25">
      <c r="A3043" s="93">
        <f t="shared" si="473"/>
        <v>2</v>
      </c>
      <c r="B3043" s="101">
        <v>758</v>
      </c>
      <c r="C3043" s="93">
        <f t="shared" si="480"/>
        <v>0</v>
      </c>
      <c r="D3043" s="93">
        <f t="shared" si="481"/>
        <v>0</v>
      </c>
      <c r="E3043" s="93">
        <f t="shared" si="482"/>
        <v>0</v>
      </c>
      <c r="F3043" s="93" t="str">
        <f t="shared" si="474"/>
        <v/>
      </c>
      <c r="G3043" s="93" t="str">
        <f t="shared" si="475"/>
        <v/>
      </c>
      <c r="H3043" s="93" t="str">
        <f t="shared" si="476"/>
        <v/>
      </c>
      <c r="I3043" s="93" t="str">
        <f t="shared" si="477"/>
        <v/>
      </c>
      <c r="J3043" s="93" t="str">
        <f t="shared" si="478"/>
        <v/>
      </c>
      <c r="K3043" s="93" t="str">
        <f t="shared" si="479"/>
        <v/>
      </c>
    </row>
    <row r="3044" spans="1:11" x14ac:dyDescent="0.25">
      <c r="A3044" s="93">
        <f t="shared" si="473"/>
        <v>2</v>
      </c>
      <c r="B3044" s="101">
        <v>758.25</v>
      </c>
      <c r="C3044" s="93">
        <f t="shared" si="480"/>
        <v>0</v>
      </c>
      <c r="D3044" s="93">
        <f t="shared" si="481"/>
        <v>0</v>
      </c>
      <c r="E3044" s="93">
        <f t="shared" si="482"/>
        <v>0</v>
      </c>
      <c r="F3044" s="93" t="str">
        <f t="shared" si="474"/>
        <v/>
      </c>
      <c r="G3044" s="93" t="str">
        <f t="shared" si="475"/>
        <v/>
      </c>
      <c r="H3044" s="93" t="str">
        <f t="shared" si="476"/>
        <v/>
      </c>
      <c r="I3044" s="93" t="str">
        <f t="shared" si="477"/>
        <v/>
      </c>
      <c r="J3044" s="93" t="str">
        <f t="shared" si="478"/>
        <v/>
      </c>
      <c r="K3044" s="93" t="str">
        <f t="shared" si="479"/>
        <v/>
      </c>
    </row>
    <row r="3045" spans="1:11" x14ac:dyDescent="0.25">
      <c r="A3045" s="93">
        <f t="shared" si="473"/>
        <v>2</v>
      </c>
      <c r="B3045" s="101">
        <v>758.5</v>
      </c>
      <c r="C3045" s="93">
        <f t="shared" si="480"/>
        <v>0</v>
      </c>
      <c r="D3045" s="93">
        <f t="shared" si="481"/>
        <v>0</v>
      </c>
      <c r="E3045" s="93">
        <f t="shared" si="482"/>
        <v>0</v>
      </c>
      <c r="F3045" s="93" t="str">
        <f t="shared" si="474"/>
        <v/>
      </c>
      <c r="G3045" s="93" t="str">
        <f t="shared" si="475"/>
        <v/>
      </c>
      <c r="H3045" s="93" t="str">
        <f t="shared" si="476"/>
        <v/>
      </c>
      <c r="I3045" s="93" t="str">
        <f t="shared" si="477"/>
        <v/>
      </c>
      <c r="J3045" s="93" t="str">
        <f t="shared" si="478"/>
        <v/>
      </c>
      <c r="K3045" s="93" t="str">
        <f t="shared" si="479"/>
        <v/>
      </c>
    </row>
    <row r="3046" spans="1:11" x14ac:dyDescent="0.25">
      <c r="A3046" s="93">
        <f t="shared" si="473"/>
        <v>2</v>
      </c>
      <c r="B3046" s="101">
        <v>758.75</v>
      </c>
      <c r="C3046" s="93">
        <f t="shared" si="480"/>
        <v>0</v>
      </c>
      <c r="D3046" s="93">
        <f t="shared" si="481"/>
        <v>0</v>
      </c>
      <c r="E3046" s="93">
        <f t="shared" si="482"/>
        <v>0</v>
      </c>
      <c r="F3046" s="93" t="str">
        <f t="shared" si="474"/>
        <v/>
      </c>
      <c r="G3046" s="93" t="str">
        <f t="shared" si="475"/>
        <v/>
      </c>
      <c r="H3046" s="93" t="str">
        <f t="shared" si="476"/>
        <v/>
      </c>
      <c r="I3046" s="93" t="str">
        <f t="shared" si="477"/>
        <v/>
      </c>
      <c r="J3046" s="93" t="str">
        <f t="shared" si="478"/>
        <v/>
      </c>
      <c r="K3046" s="93" t="str">
        <f t="shared" si="479"/>
        <v/>
      </c>
    </row>
    <row r="3047" spans="1:11" x14ac:dyDescent="0.25">
      <c r="A3047" s="93">
        <f t="shared" si="473"/>
        <v>2</v>
      </c>
      <c r="B3047" s="101">
        <v>759</v>
      </c>
      <c r="C3047" s="93">
        <f t="shared" si="480"/>
        <v>0</v>
      </c>
      <c r="D3047" s="93">
        <f t="shared" si="481"/>
        <v>0</v>
      </c>
      <c r="E3047" s="93">
        <f t="shared" si="482"/>
        <v>0</v>
      </c>
      <c r="F3047" s="93" t="str">
        <f t="shared" si="474"/>
        <v/>
      </c>
      <c r="G3047" s="93" t="str">
        <f t="shared" si="475"/>
        <v/>
      </c>
      <c r="H3047" s="93" t="str">
        <f t="shared" si="476"/>
        <v/>
      </c>
      <c r="I3047" s="93" t="str">
        <f t="shared" si="477"/>
        <v/>
      </c>
      <c r="J3047" s="93" t="str">
        <f t="shared" si="478"/>
        <v/>
      </c>
      <c r="K3047" s="93" t="str">
        <f t="shared" si="479"/>
        <v/>
      </c>
    </row>
    <row r="3048" spans="1:11" x14ac:dyDescent="0.25">
      <c r="A3048" s="93">
        <f t="shared" si="473"/>
        <v>2</v>
      </c>
      <c r="B3048" s="101">
        <v>759.25</v>
      </c>
      <c r="C3048" s="93">
        <f t="shared" si="480"/>
        <v>0</v>
      </c>
      <c r="D3048" s="93">
        <f t="shared" si="481"/>
        <v>0</v>
      </c>
      <c r="E3048" s="93">
        <f t="shared" si="482"/>
        <v>0</v>
      </c>
      <c r="F3048" s="93" t="str">
        <f t="shared" si="474"/>
        <v/>
      </c>
      <c r="G3048" s="93" t="str">
        <f t="shared" si="475"/>
        <v/>
      </c>
      <c r="H3048" s="93" t="str">
        <f t="shared" si="476"/>
        <v/>
      </c>
      <c r="I3048" s="93" t="str">
        <f t="shared" si="477"/>
        <v/>
      </c>
      <c r="J3048" s="93" t="str">
        <f t="shared" si="478"/>
        <v/>
      </c>
      <c r="K3048" s="93" t="str">
        <f t="shared" si="479"/>
        <v/>
      </c>
    </row>
    <row r="3049" spans="1:11" x14ac:dyDescent="0.25">
      <c r="A3049" s="93">
        <f t="shared" si="473"/>
        <v>2</v>
      </c>
      <c r="B3049" s="101">
        <v>759.5</v>
      </c>
      <c r="C3049" s="93">
        <f t="shared" si="480"/>
        <v>0</v>
      </c>
      <c r="D3049" s="93">
        <f t="shared" si="481"/>
        <v>0</v>
      </c>
      <c r="E3049" s="93">
        <f t="shared" si="482"/>
        <v>0</v>
      </c>
      <c r="F3049" s="93" t="str">
        <f t="shared" si="474"/>
        <v/>
      </c>
      <c r="G3049" s="93" t="str">
        <f t="shared" si="475"/>
        <v/>
      </c>
      <c r="H3049" s="93" t="str">
        <f t="shared" si="476"/>
        <v/>
      </c>
      <c r="I3049" s="93" t="str">
        <f t="shared" si="477"/>
        <v/>
      </c>
      <c r="J3049" s="93" t="str">
        <f t="shared" si="478"/>
        <v/>
      </c>
      <c r="K3049" s="93" t="str">
        <f t="shared" si="479"/>
        <v/>
      </c>
    </row>
    <row r="3050" spans="1:11" x14ac:dyDescent="0.25">
      <c r="A3050" s="93">
        <f t="shared" si="473"/>
        <v>2</v>
      </c>
      <c r="B3050" s="101">
        <v>759.75</v>
      </c>
      <c r="C3050" s="93">
        <f t="shared" si="480"/>
        <v>0</v>
      </c>
      <c r="D3050" s="93">
        <f t="shared" si="481"/>
        <v>0</v>
      </c>
      <c r="E3050" s="93">
        <f t="shared" si="482"/>
        <v>0</v>
      </c>
      <c r="F3050" s="93" t="str">
        <f t="shared" si="474"/>
        <v/>
      </c>
      <c r="G3050" s="93" t="str">
        <f t="shared" si="475"/>
        <v/>
      </c>
      <c r="H3050" s="93" t="str">
        <f t="shared" si="476"/>
        <v/>
      </c>
      <c r="I3050" s="93" t="str">
        <f t="shared" si="477"/>
        <v/>
      </c>
      <c r="J3050" s="93" t="str">
        <f t="shared" si="478"/>
        <v/>
      </c>
      <c r="K3050" s="93" t="str">
        <f t="shared" si="479"/>
        <v/>
      </c>
    </row>
    <row r="3051" spans="1:11" x14ac:dyDescent="0.25">
      <c r="A3051" s="93">
        <f t="shared" si="473"/>
        <v>2</v>
      </c>
      <c r="B3051" s="101">
        <v>760</v>
      </c>
      <c r="C3051" s="93">
        <f t="shared" si="480"/>
        <v>0</v>
      </c>
      <c r="D3051" s="93">
        <f t="shared" si="481"/>
        <v>0</v>
      </c>
      <c r="E3051" s="93">
        <f t="shared" si="482"/>
        <v>0</v>
      </c>
      <c r="F3051" s="93" t="str">
        <f t="shared" si="474"/>
        <v/>
      </c>
      <c r="G3051" s="93" t="str">
        <f t="shared" si="475"/>
        <v/>
      </c>
      <c r="H3051" s="93" t="str">
        <f t="shared" si="476"/>
        <v/>
      </c>
      <c r="I3051" s="93" t="str">
        <f t="shared" si="477"/>
        <v/>
      </c>
      <c r="J3051" s="93" t="str">
        <f t="shared" si="478"/>
        <v/>
      </c>
      <c r="K3051" s="93" t="str">
        <f t="shared" si="479"/>
        <v/>
      </c>
    </row>
    <row r="3052" spans="1:11" x14ac:dyDescent="0.25">
      <c r="A3052" s="93">
        <f t="shared" si="473"/>
        <v>2</v>
      </c>
      <c r="B3052" s="101">
        <v>760.25</v>
      </c>
      <c r="C3052" s="93">
        <f t="shared" si="480"/>
        <v>0</v>
      </c>
      <c r="D3052" s="93">
        <f t="shared" si="481"/>
        <v>0</v>
      </c>
      <c r="E3052" s="93">
        <f t="shared" si="482"/>
        <v>0</v>
      </c>
      <c r="F3052" s="93" t="str">
        <f t="shared" si="474"/>
        <v/>
      </c>
      <c r="G3052" s="93" t="str">
        <f t="shared" si="475"/>
        <v/>
      </c>
      <c r="H3052" s="93" t="str">
        <f t="shared" si="476"/>
        <v/>
      </c>
      <c r="I3052" s="93" t="str">
        <f t="shared" si="477"/>
        <v/>
      </c>
      <c r="J3052" s="93" t="str">
        <f t="shared" si="478"/>
        <v/>
      </c>
      <c r="K3052" s="93" t="str">
        <f t="shared" si="479"/>
        <v/>
      </c>
    </row>
    <row r="3053" spans="1:11" x14ac:dyDescent="0.25">
      <c r="A3053" s="93">
        <f t="shared" si="473"/>
        <v>2</v>
      </c>
      <c r="B3053" s="101">
        <v>760.5</v>
      </c>
      <c r="C3053" s="93">
        <f t="shared" si="480"/>
        <v>0</v>
      </c>
      <c r="D3053" s="93">
        <f t="shared" si="481"/>
        <v>0</v>
      </c>
      <c r="E3053" s="93">
        <f t="shared" si="482"/>
        <v>0</v>
      </c>
      <c r="F3053" s="93" t="str">
        <f t="shared" si="474"/>
        <v/>
      </c>
      <c r="G3053" s="93" t="str">
        <f t="shared" si="475"/>
        <v/>
      </c>
      <c r="H3053" s="93" t="str">
        <f t="shared" si="476"/>
        <v/>
      </c>
      <c r="I3053" s="93" t="str">
        <f t="shared" si="477"/>
        <v/>
      </c>
      <c r="J3053" s="93" t="str">
        <f t="shared" si="478"/>
        <v/>
      </c>
      <c r="K3053" s="93" t="str">
        <f t="shared" si="479"/>
        <v/>
      </c>
    </row>
    <row r="3054" spans="1:11" x14ac:dyDescent="0.25">
      <c r="A3054" s="93">
        <f t="shared" si="473"/>
        <v>2</v>
      </c>
      <c r="B3054" s="101">
        <v>760.75</v>
      </c>
      <c r="C3054" s="93">
        <f t="shared" si="480"/>
        <v>0</v>
      </c>
      <c r="D3054" s="93">
        <f t="shared" si="481"/>
        <v>0</v>
      </c>
      <c r="E3054" s="93">
        <f t="shared" si="482"/>
        <v>0</v>
      </c>
      <c r="F3054" s="93" t="str">
        <f t="shared" si="474"/>
        <v/>
      </c>
      <c r="G3054" s="93" t="str">
        <f t="shared" si="475"/>
        <v/>
      </c>
      <c r="H3054" s="93" t="str">
        <f t="shared" si="476"/>
        <v/>
      </c>
      <c r="I3054" s="93" t="str">
        <f t="shared" si="477"/>
        <v/>
      </c>
      <c r="J3054" s="93" t="str">
        <f t="shared" si="478"/>
        <v/>
      </c>
      <c r="K3054" s="93" t="str">
        <f t="shared" si="479"/>
        <v/>
      </c>
    </row>
    <row r="3055" spans="1:11" x14ac:dyDescent="0.25">
      <c r="A3055" s="93">
        <f t="shared" si="473"/>
        <v>2</v>
      </c>
      <c r="B3055" s="101">
        <v>761</v>
      </c>
      <c r="C3055" s="93">
        <f t="shared" si="480"/>
        <v>0</v>
      </c>
      <c r="D3055" s="93">
        <f t="shared" si="481"/>
        <v>0</v>
      </c>
      <c r="E3055" s="93">
        <f t="shared" si="482"/>
        <v>0</v>
      </c>
      <c r="F3055" s="93" t="str">
        <f t="shared" si="474"/>
        <v/>
      </c>
      <c r="G3055" s="93" t="str">
        <f t="shared" si="475"/>
        <v/>
      </c>
      <c r="H3055" s="93" t="str">
        <f t="shared" si="476"/>
        <v/>
      </c>
      <c r="I3055" s="93" t="str">
        <f t="shared" si="477"/>
        <v/>
      </c>
      <c r="J3055" s="93" t="str">
        <f t="shared" si="478"/>
        <v/>
      </c>
      <c r="K3055" s="93" t="str">
        <f t="shared" si="479"/>
        <v/>
      </c>
    </row>
    <row r="3056" spans="1:11" x14ac:dyDescent="0.25">
      <c r="A3056" s="93">
        <f t="shared" si="473"/>
        <v>2</v>
      </c>
      <c r="B3056" s="101">
        <v>761.25</v>
      </c>
      <c r="C3056" s="93">
        <f t="shared" si="480"/>
        <v>0</v>
      </c>
      <c r="D3056" s="93">
        <f t="shared" si="481"/>
        <v>0</v>
      </c>
      <c r="E3056" s="93">
        <f t="shared" si="482"/>
        <v>0</v>
      </c>
      <c r="F3056" s="93" t="str">
        <f t="shared" si="474"/>
        <v/>
      </c>
      <c r="G3056" s="93" t="str">
        <f t="shared" si="475"/>
        <v/>
      </c>
      <c r="H3056" s="93" t="str">
        <f t="shared" si="476"/>
        <v/>
      </c>
      <c r="I3056" s="93" t="str">
        <f t="shared" si="477"/>
        <v/>
      </c>
      <c r="J3056" s="93" t="str">
        <f t="shared" si="478"/>
        <v/>
      </c>
      <c r="K3056" s="93" t="str">
        <f t="shared" si="479"/>
        <v/>
      </c>
    </row>
    <row r="3057" spans="1:11" x14ac:dyDescent="0.25">
      <c r="A3057" s="93">
        <f t="shared" si="473"/>
        <v>2</v>
      </c>
      <c r="B3057" s="101">
        <v>761.5</v>
      </c>
      <c r="C3057" s="93">
        <f t="shared" si="480"/>
        <v>0</v>
      </c>
      <c r="D3057" s="93">
        <f t="shared" si="481"/>
        <v>0</v>
      </c>
      <c r="E3057" s="93">
        <f t="shared" si="482"/>
        <v>0</v>
      </c>
      <c r="F3057" s="93" t="str">
        <f t="shared" si="474"/>
        <v/>
      </c>
      <c r="G3057" s="93" t="str">
        <f t="shared" si="475"/>
        <v/>
      </c>
      <c r="H3057" s="93" t="str">
        <f t="shared" si="476"/>
        <v/>
      </c>
      <c r="I3057" s="93" t="str">
        <f t="shared" si="477"/>
        <v/>
      </c>
      <c r="J3057" s="93" t="str">
        <f t="shared" si="478"/>
        <v/>
      </c>
      <c r="K3057" s="93" t="str">
        <f t="shared" si="479"/>
        <v/>
      </c>
    </row>
    <row r="3058" spans="1:11" x14ac:dyDescent="0.25">
      <c r="A3058" s="93">
        <f t="shared" si="473"/>
        <v>2</v>
      </c>
      <c r="B3058" s="101">
        <v>761.75</v>
      </c>
      <c r="C3058" s="93">
        <f t="shared" si="480"/>
        <v>0</v>
      </c>
      <c r="D3058" s="93">
        <f t="shared" si="481"/>
        <v>0</v>
      </c>
      <c r="E3058" s="93">
        <f t="shared" si="482"/>
        <v>0</v>
      </c>
      <c r="F3058" s="93" t="str">
        <f t="shared" si="474"/>
        <v/>
      </c>
      <c r="G3058" s="93" t="str">
        <f t="shared" si="475"/>
        <v/>
      </c>
      <c r="H3058" s="93" t="str">
        <f t="shared" si="476"/>
        <v/>
      </c>
      <c r="I3058" s="93" t="str">
        <f t="shared" si="477"/>
        <v/>
      </c>
      <c r="J3058" s="93" t="str">
        <f t="shared" si="478"/>
        <v/>
      </c>
      <c r="K3058" s="93" t="str">
        <f t="shared" si="479"/>
        <v/>
      </c>
    </row>
    <row r="3059" spans="1:11" x14ac:dyDescent="0.25">
      <c r="A3059" s="93">
        <f t="shared" si="473"/>
        <v>2</v>
      </c>
      <c r="B3059" s="101">
        <v>762</v>
      </c>
      <c r="C3059" s="93">
        <f t="shared" si="480"/>
        <v>0</v>
      </c>
      <c r="D3059" s="93">
        <f t="shared" si="481"/>
        <v>0</v>
      </c>
      <c r="E3059" s="93">
        <f t="shared" si="482"/>
        <v>0</v>
      </c>
      <c r="F3059" s="93" t="str">
        <f t="shared" si="474"/>
        <v/>
      </c>
      <c r="G3059" s="93" t="str">
        <f t="shared" si="475"/>
        <v/>
      </c>
      <c r="H3059" s="93" t="str">
        <f t="shared" si="476"/>
        <v/>
      </c>
      <c r="I3059" s="93" t="str">
        <f t="shared" si="477"/>
        <v/>
      </c>
      <c r="J3059" s="93" t="str">
        <f t="shared" si="478"/>
        <v/>
      </c>
      <c r="K3059" s="93" t="str">
        <f t="shared" si="479"/>
        <v/>
      </c>
    </row>
    <row r="3060" spans="1:11" x14ac:dyDescent="0.25">
      <c r="A3060" s="93">
        <f t="shared" si="473"/>
        <v>2</v>
      </c>
      <c r="B3060" s="101">
        <v>762.25</v>
      </c>
      <c r="C3060" s="93">
        <f t="shared" si="480"/>
        <v>0</v>
      </c>
      <c r="D3060" s="93">
        <f t="shared" si="481"/>
        <v>0</v>
      </c>
      <c r="E3060" s="93">
        <f t="shared" si="482"/>
        <v>0</v>
      </c>
      <c r="F3060" s="93" t="str">
        <f t="shared" si="474"/>
        <v/>
      </c>
      <c r="G3060" s="93" t="str">
        <f t="shared" si="475"/>
        <v/>
      </c>
      <c r="H3060" s="93" t="str">
        <f t="shared" si="476"/>
        <v/>
      </c>
      <c r="I3060" s="93" t="str">
        <f t="shared" si="477"/>
        <v/>
      </c>
      <c r="J3060" s="93" t="str">
        <f t="shared" si="478"/>
        <v/>
      </c>
      <c r="K3060" s="93" t="str">
        <f t="shared" si="479"/>
        <v/>
      </c>
    </row>
    <row r="3061" spans="1:11" x14ac:dyDescent="0.25">
      <c r="A3061" s="93">
        <f t="shared" si="473"/>
        <v>2</v>
      </c>
      <c r="B3061" s="101">
        <v>762.5</v>
      </c>
      <c r="C3061" s="93">
        <f t="shared" si="480"/>
        <v>0</v>
      </c>
      <c r="D3061" s="93">
        <f t="shared" si="481"/>
        <v>0</v>
      </c>
      <c r="E3061" s="93">
        <f t="shared" si="482"/>
        <v>0</v>
      </c>
      <c r="F3061" s="93" t="str">
        <f t="shared" si="474"/>
        <v/>
      </c>
      <c r="G3061" s="93" t="str">
        <f t="shared" si="475"/>
        <v/>
      </c>
      <c r="H3061" s="93" t="str">
        <f t="shared" si="476"/>
        <v/>
      </c>
      <c r="I3061" s="93" t="str">
        <f t="shared" si="477"/>
        <v/>
      </c>
      <c r="J3061" s="93" t="str">
        <f t="shared" si="478"/>
        <v/>
      </c>
      <c r="K3061" s="93" t="str">
        <f t="shared" si="479"/>
        <v/>
      </c>
    </row>
    <row r="3062" spans="1:11" x14ac:dyDescent="0.25">
      <c r="A3062" s="93">
        <f t="shared" si="473"/>
        <v>2</v>
      </c>
      <c r="B3062" s="101">
        <v>762.75</v>
      </c>
      <c r="C3062" s="93">
        <f t="shared" si="480"/>
        <v>0</v>
      </c>
      <c r="D3062" s="93">
        <f t="shared" si="481"/>
        <v>0</v>
      </c>
      <c r="E3062" s="93">
        <f t="shared" si="482"/>
        <v>0</v>
      </c>
      <c r="F3062" s="93" t="str">
        <f t="shared" si="474"/>
        <v/>
      </c>
      <c r="G3062" s="93" t="str">
        <f t="shared" si="475"/>
        <v/>
      </c>
      <c r="H3062" s="93" t="str">
        <f t="shared" si="476"/>
        <v/>
      </c>
      <c r="I3062" s="93" t="str">
        <f t="shared" si="477"/>
        <v/>
      </c>
      <c r="J3062" s="93" t="str">
        <f t="shared" si="478"/>
        <v/>
      </c>
      <c r="K3062" s="93" t="str">
        <f t="shared" si="479"/>
        <v/>
      </c>
    </row>
    <row r="3063" spans="1:11" x14ac:dyDescent="0.25">
      <c r="A3063" s="93">
        <f t="shared" si="473"/>
        <v>2</v>
      </c>
      <c r="B3063" s="101">
        <v>763</v>
      </c>
      <c r="C3063" s="93">
        <f t="shared" si="480"/>
        <v>0</v>
      </c>
      <c r="D3063" s="93">
        <f t="shared" si="481"/>
        <v>0</v>
      </c>
      <c r="E3063" s="93">
        <f t="shared" si="482"/>
        <v>0</v>
      </c>
      <c r="F3063" s="93" t="str">
        <f t="shared" si="474"/>
        <v/>
      </c>
      <c r="G3063" s="93" t="str">
        <f t="shared" si="475"/>
        <v/>
      </c>
      <c r="H3063" s="93" t="str">
        <f t="shared" si="476"/>
        <v/>
      </c>
      <c r="I3063" s="93" t="str">
        <f t="shared" si="477"/>
        <v/>
      </c>
      <c r="J3063" s="93" t="str">
        <f t="shared" si="478"/>
        <v/>
      </c>
      <c r="K3063" s="93" t="str">
        <f t="shared" si="479"/>
        <v/>
      </c>
    </row>
    <row r="3064" spans="1:11" x14ac:dyDescent="0.25">
      <c r="A3064" s="93">
        <f t="shared" si="473"/>
        <v>2</v>
      </c>
      <c r="B3064" s="101">
        <v>763.25</v>
      </c>
      <c r="C3064" s="93">
        <f t="shared" si="480"/>
        <v>0</v>
      </c>
      <c r="D3064" s="93">
        <f t="shared" si="481"/>
        <v>0</v>
      </c>
      <c r="E3064" s="93">
        <f t="shared" si="482"/>
        <v>0</v>
      </c>
      <c r="F3064" s="93" t="str">
        <f t="shared" si="474"/>
        <v/>
      </c>
      <c r="G3064" s="93" t="str">
        <f t="shared" si="475"/>
        <v/>
      </c>
      <c r="H3064" s="93" t="str">
        <f t="shared" si="476"/>
        <v/>
      </c>
      <c r="I3064" s="93" t="str">
        <f t="shared" si="477"/>
        <v/>
      </c>
      <c r="J3064" s="93" t="str">
        <f t="shared" si="478"/>
        <v/>
      </c>
      <c r="K3064" s="93" t="str">
        <f t="shared" si="479"/>
        <v/>
      </c>
    </row>
    <row r="3065" spans="1:11" x14ac:dyDescent="0.25">
      <c r="A3065" s="93">
        <f t="shared" si="473"/>
        <v>2</v>
      </c>
      <c r="B3065" s="101">
        <v>763.5</v>
      </c>
      <c r="C3065" s="93">
        <f t="shared" si="480"/>
        <v>0</v>
      </c>
      <c r="D3065" s="93">
        <f t="shared" si="481"/>
        <v>0</v>
      </c>
      <c r="E3065" s="93">
        <f t="shared" si="482"/>
        <v>0</v>
      </c>
      <c r="F3065" s="93" t="str">
        <f t="shared" si="474"/>
        <v/>
      </c>
      <c r="G3065" s="93" t="str">
        <f t="shared" si="475"/>
        <v/>
      </c>
      <c r="H3065" s="93" t="str">
        <f t="shared" si="476"/>
        <v/>
      </c>
      <c r="I3065" s="93" t="str">
        <f t="shared" si="477"/>
        <v/>
      </c>
      <c r="J3065" s="93" t="str">
        <f t="shared" si="478"/>
        <v/>
      </c>
      <c r="K3065" s="93" t="str">
        <f t="shared" si="479"/>
        <v/>
      </c>
    </row>
    <row r="3066" spans="1:11" x14ac:dyDescent="0.25">
      <c r="A3066" s="93">
        <f t="shared" si="473"/>
        <v>2</v>
      </c>
      <c r="B3066" s="101">
        <v>763.75</v>
      </c>
      <c r="C3066" s="93">
        <f t="shared" si="480"/>
        <v>0</v>
      </c>
      <c r="D3066" s="93">
        <f t="shared" si="481"/>
        <v>0</v>
      </c>
      <c r="E3066" s="93">
        <f t="shared" si="482"/>
        <v>0</v>
      </c>
      <c r="F3066" s="93" t="str">
        <f t="shared" si="474"/>
        <v/>
      </c>
      <c r="G3066" s="93" t="str">
        <f t="shared" si="475"/>
        <v/>
      </c>
      <c r="H3066" s="93" t="str">
        <f t="shared" si="476"/>
        <v/>
      </c>
      <c r="I3066" s="93" t="str">
        <f t="shared" si="477"/>
        <v/>
      </c>
      <c r="J3066" s="93" t="str">
        <f t="shared" si="478"/>
        <v/>
      </c>
      <c r="K3066" s="93" t="str">
        <f t="shared" si="479"/>
        <v/>
      </c>
    </row>
    <row r="3067" spans="1:11" x14ac:dyDescent="0.25">
      <c r="A3067" s="93">
        <f t="shared" si="473"/>
        <v>2</v>
      </c>
      <c r="B3067" s="101">
        <v>764</v>
      </c>
      <c r="C3067" s="93">
        <f t="shared" si="480"/>
        <v>0</v>
      </c>
      <c r="D3067" s="93">
        <f t="shared" si="481"/>
        <v>0</v>
      </c>
      <c r="E3067" s="93">
        <f t="shared" si="482"/>
        <v>0</v>
      </c>
      <c r="F3067" s="93" t="str">
        <f t="shared" si="474"/>
        <v/>
      </c>
      <c r="G3067" s="93" t="str">
        <f t="shared" si="475"/>
        <v/>
      </c>
      <c r="H3067" s="93" t="str">
        <f t="shared" si="476"/>
        <v/>
      </c>
      <c r="I3067" s="93" t="str">
        <f t="shared" si="477"/>
        <v/>
      </c>
      <c r="J3067" s="93" t="str">
        <f t="shared" si="478"/>
        <v/>
      </c>
      <c r="K3067" s="93" t="str">
        <f t="shared" si="479"/>
        <v/>
      </c>
    </row>
    <row r="3068" spans="1:11" x14ac:dyDescent="0.25">
      <c r="A3068" s="93">
        <f t="shared" si="473"/>
        <v>2</v>
      </c>
      <c r="B3068" s="101">
        <v>764.25</v>
      </c>
      <c r="C3068" s="93">
        <f t="shared" si="480"/>
        <v>0</v>
      </c>
      <c r="D3068" s="93">
        <f t="shared" si="481"/>
        <v>0</v>
      </c>
      <c r="E3068" s="93">
        <f t="shared" si="482"/>
        <v>0</v>
      </c>
      <c r="F3068" s="93" t="str">
        <f t="shared" si="474"/>
        <v/>
      </c>
      <c r="G3068" s="93" t="str">
        <f t="shared" si="475"/>
        <v/>
      </c>
      <c r="H3068" s="93" t="str">
        <f t="shared" si="476"/>
        <v/>
      </c>
      <c r="I3068" s="93" t="str">
        <f t="shared" si="477"/>
        <v/>
      </c>
      <c r="J3068" s="93" t="str">
        <f t="shared" si="478"/>
        <v/>
      </c>
      <c r="K3068" s="93" t="str">
        <f t="shared" si="479"/>
        <v/>
      </c>
    </row>
    <row r="3069" spans="1:11" x14ac:dyDescent="0.25">
      <c r="A3069" s="93">
        <f t="shared" si="473"/>
        <v>2</v>
      </c>
      <c r="B3069" s="101">
        <v>764.5</v>
      </c>
      <c r="C3069" s="93">
        <f t="shared" si="480"/>
        <v>0</v>
      </c>
      <c r="D3069" s="93">
        <f t="shared" si="481"/>
        <v>0</v>
      </c>
      <c r="E3069" s="93">
        <f t="shared" si="482"/>
        <v>0</v>
      </c>
      <c r="F3069" s="93" t="str">
        <f t="shared" si="474"/>
        <v/>
      </c>
      <c r="G3069" s="93" t="str">
        <f t="shared" si="475"/>
        <v/>
      </c>
      <c r="H3069" s="93" t="str">
        <f t="shared" si="476"/>
        <v/>
      </c>
      <c r="I3069" s="93" t="str">
        <f t="shared" si="477"/>
        <v/>
      </c>
      <c r="J3069" s="93" t="str">
        <f t="shared" si="478"/>
        <v/>
      </c>
      <c r="K3069" s="93" t="str">
        <f t="shared" si="479"/>
        <v/>
      </c>
    </row>
    <row r="3070" spans="1:11" x14ac:dyDescent="0.25">
      <c r="A3070" s="93">
        <f t="shared" si="473"/>
        <v>2</v>
      </c>
      <c r="B3070" s="101">
        <v>764.75</v>
      </c>
      <c r="C3070" s="93">
        <f t="shared" si="480"/>
        <v>0</v>
      </c>
      <c r="D3070" s="93">
        <f t="shared" si="481"/>
        <v>0</v>
      </c>
      <c r="E3070" s="93">
        <f t="shared" si="482"/>
        <v>0</v>
      </c>
      <c r="F3070" s="93" t="str">
        <f t="shared" si="474"/>
        <v/>
      </c>
      <c r="G3070" s="93" t="str">
        <f t="shared" si="475"/>
        <v/>
      </c>
      <c r="H3070" s="93" t="str">
        <f t="shared" si="476"/>
        <v/>
      </c>
      <c r="I3070" s="93" t="str">
        <f t="shared" si="477"/>
        <v/>
      </c>
      <c r="J3070" s="93" t="str">
        <f t="shared" si="478"/>
        <v/>
      </c>
      <c r="K3070" s="93" t="str">
        <f t="shared" si="479"/>
        <v/>
      </c>
    </row>
    <row r="3071" spans="1:11" x14ac:dyDescent="0.25">
      <c r="A3071" s="93">
        <f t="shared" si="473"/>
        <v>2</v>
      </c>
      <c r="B3071" s="101">
        <v>765</v>
      </c>
      <c r="C3071" s="93">
        <f t="shared" si="480"/>
        <v>0</v>
      </c>
      <c r="D3071" s="93">
        <f t="shared" si="481"/>
        <v>0</v>
      </c>
      <c r="E3071" s="93">
        <f t="shared" si="482"/>
        <v>0</v>
      </c>
      <c r="F3071" s="93" t="str">
        <f t="shared" si="474"/>
        <v/>
      </c>
      <c r="G3071" s="93" t="str">
        <f t="shared" si="475"/>
        <v/>
      </c>
      <c r="H3071" s="93" t="str">
        <f t="shared" si="476"/>
        <v/>
      </c>
      <c r="I3071" s="93" t="str">
        <f t="shared" si="477"/>
        <v/>
      </c>
      <c r="J3071" s="93" t="str">
        <f t="shared" si="478"/>
        <v/>
      </c>
      <c r="K3071" s="93" t="str">
        <f t="shared" si="479"/>
        <v/>
      </c>
    </row>
    <row r="3072" spans="1:11" x14ac:dyDescent="0.25">
      <c r="A3072" s="93">
        <f t="shared" si="473"/>
        <v>2</v>
      </c>
      <c r="B3072" s="101">
        <v>765.25</v>
      </c>
      <c r="C3072" s="93">
        <f t="shared" si="480"/>
        <v>0</v>
      </c>
      <c r="D3072" s="93">
        <f t="shared" si="481"/>
        <v>0</v>
      </c>
      <c r="E3072" s="93">
        <f t="shared" si="482"/>
        <v>0</v>
      </c>
      <c r="F3072" s="93" t="str">
        <f t="shared" si="474"/>
        <v/>
      </c>
      <c r="G3072" s="93" t="str">
        <f t="shared" si="475"/>
        <v/>
      </c>
      <c r="H3072" s="93" t="str">
        <f t="shared" si="476"/>
        <v/>
      </c>
      <c r="I3072" s="93" t="str">
        <f t="shared" si="477"/>
        <v/>
      </c>
      <c r="J3072" s="93" t="str">
        <f t="shared" si="478"/>
        <v/>
      </c>
      <c r="K3072" s="93" t="str">
        <f t="shared" si="479"/>
        <v/>
      </c>
    </row>
    <row r="3073" spans="1:11" x14ac:dyDescent="0.25">
      <c r="A3073" s="93">
        <f t="shared" si="473"/>
        <v>2</v>
      </c>
      <c r="B3073" s="101">
        <v>765.5</v>
      </c>
      <c r="C3073" s="93">
        <f t="shared" si="480"/>
        <v>0</v>
      </c>
      <c r="D3073" s="93">
        <f t="shared" si="481"/>
        <v>0</v>
      </c>
      <c r="E3073" s="93">
        <f t="shared" si="482"/>
        <v>0</v>
      </c>
      <c r="F3073" s="93" t="str">
        <f t="shared" si="474"/>
        <v/>
      </c>
      <c r="G3073" s="93" t="str">
        <f t="shared" si="475"/>
        <v/>
      </c>
      <c r="H3073" s="93" t="str">
        <f t="shared" si="476"/>
        <v/>
      </c>
      <c r="I3073" s="93" t="str">
        <f t="shared" si="477"/>
        <v/>
      </c>
      <c r="J3073" s="93" t="str">
        <f t="shared" si="478"/>
        <v/>
      </c>
      <c r="K3073" s="93" t="str">
        <f t="shared" si="479"/>
        <v/>
      </c>
    </row>
    <row r="3074" spans="1:11" x14ac:dyDescent="0.25">
      <c r="A3074" s="93">
        <f t="shared" si="473"/>
        <v>2</v>
      </c>
      <c r="B3074" s="101">
        <v>765.75</v>
      </c>
      <c r="C3074" s="93">
        <f t="shared" si="480"/>
        <v>0</v>
      </c>
      <c r="D3074" s="93">
        <f t="shared" si="481"/>
        <v>0</v>
      </c>
      <c r="E3074" s="93">
        <f t="shared" si="482"/>
        <v>0</v>
      </c>
      <c r="F3074" s="93" t="str">
        <f t="shared" si="474"/>
        <v/>
      </c>
      <c r="G3074" s="93" t="str">
        <f t="shared" si="475"/>
        <v/>
      </c>
      <c r="H3074" s="93" t="str">
        <f t="shared" si="476"/>
        <v/>
      </c>
      <c r="I3074" s="93" t="str">
        <f t="shared" si="477"/>
        <v/>
      </c>
      <c r="J3074" s="93" t="str">
        <f t="shared" si="478"/>
        <v/>
      </c>
      <c r="K3074" s="93" t="str">
        <f t="shared" si="479"/>
        <v/>
      </c>
    </row>
    <row r="3075" spans="1:11" x14ac:dyDescent="0.25">
      <c r="A3075" s="93">
        <f t="shared" si="473"/>
        <v>2</v>
      </c>
      <c r="B3075" s="101">
        <v>766</v>
      </c>
      <c r="C3075" s="93">
        <f t="shared" si="480"/>
        <v>0</v>
      </c>
      <c r="D3075" s="93">
        <f t="shared" si="481"/>
        <v>0</v>
      </c>
      <c r="E3075" s="93">
        <f t="shared" si="482"/>
        <v>0</v>
      </c>
      <c r="F3075" s="93" t="str">
        <f t="shared" si="474"/>
        <v/>
      </c>
      <c r="G3075" s="93" t="str">
        <f t="shared" si="475"/>
        <v/>
      </c>
      <c r="H3075" s="93" t="str">
        <f t="shared" si="476"/>
        <v/>
      </c>
      <c r="I3075" s="93" t="str">
        <f t="shared" si="477"/>
        <v/>
      </c>
      <c r="J3075" s="93" t="str">
        <f t="shared" si="478"/>
        <v/>
      </c>
      <c r="K3075" s="93" t="str">
        <f t="shared" si="479"/>
        <v/>
      </c>
    </row>
    <row r="3076" spans="1:11" x14ac:dyDescent="0.25">
      <c r="A3076" s="93">
        <f t="shared" si="473"/>
        <v>2</v>
      </c>
      <c r="B3076" s="101">
        <v>766.25</v>
      </c>
      <c r="C3076" s="93">
        <f t="shared" si="480"/>
        <v>0</v>
      </c>
      <c r="D3076" s="93">
        <f t="shared" si="481"/>
        <v>0</v>
      </c>
      <c r="E3076" s="93">
        <f t="shared" si="482"/>
        <v>0</v>
      </c>
      <c r="F3076" s="93" t="str">
        <f t="shared" si="474"/>
        <v/>
      </c>
      <c r="G3076" s="93" t="str">
        <f t="shared" si="475"/>
        <v/>
      </c>
      <c r="H3076" s="93" t="str">
        <f t="shared" si="476"/>
        <v/>
      </c>
      <c r="I3076" s="93" t="str">
        <f t="shared" si="477"/>
        <v/>
      </c>
      <c r="J3076" s="93" t="str">
        <f t="shared" si="478"/>
        <v/>
      </c>
      <c r="K3076" s="93" t="str">
        <f t="shared" si="479"/>
        <v/>
      </c>
    </row>
    <row r="3077" spans="1:11" x14ac:dyDescent="0.25">
      <c r="A3077" s="93">
        <f t="shared" si="473"/>
        <v>2</v>
      </c>
      <c r="B3077" s="101">
        <v>766.5</v>
      </c>
      <c r="C3077" s="93">
        <f t="shared" si="480"/>
        <v>0</v>
      </c>
      <c r="D3077" s="93">
        <f t="shared" si="481"/>
        <v>0</v>
      </c>
      <c r="E3077" s="93">
        <f t="shared" si="482"/>
        <v>0</v>
      </c>
      <c r="F3077" s="93" t="str">
        <f t="shared" si="474"/>
        <v/>
      </c>
      <c r="G3077" s="93" t="str">
        <f t="shared" si="475"/>
        <v/>
      </c>
      <c r="H3077" s="93" t="str">
        <f t="shared" si="476"/>
        <v/>
      </c>
      <c r="I3077" s="93" t="str">
        <f t="shared" si="477"/>
        <v/>
      </c>
      <c r="J3077" s="93" t="str">
        <f t="shared" si="478"/>
        <v/>
      </c>
      <c r="K3077" s="93" t="str">
        <f t="shared" si="479"/>
        <v/>
      </c>
    </row>
    <row r="3078" spans="1:11" x14ac:dyDescent="0.25">
      <c r="A3078" s="93">
        <f t="shared" si="473"/>
        <v>2</v>
      </c>
      <c r="B3078" s="101">
        <v>766.75</v>
      </c>
      <c r="C3078" s="93">
        <f t="shared" si="480"/>
        <v>0</v>
      </c>
      <c r="D3078" s="93">
        <f t="shared" si="481"/>
        <v>0</v>
      </c>
      <c r="E3078" s="93">
        <f t="shared" si="482"/>
        <v>0</v>
      </c>
      <c r="F3078" s="93" t="str">
        <f t="shared" si="474"/>
        <v/>
      </c>
      <c r="G3078" s="93" t="str">
        <f t="shared" si="475"/>
        <v/>
      </c>
      <c r="H3078" s="93" t="str">
        <f t="shared" si="476"/>
        <v/>
      </c>
      <c r="I3078" s="93" t="str">
        <f t="shared" si="477"/>
        <v/>
      </c>
      <c r="J3078" s="93" t="str">
        <f t="shared" si="478"/>
        <v/>
      </c>
      <c r="K3078" s="93" t="str">
        <f t="shared" si="479"/>
        <v/>
      </c>
    </row>
    <row r="3079" spans="1:11" x14ac:dyDescent="0.25">
      <c r="A3079" s="93">
        <f t="shared" si="473"/>
        <v>2</v>
      </c>
      <c r="B3079" s="101">
        <v>767</v>
      </c>
      <c r="C3079" s="93">
        <f t="shared" si="480"/>
        <v>0</v>
      </c>
      <c r="D3079" s="93">
        <f t="shared" si="481"/>
        <v>0</v>
      </c>
      <c r="E3079" s="93">
        <f t="shared" si="482"/>
        <v>0</v>
      </c>
      <c r="F3079" s="93" t="str">
        <f t="shared" si="474"/>
        <v/>
      </c>
      <c r="G3079" s="93" t="str">
        <f t="shared" si="475"/>
        <v/>
      </c>
      <c r="H3079" s="93" t="str">
        <f t="shared" si="476"/>
        <v/>
      </c>
      <c r="I3079" s="93" t="str">
        <f t="shared" si="477"/>
        <v/>
      </c>
      <c r="J3079" s="93" t="str">
        <f t="shared" si="478"/>
        <v/>
      </c>
      <c r="K3079" s="93" t="str">
        <f t="shared" si="479"/>
        <v/>
      </c>
    </row>
    <row r="3080" spans="1:11" x14ac:dyDescent="0.25">
      <c r="A3080" s="93">
        <f t="shared" si="473"/>
        <v>2</v>
      </c>
      <c r="B3080" s="101">
        <v>767.25</v>
      </c>
      <c r="C3080" s="93">
        <f t="shared" si="480"/>
        <v>0</v>
      </c>
      <c r="D3080" s="93">
        <f t="shared" si="481"/>
        <v>0</v>
      </c>
      <c r="E3080" s="93">
        <f t="shared" si="482"/>
        <v>0</v>
      </c>
      <c r="F3080" s="93" t="str">
        <f t="shared" si="474"/>
        <v/>
      </c>
      <c r="G3080" s="93" t="str">
        <f t="shared" si="475"/>
        <v/>
      </c>
      <c r="H3080" s="93" t="str">
        <f t="shared" si="476"/>
        <v/>
      </c>
      <c r="I3080" s="93" t="str">
        <f t="shared" si="477"/>
        <v/>
      </c>
      <c r="J3080" s="93" t="str">
        <f t="shared" si="478"/>
        <v/>
      </c>
      <c r="K3080" s="93" t="str">
        <f t="shared" si="479"/>
        <v/>
      </c>
    </row>
    <row r="3081" spans="1:11" x14ac:dyDescent="0.25">
      <c r="A3081" s="93">
        <f t="shared" si="473"/>
        <v>2</v>
      </c>
      <c r="B3081" s="101">
        <v>767.5</v>
      </c>
      <c r="C3081" s="93">
        <f t="shared" si="480"/>
        <v>0</v>
      </c>
      <c r="D3081" s="93">
        <f t="shared" si="481"/>
        <v>0</v>
      </c>
      <c r="E3081" s="93">
        <f t="shared" si="482"/>
        <v>0</v>
      </c>
      <c r="F3081" s="93" t="str">
        <f t="shared" si="474"/>
        <v/>
      </c>
      <c r="G3081" s="93" t="str">
        <f t="shared" si="475"/>
        <v/>
      </c>
      <c r="H3081" s="93" t="str">
        <f t="shared" si="476"/>
        <v/>
      </c>
      <c r="I3081" s="93" t="str">
        <f t="shared" si="477"/>
        <v/>
      </c>
      <c r="J3081" s="93" t="str">
        <f t="shared" si="478"/>
        <v/>
      </c>
      <c r="K3081" s="93" t="str">
        <f t="shared" si="479"/>
        <v/>
      </c>
    </row>
    <row r="3082" spans="1:11" x14ac:dyDescent="0.25">
      <c r="A3082" s="93">
        <f t="shared" si="473"/>
        <v>2</v>
      </c>
      <c r="B3082" s="101">
        <v>767.75</v>
      </c>
      <c r="C3082" s="93">
        <f t="shared" si="480"/>
        <v>0</v>
      </c>
      <c r="D3082" s="93">
        <f t="shared" si="481"/>
        <v>0</v>
      </c>
      <c r="E3082" s="93">
        <f t="shared" si="482"/>
        <v>0</v>
      </c>
      <c r="F3082" s="93" t="str">
        <f t="shared" si="474"/>
        <v/>
      </c>
      <c r="G3082" s="93" t="str">
        <f t="shared" si="475"/>
        <v/>
      </c>
      <c r="H3082" s="93" t="str">
        <f t="shared" si="476"/>
        <v/>
      </c>
      <c r="I3082" s="93" t="str">
        <f t="shared" si="477"/>
        <v/>
      </c>
      <c r="J3082" s="93" t="str">
        <f t="shared" si="478"/>
        <v/>
      </c>
      <c r="K3082" s="93" t="str">
        <f t="shared" si="479"/>
        <v/>
      </c>
    </row>
    <row r="3083" spans="1:11" x14ac:dyDescent="0.25">
      <c r="A3083" s="93">
        <f t="shared" si="473"/>
        <v>2</v>
      </c>
      <c r="B3083" s="101">
        <v>768</v>
      </c>
      <c r="C3083" s="93">
        <f t="shared" si="480"/>
        <v>0</v>
      </c>
      <c r="D3083" s="93">
        <f t="shared" si="481"/>
        <v>0</v>
      </c>
      <c r="E3083" s="93">
        <f t="shared" si="482"/>
        <v>0</v>
      </c>
      <c r="F3083" s="93" t="str">
        <f t="shared" si="474"/>
        <v/>
      </c>
      <c r="G3083" s="93" t="str">
        <f t="shared" si="475"/>
        <v/>
      </c>
      <c r="H3083" s="93" t="str">
        <f t="shared" si="476"/>
        <v/>
      </c>
      <c r="I3083" s="93" t="str">
        <f t="shared" si="477"/>
        <v/>
      </c>
      <c r="J3083" s="93" t="str">
        <f t="shared" si="478"/>
        <v/>
      </c>
      <c r="K3083" s="93" t="str">
        <f t="shared" si="479"/>
        <v/>
      </c>
    </row>
    <row r="3084" spans="1:11" x14ac:dyDescent="0.25">
      <c r="A3084" s="93">
        <f t="shared" ref="A3084:A3147" si="483">IF(E3084&lt;0.075,2,IF(AND(E3084&gt;=0.075,E3084&lt;=0.75),1,IF(E3084&gt;0.75,0,"Error")))</f>
        <v>2</v>
      </c>
      <c r="B3084" s="101">
        <v>768.25</v>
      </c>
      <c r="C3084" s="93">
        <f t="shared" si="480"/>
        <v>0</v>
      </c>
      <c r="D3084" s="93">
        <f t="shared" si="481"/>
        <v>0</v>
      </c>
      <c r="E3084" s="93">
        <f t="shared" si="482"/>
        <v>0</v>
      </c>
      <c r="F3084" s="93" t="str">
        <f t="shared" ref="F3084:F3147" si="484">IF(AND(A3084=2,B3084&lt;$J$4014),C3084,"")</f>
        <v/>
      </c>
      <c r="G3084" s="93" t="str">
        <f t="shared" ref="G3084:G3147" si="485">IF(AND(A3084=2,B3084&lt;$J$4014),D3084,"")</f>
        <v/>
      </c>
      <c r="H3084" s="93" t="str">
        <f t="shared" ref="H3084:H3147" si="486">IF(AND(A3084=1,B3084&lt;$J$4014),C3084,"")</f>
        <v/>
      </c>
      <c r="I3084" s="93" t="str">
        <f t="shared" ref="I3084:I3147" si="487">IF(AND(A3084=1,B3084&lt;$J$4014),D3084,"")</f>
        <v/>
      </c>
      <c r="J3084" s="93" t="str">
        <f t="shared" ref="J3084:J3147" si="488">IF(AND(A3084=2,B3084&lt;$J$4014),B3084,"")</f>
        <v/>
      </c>
      <c r="K3084" s="93" t="str">
        <f t="shared" ref="K3084:K3147" si="489">IF(AND(A3084=1,B3084&lt;$J$4014),B3084,"")</f>
        <v/>
      </c>
    </row>
    <row r="3085" spans="1:11" x14ac:dyDescent="0.25">
      <c r="A3085" s="93">
        <f t="shared" si="483"/>
        <v>2</v>
      </c>
      <c r="B3085" s="101">
        <v>768.5</v>
      </c>
      <c r="C3085" s="93">
        <f t="shared" si="480"/>
        <v>0</v>
      </c>
      <c r="D3085" s="93">
        <f t="shared" si="481"/>
        <v>0</v>
      </c>
      <c r="E3085" s="93">
        <f t="shared" si="482"/>
        <v>0</v>
      </c>
      <c r="F3085" s="93" t="str">
        <f t="shared" si="484"/>
        <v/>
      </c>
      <c r="G3085" s="93" t="str">
        <f t="shared" si="485"/>
        <v/>
      </c>
      <c r="H3085" s="93" t="str">
        <f t="shared" si="486"/>
        <v/>
      </c>
      <c r="I3085" s="93" t="str">
        <f t="shared" si="487"/>
        <v/>
      </c>
      <c r="J3085" s="93" t="str">
        <f t="shared" si="488"/>
        <v/>
      </c>
      <c r="K3085" s="93" t="str">
        <f t="shared" si="489"/>
        <v/>
      </c>
    </row>
    <row r="3086" spans="1:11" x14ac:dyDescent="0.25">
      <c r="A3086" s="93">
        <f t="shared" si="483"/>
        <v>2</v>
      </c>
      <c r="B3086" s="101">
        <v>768.75</v>
      </c>
      <c r="C3086" s="93">
        <f t="shared" si="480"/>
        <v>0</v>
      </c>
      <c r="D3086" s="93">
        <f t="shared" si="481"/>
        <v>0</v>
      </c>
      <c r="E3086" s="93">
        <f t="shared" si="482"/>
        <v>0</v>
      </c>
      <c r="F3086" s="93" t="str">
        <f t="shared" si="484"/>
        <v/>
      </c>
      <c r="G3086" s="93" t="str">
        <f t="shared" si="485"/>
        <v/>
      </c>
      <c r="H3086" s="93" t="str">
        <f t="shared" si="486"/>
        <v/>
      </c>
      <c r="I3086" s="93" t="str">
        <f t="shared" si="487"/>
        <v/>
      </c>
      <c r="J3086" s="93" t="str">
        <f t="shared" si="488"/>
        <v/>
      </c>
      <c r="K3086" s="93" t="str">
        <f t="shared" si="489"/>
        <v/>
      </c>
    </row>
    <row r="3087" spans="1:11" x14ac:dyDescent="0.25">
      <c r="A3087" s="93">
        <f t="shared" si="483"/>
        <v>2</v>
      </c>
      <c r="B3087" s="101">
        <v>769</v>
      </c>
      <c r="C3087" s="93">
        <f t="shared" si="480"/>
        <v>0</v>
      </c>
      <c r="D3087" s="93">
        <f t="shared" si="481"/>
        <v>0</v>
      </c>
      <c r="E3087" s="93">
        <f t="shared" si="482"/>
        <v>0</v>
      </c>
      <c r="F3087" s="93" t="str">
        <f t="shared" si="484"/>
        <v/>
      </c>
      <c r="G3087" s="93" t="str">
        <f t="shared" si="485"/>
        <v/>
      </c>
      <c r="H3087" s="93" t="str">
        <f t="shared" si="486"/>
        <v/>
      </c>
      <c r="I3087" s="93" t="str">
        <f t="shared" si="487"/>
        <v/>
      </c>
      <c r="J3087" s="93" t="str">
        <f t="shared" si="488"/>
        <v/>
      </c>
      <c r="K3087" s="93" t="str">
        <f t="shared" si="489"/>
        <v/>
      </c>
    </row>
    <row r="3088" spans="1:11" x14ac:dyDescent="0.25">
      <c r="A3088" s="93">
        <f t="shared" si="483"/>
        <v>2</v>
      </c>
      <c r="B3088" s="101">
        <v>769.25</v>
      </c>
      <c r="C3088" s="93">
        <f t="shared" si="480"/>
        <v>0</v>
      </c>
      <c r="D3088" s="93">
        <f t="shared" si="481"/>
        <v>0</v>
      </c>
      <c r="E3088" s="93">
        <f t="shared" si="482"/>
        <v>0</v>
      </c>
      <c r="F3088" s="93" t="str">
        <f t="shared" si="484"/>
        <v/>
      </c>
      <c r="G3088" s="93" t="str">
        <f t="shared" si="485"/>
        <v/>
      </c>
      <c r="H3088" s="93" t="str">
        <f t="shared" si="486"/>
        <v/>
      </c>
      <c r="I3088" s="93" t="str">
        <f t="shared" si="487"/>
        <v/>
      </c>
      <c r="J3088" s="93" t="str">
        <f t="shared" si="488"/>
        <v/>
      </c>
      <c r="K3088" s="93" t="str">
        <f t="shared" si="489"/>
        <v/>
      </c>
    </row>
    <row r="3089" spans="1:11" x14ac:dyDescent="0.25">
      <c r="A3089" s="93">
        <f t="shared" si="483"/>
        <v>2</v>
      </c>
      <c r="B3089" s="101">
        <v>769.5</v>
      </c>
      <c r="C3089" s="93">
        <f t="shared" si="480"/>
        <v>0</v>
      </c>
      <c r="D3089" s="93">
        <f t="shared" si="481"/>
        <v>0</v>
      </c>
      <c r="E3089" s="93">
        <f t="shared" si="482"/>
        <v>0</v>
      </c>
      <c r="F3089" s="93" t="str">
        <f t="shared" si="484"/>
        <v/>
      </c>
      <c r="G3089" s="93" t="str">
        <f t="shared" si="485"/>
        <v/>
      </c>
      <c r="H3089" s="93" t="str">
        <f t="shared" si="486"/>
        <v/>
      </c>
      <c r="I3089" s="93" t="str">
        <f t="shared" si="487"/>
        <v/>
      </c>
      <c r="J3089" s="93" t="str">
        <f t="shared" si="488"/>
        <v/>
      </c>
      <c r="K3089" s="93" t="str">
        <f t="shared" si="489"/>
        <v/>
      </c>
    </row>
    <row r="3090" spans="1:11" x14ac:dyDescent="0.25">
      <c r="A3090" s="93">
        <f t="shared" si="483"/>
        <v>2</v>
      </c>
      <c r="B3090" s="101">
        <v>769.75</v>
      </c>
      <c r="C3090" s="93">
        <f t="shared" si="480"/>
        <v>0</v>
      </c>
      <c r="D3090" s="93">
        <f t="shared" si="481"/>
        <v>0</v>
      </c>
      <c r="E3090" s="93">
        <f t="shared" si="482"/>
        <v>0</v>
      </c>
      <c r="F3090" s="93" t="str">
        <f t="shared" si="484"/>
        <v/>
      </c>
      <c r="G3090" s="93" t="str">
        <f t="shared" si="485"/>
        <v/>
      </c>
      <c r="H3090" s="93" t="str">
        <f t="shared" si="486"/>
        <v/>
      </c>
      <c r="I3090" s="93" t="str">
        <f t="shared" si="487"/>
        <v/>
      </c>
      <c r="J3090" s="93" t="str">
        <f t="shared" si="488"/>
        <v/>
      </c>
      <c r="K3090" s="93" t="str">
        <f t="shared" si="489"/>
        <v/>
      </c>
    </row>
    <row r="3091" spans="1:11" x14ac:dyDescent="0.25">
      <c r="A3091" s="93">
        <f t="shared" si="483"/>
        <v>2</v>
      </c>
      <c r="B3091" s="101">
        <v>770</v>
      </c>
      <c r="C3091" s="93">
        <f t="shared" si="480"/>
        <v>0</v>
      </c>
      <c r="D3091" s="93">
        <f t="shared" si="481"/>
        <v>0</v>
      </c>
      <c r="E3091" s="93">
        <f t="shared" si="482"/>
        <v>0</v>
      </c>
      <c r="F3091" s="93" t="str">
        <f t="shared" si="484"/>
        <v/>
      </c>
      <c r="G3091" s="93" t="str">
        <f t="shared" si="485"/>
        <v/>
      </c>
      <c r="H3091" s="93" t="str">
        <f t="shared" si="486"/>
        <v/>
      </c>
      <c r="I3091" s="93" t="str">
        <f t="shared" si="487"/>
        <v/>
      </c>
      <c r="J3091" s="93" t="str">
        <f t="shared" si="488"/>
        <v/>
      </c>
      <c r="K3091" s="93" t="str">
        <f t="shared" si="489"/>
        <v/>
      </c>
    </row>
    <row r="3092" spans="1:11" x14ac:dyDescent="0.25">
      <c r="A3092" s="93">
        <f t="shared" si="483"/>
        <v>2</v>
      </c>
      <c r="B3092" s="101">
        <v>770.25</v>
      </c>
      <c r="C3092" s="93">
        <f t="shared" ref="C3092:C3155" si="490">($H$7*(B3092^5))+($J$7*(B3092^4))+($L$7*(B3092^3))+($N$7*(B3092^2))+($P$7*B3092)+$R$7</f>
        <v>0</v>
      </c>
      <c r="D3092" s="93">
        <f t="shared" ref="D3092:D3155" si="491">$H$8+($J$8*(B3092^1.85))</f>
        <v>0</v>
      </c>
      <c r="E3092" s="93">
        <f t="shared" ref="E3092:E3155" si="492">ABS(C3092-D3092)</f>
        <v>0</v>
      </c>
      <c r="F3092" s="93" t="str">
        <f t="shared" si="484"/>
        <v/>
      </c>
      <c r="G3092" s="93" t="str">
        <f t="shared" si="485"/>
        <v/>
      </c>
      <c r="H3092" s="93" t="str">
        <f t="shared" si="486"/>
        <v/>
      </c>
      <c r="I3092" s="93" t="str">
        <f t="shared" si="487"/>
        <v/>
      </c>
      <c r="J3092" s="93" t="str">
        <f t="shared" si="488"/>
        <v/>
      </c>
      <c r="K3092" s="93" t="str">
        <f t="shared" si="489"/>
        <v/>
      </c>
    </row>
    <row r="3093" spans="1:11" x14ac:dyDescent="0.25">
      <c r="A3093" s="93">
        <f t="shared" si="483"/>
        <v>2</v>
      </c>
      <c r="B3093" s="101">
        <v>770.5</v>
      </c>
      <c r="C3093" s="93">
        <f t="shared" si="490"/>
        <v>0</v>
      </c>
      <c r="D3093" s="93">
        <f t="shared" si="491"/>
        <v>0</v>
      </c>
      <c r="E3093" s="93">
        <f t="shared" si="492"/>
        <v>0</v>
      </c>
      <c r="F3093" s="93" t="str">
        <f t="shared" si="484"/>
        <v/>
      </c>
      <c r="G3093" s="93" t="str">
        <f t="shared" si="485"/>
        <v/>
      </c>
      <c r="H3093" s="93" t="str">
        <f t="shared" si="486"/>
        <v/>
      </c>
      <c r="I3093" s="93" t="str">
        <f t="shared" si="487"/>
        <v/>
      </c>
      <c r="J3093" s="93" t="str">
        <f t="shared" si="488"/>
        <v/>
      </c>
      <c r="K3093" s="93" t="str">
        <f t="shared" si="489"/>
        <v/>
      </c>
    </row>
    <row r="3094" spans="1:11" x14ac:dyDescent="0.25">
      <c r="A3094" s="93">
        <f t="shared" si="483"/>
        <v>2</v>
      </c>
      <c r="B3094" s="101">
        <v>770.75</v>
      </c>
      <c r="C3094" s="93">
        <f t="shared" si="490"/>
        <v>0</v>
      </c>
      <c r="D3094" s="93">
        <f t="shared" si="491"/>
        <v>0</v>
      </c>
      <c r="E3094" s="93">
        <f t="shared" si="492"/>
        <v>0</v>
      </c>
      <c r="F3094" s="93" t="str">
        <f t="shared" si="484"/>
        <v/>
      </c>
      <c r="G3094" s="93" t="str">
        <f t="shared" si="485"/>
        <v/>
      </c>
      <c r="H3094" s="93" t="str">
        <f t="shared" si="486"/>
        <v/>
      </c>
      <c r="I3094" s="93" t="str">
        <f t="shared" si="487"/>
        <v/>
      </c>
      <c r="J3094" s="93" t="str">
        <f t="shared" si="488"/>
        <v/>
      </c>
      <c r="K3094" s="93" t="str">
        <f t="shared" si="489"/>
        <v/>
      </c>
    </row>
    <row r="3095" spans="1:11" x14ac:dyDescent="0.25">
      <c r="A3095" s="93">
        <f t="shared" si="483"/>
        <v>2</v>
      </c>
      <c r="B3095" s="101">
        <v>771</v>
      </c>
      <c r="C3095" s="93">
        <f t="shared" si="490"/>
        <v>0</v>
      </c>
      <c r="D3095" s="93">
        <f t="shared" si="491"/>
        <v>0</v>
      </c>
      <c r="E3095" s="93">
        <f t="shared" si="492"/>
        <v>0</v>
      </c>
      <c r="F3095" s="93" t="str">
        <f t="shared" si="484"/>
        <v/>
      </c>
      <c r="G3095" s="93" t="str">
        <f t="shared" si="485"/>
        <v/>
      </c>
      <c r="H3095" s="93" t="str">
        <f t="shared" si="486"/>
        <v/>
      </c>
      <c r="I3095" s="93" t="str">
        <f t="shared" si="487"/>
        <v/>
      </c>
      <c r="J3095" s="93" t="str">
        <f t="shared" si="488"/>
        <v/>
      </c>
      <c r="K3095" s="93" t="str">
        <f t="shared" si="489"/>
        <v/>
      </c>
    </row>
    <row r="3096" spans="1:11" x14ac:dyDescent="0.25">
      <c r="A3096" s="93">
        <f t="shared" si="483"/>
        <v>2</v>
      </c>
      <c r="B3096" s="101">
        <v>771.25</v>
      </c>
      <c r="C3096" s="93">
        <f t="shared" si="490"/>
        <v>0</v>
      </c>
      <c r="D3096" s="93">
        <f t="shared" si="491"/>
        <v>0</v>
      </c>
      <c r="E3096" s="93">
        <f t="shared" si="492"/>
        <v>0</v>
      </c>
      <c r="F3096" s="93" t="str">
        <f t="shared" si="484"/>
        <v/>
      </c>
      <c r="G3096" s="93" t="str">
        <f t="shared" si="485"/>
        <v/>
      </c>
      <c r="H3096" s="93" t="str">
        <f t="shared" si="486"/>
        <v/>
      </c>
      <c r="I3096" s="93" t="str">
        <f t="shared" si="487"/>
        <v/>
      </c>
      <c r="J3096" s="93" t="str">
        <f t="shared" si="488"/>
        <v/>
      </c>
      <c r="K3096" s="93" t="str">
        <f t="shared" si="489"/>
        <v/>
      </c>
    </row>
    <row r="3097" spans="1:11" x14ac:dyDescent="0.25">
      <c r="A3097" s="93">
        <f t="shared" si="483"/>
        <v>2</v>
      </c>
      <c r="B3097" s="101">
        <v>771.5</v>
      </c>
      <c r="C3097" s="93">
        <f t="shared" si="490"/>
        <v>0</v>
      </c>
      <c r="D3097" s="93">
        <f t="shared" si="491"/>
        <v>0</v>
      </c>
      <c r="E3097" s="93">
        <f t="shared" si="492"/>
        <v>0</v>
      </c>
      <c r="F3097" s="93" t="str">
        <f t="shared" si="484"/>
        <v/>
      </c>
      <c r="G3097" s="93" t="str">
        <f t="shared" si="485"/>
        <v/>
      </c>
      <c r="H3097" s="93" t="str">
        <f t="shared" si="486"/>
        <v/>
      </c>
      <c r="I3097" s="93" t="str">
        <f t="shared" si="487"/>
        <v/>
      </c>
      <c r="J3097" s="93" t="str">
        <f t="shared" si="488"/>
        <v/>
      </c>
      <c r="K3097" s="93" t="str">
        <f t="shared" si="489"/>
        <v/>
      </c>
    </row>
    <row r="3098" spans="1:11" x14ac:dyDescent="0.25">
      <c r="A3098" s="93">
        <f t="shared" si="483"/>
        <v>2</v>
      </c>
      <c r="B3098" s="101">
        <v>771.75</v>
      </c>
      <c r="C3098" s="93">
        <f t="shared" si="490"/>
        <v>0</v>
      </c>
      <c r="D3098" s="93">
        <f t="shared" si="491"/>
        <v>0</v>
      </c>
      <c r="E3098" s="93">
        <f t="shared" si="492"/>
        <v>0</v>
      </c>
      <c r="F3098" s="93" t="str">
        <f t="shared" si="484"/>
        <v/>
      </c>
      <c r="G3098" s="93" t="str">
        <f t="shared" si="485"/>
        <v/>
      </c>
      <c r="H3098" s="93" t="str">
        <f t="shared" si="486"/>
        <v/>
      </c>
      <c r="I3098" s="93" t="str">
        <f t="shared" si="487"/>
        <v/>
      </c>
      <c r="J3098" s="93" t="str">
        <f t="shared" si="488"/>
        <v/>
      </c>
      <c r="K3098" s="93" t="str">
        <f t="shared" si="489"/>
        <v/>
      </c>
    </row>
    <row r="3099" spans="1:11" x14ac:dyDescent="0.25">
      <c r="A3099" s="93">
        <f t="shared" si="483"/>
        <v>2</v>
      </c>
      <c r="B3099" s="101">
        <v>772</v>
      </c>
      <c r="C3099" s="93">
        <f t="shared" si="490"/>
        <v>0</v>
      </c>
      <c r="D3099" s="93">
        <f t="shared" si="491"/>
        <v>0</v>
      </c>
      <c r="E3099" s="93">
        <f t="shared" si="492"/>
        <v>0</v>
      </c>
      <c r="F3099" s="93" t="str">
        <f t="shared" si="484"/>
        <v/>
      </c>
      <c r="G3099" s="93" t="str">
        <f t="shared" si="485"/>
        <v/>
      </c>
      <c r="H3099" s="93" t="str">
        <f t="shared" si="486"/>
        <v/>
      </c>
      <c r="I3099" s="93" t="str">
        <f t="shared" si="487"/>
        <v/>
      </c>
      <c r="J3099" s="93" t="str">
        <f t="shared" si="488"/>
        <v/>
      </c>
      <c r="K3099" s="93" t="str">
        <f t="shared" si="489"/>
        <v/>
      </c>
    </row>
    <row r="3100" spans="1:11" x14ac:dyDescent="0.25">
      <c r="A3100" s="93">
        <f t="shared" si="483"/>
        <v>2</v>
      </c>
      <c r="B3100" s="101">
        <v>772.25</v>
      </c>
      <c r="C3100" s="93">
        <f t="shared" si="490"/>
        <v>0</v>
      </c>
      <c r="D3100" s="93">
        <f t="shared" si="491"/>
        <v>0</v>
      </c>
      <c r="E3100" s="93">
        <f t="shared" si="492"/>
        <v>0</v>
      </c>
      <c r="F3100" s="93" t="str">
        <f t="shared" si="484"/>
        <v/>
      </c>
      <c r="G3100" s="93" t="str">
        <f t="shared" si="485"/>
        <v/>
      </c>
      <c r="H3100" s="93" t="str">
        <f t="shared" si="486"/>
        <v/>
      </c>
      <c r="I3100" s="93" t="str">
        <f t="shared" si="487"/>
        <v/>
      </c>
      <c r="J3100" s="93" t="str">
        <f t="shared" si="488"/>
        <v/>
      </c>
      <c r="K3100" s="93" t="str">
        <f t="shared" si="489"/>
        <v/>
      </c>
    </row>
    <row r="3101" spans="1:11" x14ac:dyDescent="0.25">
      <c r="A3101" s="93">
        <f t="shared" si="483"/>
        <v>2</v>
      </c>
      <c r="B3101" s="101">
        <v>772.5</v>
      </c>
      <c r="C3101" s="93">
        <f t="shared" si="490"/>
        <v>0</v>
      </c>
      <c r="D3101" s="93">
        <f t="shared" si="491"/>
        <v>0</v>
      </c>
      <c r="E3101" s="93">
        <f t="shared" si="492"/>
        <v>0</v>
      </c>
      <c r="F3101" s="93" t="str">
        <f t="shared" si="484"/>
        <v/>
      </c>
      <c r="G3101" s="93" t="str">
        <f t="shared" si="485"/>
        <v/>
      </c>
      <c r="H3101" s="93" t="str">
        <f t="shared" si="486"/>
        <v/>
      </c>
      <c r="I3101" s="93" t="str">
        <f t="shared" si="487"/>
        <v/>
      </c>
      <c r="J3101" s="93" t="str">
        <f t="shared" si="488"/>
        <v/>
      </c>
      <c r="K3101" s="93" t="str">
        <f t="shared" si="489"/>
        <v/>
      </c>
    </row>
    <row r="3102" spans="1:11" x14ac:dyDescent="0.25">
      <c r="A3102" s="93">
        <f t="shared" si="483"/>
        <v>2</v>
      </c>
      <c r="B3102" s="101">
        <v>772.75</v>
      </c>
      <c r="C3102" s="93">
        <f t="shared" si="490"/>
        <v>0</v>
      </c>
      <c r="D3102" s="93">
        <f t="shared" si="491"/>
        <v>0</v>
      </c>
      <c r="E3102" s="93">
        <f t="shared" si="492"/>
        <v>0</v>
      </c>
      <c r="F3102" s="93" t="str">
        <f t="shared" si="484"/>
        <v/>
      </c>
      <c r="G3102" s="93" t="str">
        <f t="shared" si="485"/>
        <v/>
      </c>
      <c r="H3102" s="93" t="str">
        <f t="shared" si="486"/>
        <v/>
      </c>
      <c r="I3102" s="93" t="str">
        <f t="shared" si="487"/>
        <v/>
      </c>
      <c r="J3102" s="93" t="str">
        <f t="shared" si="488"/>
        <v/>
      </c>
      <c r="K3102" s="93" t="str">
        <f t="shared" si="489"/>
        <v/>
      </c>
    </row>
    <row r="3103" spans="1:11" x14ac:dyDescent="0.25">
      <c r="A3103" s="93">
        <f t="shared" si="483"/>
        <v>2</v>
      </c>
      <c r="B3103" s="101">
        <v>773</v>
      </c>
      <c r="C3103" s="93">
        <f t="shared" si="490"/>
        <v>0</v>
      </c>
      <c r="D3103" s="93">
        <f t="shared" si="491"/>
        <v>0</v>
      </c>
      <c r="E3103" s="93">
        <f t="shared" si="492"/>
        <v>0</v>
      </c>
      <c r="F3103" s="93" t="str">
        <f t="shared" si="484"/>
        <v/>
      </c>
      <c r="G3103" s="93" t="str">
        <f t="shared" si="485"/>
        <v/>
      </c>
      <c r="H3103" s="93" t="str">
        <f t="shared" si="486"/>
        <v/>
      </c>
      <c r="I3103" s="93" t="str">
        <f t="shared" si="487"/>
        <v/>
      </c>
      <c r="J3103" s="93" t="str">
        <f t="shared" si="488"/>
        <v/>
      </c>
      <c r="K3103" s="93" t="str">
        <f t="shared" si="489"/>
        <v/>
      </c>
    </row>
    <row r="3104" spans="1:11" x14ac:dyDescent="0.25">
      <c r="A3104" s="93">
        <f t="shared" si="483"/>
        <v>2</v>
      </c>
      <c r="B3104" s="101">
        <v>773.25</v>
      </c>
      <c r="C3104" s="93">
        <f t="shared" si="490"/>
        <v>0</v>
      </c>
      <c r="D3104" s="93">
        <f t="shared" si="491"/>
        <v>0</v>
      </c>
      <c r="E3104" s="93">
        <f t="shared" si="492"/>
        <v>0</v>
      </c>
      <c r="F3104" s="93" t="str">
        <f t="shared" si="484"/>
        <v/>
      </c>
      <c r="G3104" s="93" t="str">
        <f t="shared" si="485"/>
        <v/>
      </c>
      <c r="H3104" s="93" t="str">
        <f t="shared" si="486"/>
        <v/>
      </c>
      <c r="I3104" s="93" t="str">
        <f t="shared" si="487"/>
        <v/>
      </c>
      <c r="J3104" s="93" t="str">
        <f t="shared" si="488"/>
        <v/>
      </c>
      <c r="K3104" s="93" t="str">
        <f t="shared" si="489"/>
        <v/>
      </c>
    </row>
    <row r="3105" spans="1:11" x14ac:dyDescent="0.25">
      <c r="A3105" s="93">
        <f t="shared" si="483"/>
        <v>2</v>
      </c>
      <c r="B3105" s="101">
        <v>773.5</v>
      </c>
      <c r="C3105" s="93">
        <f t="shared" si="490"/>
        <v>0</v>
      </c>
      <c r="D3105" s="93">
        <f t="shared" si="491"/>
        <v>0</v>
      </c>
      <c r="E3105" s="93">
        <f t="shared" si="492"/>
        <v>0</v>
      </c>
      <c r="F3105" s="93" t="str">
        <f t="shared" si="484"/>
        <v/>
      </c>
      <c r="G3105" s="93" t="str">
        <f t="shared" si="485"/>
        <v/>
      </c>
      <c r="H3105" s="93" t="str">
        <f t="shared" si="486"/>
        <v/>
      </c>
      <c r="I3105" s="93" t="str">
        <f t="shared" si="487"/>
        <v/>
      </c>
      <c r="J3105" s="93" t="str">
        <f t="shared" si="488"/>
        <v/>
      </c>
      <c r="K3105" s="93" t="str">
        <f t="shared" si="489"/>
        <v/>
      </c>
    </row>
    <row r="3106" spans="1:11" x14ac:dyDescent="0.25">
      <c r="A3106" s="93">
        <f t="shared" si="483"/>
        <v>2</v>
      </c>
      <c r="B3106" s="101">
        <v>773.75</v>
      </c>
      <c r="C3106" s="93">
        <f t="shared" si="490"/>
        <v>0</v>
      </c>
      <c r="D3106" s="93">
        <f t="shared" si="491"/>
        <v>0</v>
      </c>
      <c r="E3106" s="93">
        <f t="shared" si="492"/>
        <v>0</v>
      </c>
      <c r="F3106" s="93" t="str">
        <f t="shared" si="484"/>
        <v/>
      </c>
      <c r="G3106" s="93" t="str">
        <f t="shared" si="485"/>
        <v/>
      </c>
      <c r="H3106" s="93" t="str">
        <f t="shared" si="486"/>
        <v/>
      </c>
      <c r="I3106" s="93" t="str">
        <f t="shared" si="487"/>
        <v/>
      </c>
      <c r="J3106" s="93" t="str">
        <f t="shared" si="488"/>
        <v/>
      </c>
      <c r="K3106" s="93" t="str">
        <f t="shared" si="489"/>
        <v/>
      </c>
    </row>
    <row r="3107" spans="1:11" x14ac:dyDescent="0.25">
      <c r="A3107" s="93">
        <f t="shared" si="483"/>
        <v>2</v>
      </c>
      <c r="B3107" s="101">
        <v>774</v>
      </c>
      <c r="C3107" s="93">
        <f t="shared" si="490"/>
        <v>0</v>
      </c>
      <c r="D3107" s="93">
        <f t="shared" si="491"/>
        <v>0</v>
      </c>
      <c r="E3107" s="93">
        <f t="shared" si="492"/>
        <v>0</v>
      </c>
      <c r="F3107" s="93" t="str">
        <f t="shared" si="484"/>
        <v/>
      </c>
      <c r="G3107" s="93" t="str">
        <f t="shared" si="485"/>
        <v/>
      </c>
      <c r="H3107" s="93" t="str">
        <f t="shared" si="486"/>
        <v/>
      </c>
      <c r="I3107" s="93" t="str">
        <f t="shared" si="487"/>
        <v/>
      </c>
      <c r="J3107" s="93" t="str">
        <f t="shared" si="488"/>
        <v/>
      </c>
      <c r="K3107" s="93" t="str">
        <f t="shared" si="489"/>
        <v/>
      </c>
    </row>
    <row r="3108" spans="1:11" x14ac:dyDescent="0.25">
      <c r="A3108" s="93">
        <f t="shared" si="483"/>
        <v>2</v>
      </c>
      <c r="B3108" s="101">
        <v>774.25</v>
      </c>
      <c r="C3108" s="93">
        <f t="shared" si="490"/>
        <v>0</v>
      </c>
      <c r="D3108" s="93">
        <f t="shared" si="491"/>
        <v>0</v>
      </c>
      <c r="E3108" s="93">
        <f t="shared" si="492"/>
        <v>0</v>
      </c>
      <c r="F3108" s="93" t="str">
        <f t="shared" si="484"/>
        <v/>
      </c>
      <c r="G3108" s="93" t="str">
        <f t="shared" si="485"/>
        <v/>
      </c>
      <c r="H3108" s="93" t="str">
        <f t="shared" si="486"/>
        <v/>
      </c>
      <c r="I3108" s="93" t="str">
        <f t="shared" si="487"/>
        <v/>
      </c>
      <c r="J3108" s="93" t="str">
        <f t="shared" si="488"/>
        <v/>
      </c>
      <c r="K3108" s="93" t="str">
        <f t="shared" si="489"/>
        <v/>
      </c>
    </row>
    <row r="3109" spans="1:11" x14ac:dyDescent="0.25">
      <c r="A3109" s="93">
        <f t="shared" si="483"/>
        <v>2</v>
      </c>
      <c r="B3109" s="101">
        <v>774.5</v>
      </c>
      <c r="C3109" s="93">
        <f t="shared" si="490"/>
        <v>0</v>
      </c>
      <c r="D3109" s="93">
        <f t="shared" si="491"/>
        <v>0</v>
      </c>
      <c r="E3109" s="93">
        <f t="shared" si="492"/>
        <v>0</v>
      </c>
      <c r="F3109" s="93" t="str">
        <f t="shared" si="484"/>
        <v/>
      </c>
      <c r="G3109" s="93" t="str">
        <f t="shared" si="485"/>
        <v/>
      </c>
      <c r="H3109" s="93" t="str">
        <f t="shared" si="486"/>
        <v/>
      </c>
      <c r="I3109" s="93" t="str">
        <f t="shared" si="487"/>
        <v/>
      </c>
      <c r="J3109" s="93" t="str">
        <f t="shared" si="488"/>
        <v/>
      </c>
      <c r="K3109" s="93" t="str">
        <f t="shared" si="489"/>
        <v/>
      </c>
    </row>
    <row r="3110" spans="1:11" x14ac:dyDescent="0.25">
      <c r="A3110" s="93">
        <f t="shared" si="483"/>
        <v>2</v>
      </c>
      <c r="B3110" s="101">
        <v>774.75</v>
      </c>
      <c r="C3110" s="93">
        <f t="shared" si="490"/>
        <v>0</v>
      </c>
      <c r="D3110" s="93">
        <f t="shared" si="491"/>
        <v>0</v>
      </c>
      <c r="E3110" s="93">
        <f t="shared" si="492"/>
        <v>0</v>
      </c>
      <c r="F3110" s="93" t="str">
        <f t="shared" si="484"/>
        <v/>
      </c>
      <c r="G3110" s="93" t="str">
        <f t="shared" si="485"/>
        <v/>
      </c>
      <c r="H3110" s="93" t="str">
        <f t="shared" si="486"/>
        <v/>
      </c>
      <c r="I3110" s="93" t="str">
        <f t="shared" si="487"/>
        <v/>
      </c>
      <c r="J3110" s="93" t="str">
        <f t="shared" si="488"/>
        <v/>
      </c>
      <c r="K3110" s="93" t="str">
        <f t="shared" si="489"/>
        <v/>
      </c>
    </row>
    <row r="3111" spans="1:11" x14ac:dyDescent="0.25">
      <c r="A3111" s="93">
        <f t="shared" si="483"/>
        <v>2</v>
      </c>
      <c r="B3111" s="101">
        <v>775</v>
      </c>
      <c r="C3111" s="93">
        <f t="shared" si="490"/>
        <v>0</v>
      </c>
      <c r="D3111" s="93">
        <f t="shared" si="491"/>
        <v>0</v>
      </c>
      <c r="E3111" s="93">
        <f t="shared" si="492"/>
        <v>0</v>
      </c>
      <c r="F3111" s="93" t="str">
        <f t="shared" si="484"/>
        <v/>
      </c>
      <c r="G3111" s="93" t="str">
        <f t="shared" si="485"/>
        <v/>
      </c>
      <c r="H3111" s="93" t="str">
        <f t="shared" si="486"/>
        <v/>
      </c>
      <c r="I3111" s="93" t="str">
        <f t="shared" si="487"/>
        <v/>
      </c>
      <c r="J3111" s="93" t="str">
        <f t="shared" si="488"/>
        <v/>
      </c>
      <c r="K3111" s="93" t="str">
        <f t="shared" si="489"/>
        <v/>
      </c>
    </row>
    <row r="3112" spans="1:11" x14ac:dyDescent="0.25">
      <c r="A3112" s="93">
        <f t="shared" si="483"/>
        <v>2</v>
      </c>
      <c r="B3112" s="101">
        <v>775.25</v>
      </c>
      <c r="C3112" s="93">
        <f t="shared" si="490"/>
        <v>0</v>
      </c>
      <c r="D3112" s="93">
        <f t="shared" si="491"/>
        <v>0</v>
      </c>
      <c r="E3112" s="93">
        <f t="shared" si="492"/>
        <v>0</v>
      </c>
      <c r="F3112" s="93" t="str">
        <f t="shared" si="484"/>
        <v/>
      </c>
      <c r="G3112" s="93" t="str">
        <f t="shared" si="485"/>
        <v/>
      </c>
      <c r="H3112" s="93" t="str">
        <f t="shared" si="486"/>
        <v/>
      </c>
      <c r="I3112" s="93" t="str">
        <f t="shared" si="487"/>
        <v/>
      </c>
      <c r="J3112" s="93" t="str">
        <f t="shared" si="488"/>
        <v/>
      </c>
      <c r="K3112" s="93" t="str">
        <f t="shared" si="489"/>
        <v/>
      </c>
    </row>
    <row r="3113" spans="1:11" x14ac:dyDescent="0.25">
      <c r="A3113" s="93">
        <f t="shared" si="483"/>
        <v>2</v>
      </c>
      <c r="B3113" s="101">
        <v>775.5</v>
      </c>
      <c r="C3113" s="93">
        <f t="shared" si="490"/>
        <v>0</v>
      </c>
      <c r="D3113" s="93">
        <f t="shared" si="491"/>
        <v>0</v>
      </c>
      <c r="E3113" s="93">
        <f t="shared" si="492"/>
        <v>0</v>
      </c>
      <c r="F3113" s="93" t="str">
        <f t="shared" si="484"/>
        <v/>
      </c>
      <c r="G3113" s="93" t="str">
        <f t="shared" si="485"/>
        <v/>
      </c>
      <c r="H3113" s="93" t="str">
        <f t="shared" si="486"/>
        <v/>
      </c>
      <c r="I3113" s="93" t="str">
        <f t="shared" si="487"/>
        <v/>
      </c>
      <c r="J3113" s="93" t="str">
        <f t="shared" si="488"/>
        <v/>
      </c>
      <c r="K3113" s="93" t="str">
        <f t="shared" si="489"/>
        <v/>
      </c>
    </row>
    <row r="3114" spans="1:11" x14ac:dyDescent="0.25">
      <c r="A3114" s="93">
        <f t="shared" si="483"/>
        <v>2</v>
      </c>
      <c r="B3114" s="101">
        <v>775.75</v>
      </c>
      <c r="C3114" s="93">
        <f t="shared" si="490"/>
        <v>0</v>
      </c>
      <c r="D3114" s="93">
        <f t="shared" si="491"/>
        <v>0</v>
      </c>
      <c r="E3114" s="93">
        <f t="shared" si="492"/>
        <v>0</v>
      </c>
      <c r="F3114" s="93" t="str">
        <f t="shared" si="484"/>
        <v/>
      </c>
      <c r="G3114" s="93" t="str">
        <f t="shared" si="485"/>
        <v/>
      </c>
      <c r="H3114" s="93" t="str">
        <f t="shared" si="486"/>
        <v/>
      </c>
      <c r="I3114" s="93" t="str">
        <f t="shared" si="487"/>
        <v/>
      </c>
      <c r="J3114" s="93" t="str">
        <f t="shared" si="488"/>
        <v/>
      </c>
      <c r="K3114" s="93" t="str">
        <f t="shared" si="489"/>
        <v/>
      </c>
    </row>
    <row r="3115" spans="1:11" x14ac:dyDescent="0.25">
      <c r="A3115" s="93">
        <f t="shared" si="483"/>
        <v>2</v>
      </c>
      <c r="B3115" s="101">
        <v>776</v>
      </c>
      <c r="C3115" s="93">
        <f t="shared" si="490"/>
        <v>0</v>
      </c>
      <c r="D3115" s="93">
        <f t="shared" si="491"/>
        <v>0</v>
      </c>
      <c r="E3115" s="93">
        <f t="shared" si="492"/>
        <v>0</v>
      </c>
      <c r="F3115" s="93" t="str">
        <f t="shared" si="484"/>
        <v/>
      </c>
      <c r="G3115" s="93" t="str">
        <f t="shared" si="485"/>
        <v/>
      </c>
      <c r="H3115" s="93" t="str">
        <f t="shared" si="486"/>
        <v/>
      </c>
      <c r="I3115" s="93" t="str">
        <f t="shared" si="487"/>
        <v/>
      </c>
      <c r="J3115" s="93" t="str">
        <f t="shared" si="488"/>
        <v/>
      </c>
      <c r="K3115" s="93" t="str">
        <f t="shared" si="489"/>
        <v/>
      </c>
    </row>
    <row r="3116" spans="1:11" x14ac:dyDescent="0.25">
      <c r="A3116" s="93">
        <f t="shared" si="483"/>
        <v>2</v>
      </c>
      <c r="B3116" s="101">
        <v>776.25</v>
      </c>
      <c r="C3116" s="93">
        <f t="shared" si="490"/>
        <v>0</v>
      </c>
      <c r="D3116" s="93">
        <f t="shared" si="491"/>
        <v>0</v>
      </c>
      <c r="E3116" s="93">
        <f t="shared" si="492"/>
        <v>0</v>
      </c>
      <c r="F3116" s="93" t="str">
        <f t="shared" si="484"/>
        <v/>
      </c>
      <c r="G3116" s="93" t="str">
        <f t="shared" si="485"/>
        <v/>
      </c>
      <c r="H3116" s="93" t="str">
        <f t="shared" si="486"/>
        <v/>
      </c>
      <c r="I3116" s="93" t="str">
        <f t="shared" si="487"/>
        <v/>
      </c>
      <c r="J3116" s="93" t="str">
        <f t="shared" si="488"/>
        <v/>
      </c>
      <c r="K3116" s="93" t="str">
        <f t="shared" si="489"/>
        <v/>
      </c>
    </row>
    <row r="3117" spans="1:11" x14ac:dyDescent="0.25">
      <c r="A3117" s="93">
        <f t="shared" si="483"/>
        <v>2</v>
      </c>
      <c r="B3117" s="101">
        <v>776.5</v>
      </c>
      <c r="C3117" s="93">
        <f t="shared" si="490"/>
        <v>0</v>
      </c>
      <c r="D3117" s="93">
        <f t="shared" si="491"/>
        <v>0</v>
      </c>
      <c r="E3117" s="93">
        <f t="shared" si="492"/>
        <v>0</v>
      </c>
      <c r="F3117" s="93" t="str">
        <f t="shared" si="484"/>
        <v/>
      </c>
      <c r="G3117" s="93" t="str">
        <f t="shared" si="485"/>
        <v/>
      </c>
      <c r="H3117" s="93" t="str">
        <f t="shared" si="486"/>
        <v/>
      </c>
      <c r="I3117" s="93" t="str">
        <f t="shared" si="487"/>
        <v/>
      </c>
      <c r="J3117" s="93" t="str">
        <f t="shared" si="488"/>
        <v/>
      </c>
      <c r="K3117" s="93" t="str">
        <f t="shared" si="489"/>
        <v/>
      </c>
    </row>
    <row r="3118" spans="1:11" x14ac:dyDescent="0.25">
      <c r="A3118" s="93">
        <f t="shared" si="483"/>
        <v>2</v>
      </c>
      <c r="B3118" s="101">
        <v>776.75</v>
      </c>
      <c r="C3118" s="93">
        <f t="shared" si="490"/>
        <v>0</v>
      </c>
      <c r="D3118" s="93">
        <f t="shared" si="491"/>
        <v>0</v>
      </c>
      <c r="E3118" s="93">
        <f t="shared" si="492"/>
        <v>0</v>
      </c>
      <c r="F3118" s="93" t="str">
        <f t="shared" si="484"/>
        <v/>
      </c>
      <c r="G3118" s="93" t="str">
        <f t="shared" si="485"/>
        <v/>
      </c>
      <c r="H3118" s="93" t="str">
        <f t="shared" si="486"/>
        <v/>
      </c>
      <c r="I3118" s="93" t="str">
        <f t="shared" si="487"/>
        <v/>
      </c>
      <c r="J3118" s="93" t="str">
        <f t="shared" si="488"/>
        <v/>
      </c>
      <c r="K3118" s="93" t="str">
        <f t="shared" si="489"/>
        <v/>
      </c>
    </row>
    <row r="3119" spans="1:11" x14ac:dyDescent="0.25">
      <c r="A3119" s="93">
        <f t="shared" si="483"/>
        <v>2</v>
      </c>
      <c r="B3119" s="101">
        <v>777</v>
      </c>
      <c r="C3119" s="93">
        <f t="shared" si="490"/>
        <v>0</v>
      </c>
      <c r="D3119" s="93">
        <f t="shared" si="491"/>
        <v>0</v>
      </c>
      <c r="E3119" s="93">
        <f t="shared" si="492"/>
        <v>0</v>
      </c>
      <c r="F3119" s="93" t="str">
        <f t="shared" si="484"/>
        <v/>
      </c>
      <c r="G3119" s="93" t="str">
        <f t="shared" si="485"/>
        <v/>
      </c>
      <c r="H3119" s="93" t="str">
        <f t="shared" si="486"/>
        <v/>
      </c>
      <c r="I3119" s="93" t="str">
        <f t="shared" si="487"/>
        <v/>
      </c>
      <c r="J3119" s="93" t="str">
        <f t="shared" si="488"/>
        <v/>
      </c>
      <c r="K3119" s="93" t="str">
        <f t="shared" si="489"/>
        <v/>
      </c>
    </row>
    <row r="3120" spans="1:11" x14ac:dyDescent="0.25">
      <c r="A3120" s="93">
        <f t="shared" si="483"/>
        <v>2</v>
      </c>
      <c r="B3120" s="101">
        <v>777.25</v>
      </c>
      <c r="C3120" s="93">
        <f t="shared" si="490"/>
        <v>0</v>
      </c>
      <c r="D3120" s="93">
        <f t="shared" si="491"/>
        <v>0</v>
      </c>
      <c r="E3120" s="93">
        <f t="shared" si="492"/>
        <v>0</v>
      </c>
      <c r="F3120" s="93" t="str">
        <f t="shared" si="484"/>
        <v/>
      </c>
      <c r="G3120" s="93" t="str">
        <f t="shared" si="485"/>
        <v/>
      </c>
      <c r="H3120" s="93" t="str">
        <f t="shared" si="486"/>
        <v/>
      </c>
      <c r="I3120" s="93" t="str">
        <f t="shared" si="487"/>
        <v/>
      </c>
      <c r="J3120" s="93" t="str">
        <f t="shared" si="488"/>
        <v/>
      </c>
      <c r="K3120" s="93" t="str">
        <f t="shared" si="489"/>
        <v/>
      </c>
    </row>
    <row r="3121" spans="1:11" x14ac:dyDescent="0.25">
      <c r="A3121" s="93">
        <f t="shared" si="483"/>
        <v>2</v>
      </c>
      <c r="B3121" s="101">
        <v>777.5</v>
      </c>
      <c r="C3121" s="93">
        <f t="shared" si="490"/>
        <v>0</v>
      </c>
      <c r="D3121" s="93">
        <f t="shared" si="491"/>
        <v>0</v>
      </c>
      <c r="E3121" s="93">
        <f t="shared" si="492"/>
        <v>0</v>
      </c>
      <c r="F3121" s="93" t="str">
        <f t="shared" si="484"/>
        <v/>
      </c>
      <c r="G3121" s="93" t="str">
        <f t="shared" si="485"/>
        <v/>
      </c>
      <c r="H3121" s="93" t="str">
        <f t="shared" si="486"/>
        <v/>
      </c>
      <c r="I3121" s="93" t="str">
        <f t="shared" si="487"/>
        <v/>
      </c>
      <c r="J3121" s="93" t="str">
        <f t="shared" si="488"/>
        <v/>
      </c>
      <c r="K3121" s="93" t="str">
        <f t="shared" si="489"/>
        <v/>
      </c>
    </row>
    <row r="3122" spans="1:11" x14ac:dyDescent="0.25">
      <c r="A3122" s="93">
        <f t="shared" si="483"/>
        <v>2</v>
      </c>
      <c r="B3122" s="101">
        <v>777.75</v>
      </c>
      <c r="C3122" s="93">
        <f t="shared" si="490"/>
        <v>0</v>
      </c>
      <c r="D3122" s="93">
        <f t="shared" si="491"/>
        <v>0</v>
      </c>
      <c r="E3122" s="93">
        <f t="shared" si="492"/>
        <v>0</v>
      </c>
      <c r="F3122" s="93" t="str">
        <f t="shared" si="484"/>
        <v/>
      </c>
      <c r="G3122" s="93" t="str">
        <f t="shared" si="485"/>
        <v/>
      </c>
      <c r="H3122" s="93" t="str">
        <f t="shared" si="486"/>
        <v/>
      </c>
      <c r="I3122" s="93" t="str">
        <f t="shared" si="487"/>
        <v/>
      </c>
      <c r="J3122" s="93" t="str">
        <f t="shared" si="488"/>
        <v/>
      </c>
      <c r="K3122" s="93" t="str">
        <f t="shared" si="489"/>
        <v/>
      </c>
    </row>
    <row r="3123" spans="1:11" x14ac:dyDescent="0.25">
      <c r="A3123" s="93">
        <f t="shared" si="483"/>
        <v>2</v>
      </c>
      <c r="B3123" s="101">
        <v>778</v>
      </c>
      <c r="C3123" s="93">
        <f t="shared" si="490"/>
        <v>0</v>
      </c>
      <c r="D3123" s="93">
        <f t="shared" si="491"/>
        <v>0</v>
      </c>
      <c r="E3123" s="93">
        <f t="shared" si="492"/>
        <v>0</v>
      </c>
      <c r="F3123" s="93" t="str">
        <f t="shared" si="484"/>
        <v/>
      </c>
      <c r="G3123" s="93" t="str">
        <f t="shared" si="485"/>
        <v/>
      </c>
      <c r="H3123" s="93" t="str">
        <f t="shared" si="486"/>
        <v/>
      </c>
      <c r="I3123" s="93" t="str">
        <f t="shared" si="487"/>
        <v/>
      </c>
      <c r="J3123" s="93" t="str">
        <f t="shared" si="488"/>
        <v/>
      </c>
      <c r="K3123" s="93" t="str">
        <f t="shared" si="489"/>
        <v/>
      </c>
    </row>
    <row r="3124" spans="1:11" x14ac:dyDescent="0.25">
      <c r="A3124" s="93">
        <f t="shared" si="483"/>
        <v>2</v>
      </c>
      <c r="B3124" s="101">
        <v>778.25</v>
      </c>
      <c r="C3124" s="93">
        <f t="shared" si="490"/>
        <v>0</v>
      </c>
      <c r="D3124" s="93">
        <f t="shared" si="491"/>
        <v>0</v>
      </c>
      <c r="E3124" s="93">
        <f t="shared" si="492"/>
        <v>0</v>
      </c>
      <c r="F3124" s="93" t="str">
        <f t="shared" si="484"/>
        <v/>
      </c>
      <c r="G3124" s="93" t="str">
        <f t="shared" si="485"/>
        <v/>
      </c>
      <c r="H3124" s="93" t="str">
        <f t="shared" si="486"/>
        <v/>
      </c>
      <c r="I3124" s="93" t="str">
        <f t="shared" si="487"/>
        <v/>
      </c>
      <c r="J3124" s="93" t="str">
        <f t="shared" si="488"/>
        <v/>
      </c>
      <c r="K3124" s="93" t="str">
        <f t="shared" si="489"/>
        <v/>
      </c>
    </row>
    <row r="3125" spans="1:11" x14ac:dyDescent="0.25">
      <c r="A3125" s="93">
        <f t="shared" si="483"/>
        <v>2</v>
      </c>
      <c r="B3125" s="101">
        <v>778.5</v>
      </c>
      <c r="C3125" s="93">
        <f t="shared" si="490"/>
        <v>0</v>
      </c>
      <c r="D3125" s="93">
        <f t="shared" si="491"/>
        <v>0</v>
      </c>
      <c r="E3125" s="93">
        <f t="shared" si="492"/>
        <v>0</v>
      </c>
      <c r="F3125" s="93" t="str">
        <f t="shared" si="484"/>
        <v/>
      </c>
      <c r="G3125" s="93" t="str">
        <f t="shared" si="485"/>
        <v/>
      </c>
      <c r="H3125" s="93" t="str">
        <f t="shared" si="486"/>
        <v/>
      </c>
      <c r="I3125" s="93" t="str">
        <f t="shared" si="487"/>
        <v/>
      </c>
      <c r="J3125" s="93" t="str">
        <f t="shared" si="488"/>
        <v/>
      </c>
      <c r="K3125" s="93" t="str">
        <f t="shared" si="489"/>
        <v/>
      </c>
    </row>
    <row r="3126" spans="1:11" x14ac:dyDescent="0.25">
      <c r="A3126" s="93">
        <f t="shared" si="483"/>
        <v>2</v>
      </c>
      <c r="B3126" s="101">
        <v>778.75</v>
      </c>
      <c r="C3126" s="93">
        <f t="shared" si="490"/>
        <v>0</v>
      </c>
      <c r="D3126" s="93">
        <f t="shared" si="491"/>
        <v>0</v>
      </c>
      <c r="E3126" s="93">
        <f t="shared" si="492"/>
        <v>0</v>
      </c>
      <c r="F3126" s="93" t="str">
        <f t="shared" si="484"/>
        <v/>
      </c>
      <c r="G3126" s="93" t="str">
        <f t="shared" si="485"/>
        <v/>
      </c>
      <c r="H3126" s="93" t="str">
        <f t="shared" si="486"/>
        <v/>
      </c>
      <c r="I3126" s="93" t="str">
        <f t="shared" si="487"/>
        <v/>
      </c>
      <c r="J3126" s="93" t="str">
        <f t="shared" si="488"/>
        <v/>
      </c>
      <c r="K3126" s="93" t="str">
        <f t="shared" si="489"/>
        <v/>
      </c>
    </row>
    <row r="3127" spans="1:11" x14ac:dyDescent="0.25">
      <c r="A3127" s="93">
        <f t="shared" si="483"/>
        <v>2</v>
      </c>
      <c r="B3127" s="101">
        <v>779</v>
      </c>
      <c r="C3127" s="93">
        <f t="shared" si="490"/>
        <v>0</v>
      </c>
      <c r="D3127" s="93">
        <f t="shared" si="491"/>
        <v>0</v>
      </c>
      <c r="E3127" s="93">
        <f t="shared" si="492"/>
        <v>0</v>
      </c>
      <c r="F3127" s="93" t="str">
        <f t="shared" si="484"/>
        <v/>
      </c>
      <c r="G3127" s="93" t="str">
        <f t="shared" si="485"/>
        <v/>
      </c>
      <c r="H3127" s="93" t="str">
        <f t="shared" si="486"/>
        <v/>
      </c>
      <c r="I3127" s="93" t="str">
        <f t="shared" si="487"/>
        <v/>
      </c>
      <c r="J3127" s="93" t="str">
        <f t="shared" si="488"/>
        <v/>
      </c>
      <c r="K3127" s="93" t="str">
        <f t="shared" si="489"/>
        <v/>
      </c>
    </row>
    <row r="3128" spans="1:11" x14ac:dyDescent="0.25">
      <c r="A3128" s="93">
        <f t="shared" si="483"/>
        <v>2</v>
      </c>
      <c r="B3128" s="101">
        <v>779.25</v>
      </c>
      <c r="C3128" s="93">
        <f t="shared" si="490"/>
        <v>0</v>
      </c>
      <c r="D3128" s="93">
        <f t="shared" si="491"/>
        <v>0</v>
      </c>
      <c r="E3128" s="93">
        <f t="shared" si="492"/>
        <v>0</v>
      </c>
      <c r="F3128" s="93" t="str">
        <f t="shared" si="484"/>
        <v/>
      </c>
      <c r="G3128" s="93" t="str">
        <f t="shared" si="485"/>
        <v/>
      </c>
      <c r="H3128" s="93" t="str">
        <f t="shared" si="486"/>
        <v/>
      </c>
      <c r="I3128" s="93" t="str">
        <f t="shared" si="487"/>
        <v/>
      </c>
      <c r="J3128" s="93" t="str">
        <f t="shared" si="488"/>
        <v/>
      </c>
      <c r="K3128" s="93" t="str">
        <f t="shared" si="489"/>
        <v/>
      </c>
    </row>
    <row r="3129" spans="1:11" x14ac:dyDescent="0.25">
      <c r="A3129" s="93">
        <f t="shared" si="483"/>
        <v>2</v>
      </c>
      <c r="B3129" s="101">
        <v>779.5</v>
      </c>
      <c r="C3129" s="93">
        <f t="shared" si="490"/>
        <v>0</v>
      </c>
      <c r="D3129" s="93">
        <f t="shared" si="491"/>
        <v>0</v>
      </c>
      <c r="E3129" s="93">
        <f t="shared" si="492"/>
        <v>0</v>
      </c>
      <c r="F3129" s="93" t="str">
        <f t="shared" si="484"/>
        <v/>
      </c>
      <c r="G3129" s="93" t="str">
        <f t="shared" si="485"/>
        <v/>
      </c>
      <c r="H3129" s="93" t="str">
        <f t="shared" si="486"/>
        <v/>
      </c>
      <c r="I3129" s="93" t="str">
        <f t="shared" si="487"/>
        <v/>
      </c>
      <c r="J3129" s="93" t="str">
        <f t="shared" si="488"/>
        <v/>
      </c>
      <c r="K3129" s="93" t="str">
        <f t="shared" si="489"/>
        <v/>
      </c>
    </row>
    <row r="3130" spans="1:11" x14ac:dyDescent="0.25">
      <c r="A3130" s="93">
        <f t="shared" si="483"/>
        <v>2</v>
      </c>
      <c r="B3130" s="101">
        <v>779.75</v>
      </c>
      <c r="C3130" s="93">
        <f t="shared" si="490"/>
        <v>0</v>
      </c>
      <c r="D3130" s="93">
        <f t="shared" si="491"/>
        <v>0</v>
      </c>
      <c r="E3130" s="93">
        <f t="shared" si="492"/>
        <v>0</v>
      </c>
      <c r="F3130" s="93" t="str">
        <f t="shared" si="484"/>
        <v/>
      </c>
      <c r="G3130" s="93" t="str">
        <f t="shared" si="485"/>
        <v/>
      </c>
      <c r="H3130" s="93" t="str">
        <f t="shared" si="486"/>
        <v/>
      </c>
      <c r="I3130" s="93" t="str">
        <f t="shared" si="487"/>
        <v/>
      </c>
      <c r="J3130" s="93" t="str">
        <f t="shared" si="488"/>
        <v/>
      </c>
      <c r="K3130" s="93" t="str">
        <f t="shared" si="489"/>
        <v/>
      </c>
    </row>
    <row r="3131" spans="1:11" x14ac:dyDescent="0.25">
      <c r="A3131" s="93">
        <f t="shared" si="483"/>
        <v>2</v>
      </c>
      <c r="B3131" s="101">
        <v>780</v>
      </c>
      <c r="C3131" s="93">
        <f t="shared" si="490"/>
        <v>0</v>
      </c>
      <c r="D3131" s="93">
        <f t="shared" si="491"/>
        <v>0</v>
      </c>
      <c r="E3131" s="93">
        <f t="shared" si="492"/>
        <v>0</v>
      </c>
      <c r="F3131" s="93" t="str">
        <f t="shared" si="484"/>
        <v/>
      </c>
      <c r="G3131" s="93" t="str">
        <f t="shared" si="485"/>
        <v/>
      </c>
      <c r="H3131" s="93" t="str">
        <f t="shared" si="486"/>
        <v/>
      </c>
      <c r="I3131" s="93" t="str">
        <f t="shared" si="487"/>
        <v/>
      </c>
      <c r="J3131" s="93" t="str">
        <f t="shared" si="488"/>
        <v/>
      </c>
      <c r="K3131" s="93" t="str">
        <f t="shared" si="489"/>
        <v/>
      </c>
    </row>
    <row r="3132" spans="1:11" x14ac:dyDescent="0.25">
      <c r="A3132" s="93">
        <f t="shared" si="483"/>
        <v>2</v>
      </c>
      <c r="B3132" s="101">
        <v>780.25</v>
      </c>
      <c r="C3132" s="93">
        <f t="shared" si="490"/>
        <v>0</v>
      </c>
      <c r="D3132" s="93">
        <f t="shared" si="491"/>
        <v>0</v>
      </c>
      <c r="E3132" s="93">
        <f t="shared" si="492"/>
        <v>0</v>
      </c>
      <c r="F3132" s="93" t="str">
        <f t="shared" si="484"/>
        <v/>
      </c>
      <c r="G3132" s="93" t="str">
        <f t="shared" si="485"/>
        <v/>
      </c>
      <c r="H3132" s="93" t="str">
        <f t="shared" si="486"/>
        <v/>
      </c>
      <c r="I3132" s="93" t="str">
        <f t="shared" si="487"/>
        <v/>
      </c>
      <c r="J3132" s="93" t="str">
        <f t="shared" si="488"/>
        <v/>
      </c>
      <c r="K3132" s="93" t="str">
        <f t="shared" si="489"/>
        <v/>
      </c>
    </row>
    <row r="3133" spans="1:11" x14ac:dyDescent="0.25">
      <c r="A3133" s="93">
        <f t="shared" si="483"/>
        <v>2</v>
      </c>
      <c r="B3133" s="101">
        <v>780.5</v>
      </c>
      <c r="C3133" s="93">
        <f t="shared" si="490"/>
        <v>0</v>
      </c>
      <c r="D3133" s="93">
        <f t="shared" si="491"/>
        <v>0</v>
      </c>
      <c r="E3133" s="93">
        <f t="shared" si="492"/>
        <v>0</v>
      </c>
      <c r="F3133" s="93" t="str">
        <f t="shared" si="484"/>
        <v/>
      </c>
      <c r="G3133" s="93" t="str">
        <f t="shared" si="485"/>
        <v/>
      </c>
      <c r="H3133" s="93" t="str">
        <f t="shared" si="486"/>
        <v/>
      </c>
      <c r="I3133" s="93" t="str">
        <f t="shared" si="487"/>
        <v/>
      </c>
      <c r="J3133" s="93" t="str">
        <f t="shared" si="488"/>
        <v/>
      </c>
      <c r="K3133" s="93" t="str">
        <f t="shared" si="489"/>
        <v/>
      </c>
    </row>
    <row r="3134" spans="1:11" x14ac:dyDescent="0.25">
      <c r="A3134" s="93">
        <f t="shared" si="483"/>
        <v>2</v>
      </c>
      <c r="B3134" s="101">
        <v>780.75</v>
      </c>
      <c r="C3134" s="93">
        <f t="shared" si="490"/>
        <v>0</v>
      </c>
      <c r="D3134" s="93">
        <f t="shared" si="491"/>
        <v>0</v>
      </c>
      <c r="E3134" s="93">
        <f t="shared" si="492"/>
        <v>0</v>
      </c>
      <c r="F3134" s="93" t="str">
        <f t="shared" si="484"/>
        <v/>
      </c>
      <c r="G3134" s="93" t="str">
        <f t="shared" si="485"/>
        <v/>
      </c>
      <c r="H3134" s="93" t="str">
        <f t="shared" si="486"/>
        <v/>
      </c>
      <c r="I3134" s="93" t="str">
        <f t="shared" si="487"/>
        <v/>
      </c>
      <c r="J3134" s="93" t="str">
        <f t="shared" si="488"/>
        <v/>
      </c>
      <c r="K3134" s="93" t="str">
        <f t="shared" si="489"/>
        <v/>
      </c>
    </row>
    <row r="3135" spans="1:11" x14ac:dyDescent="0.25">
      <c r="A3135" s="93">
        <f t="shared" si="483"/>
        <v>2</v>
      </c>
      <c r="B3135" s="101">
        <v>781</v>
      </c>
      <c r="C3135" s="93">
        <f t="shared" si="490"/>
        <v>0</v>
      </c>
      <c r="D3135" s="93">
        <f t="shared" si="491"/>
        <v>0</v>
      </c>
      <c r="E3135" s="93">
        <f t="shared" si="492"/>
        <v>0</v>
      </c>
      <c r="F3135" s="93" t="str">
        <f t="shared" si="484"/>
        <v/>
      </c>
      <c r="G3135" s="93" t="str">
        <f t="shared" si="485"/>
        <v/>
      </c>
      <c r="H3135" s="93" t="str">
        <f t="shared" si="486"/>
        <v/>
      </c>
      <c r="I3135" s="93" t="str">
        <f t="shared" si="487"/>
        <v/>
      </c>
      <c r="J3135" s="93" t="str">
        <f t="shared" si="488"/>
        <v/>
      </c>
      <c r="K3135" s="93" t="str">
        <f t="shared" si="489"/>
        <v/>
      </c>
    </row>
    <row r="3136" spans="1:11" x14ac:dyDescent="0.25">
      <c r="A3136" s="93">
        <f t="shared" si="483"/>
        <v>2</v>
      </c>
      <c r="B3136" s="101">
        <v>781.25</v>
      </c>
      <c r="C3136" s="93">
        <f t="shared" si="490"/>
        <v>0</v>
      </c>
      <c r="D3136" s="93">
        <f t="shared" si="491"/>
        <v>0</v>
      </c>
      <c r="E3136" s="93">
        <f t="shared" si="492"/>
        <v>0</v>
      </c>
      <c r="F3136" s="93" t="str">
        <f t="shared" si="484"/>
        <v/>
      </c>
      <c r="G3136" s="93" t="str">
        <f t="shared" si="485"/>
        <v/>
      </c>
      <c r="H3136" s="93" t="str">
        <f t="shared" si="486"/>
        <v/>
      </c>
      <c r="I3136" s="93" t="str">
        <f t="shared" si="487"/>
        <v/>
      </c>
      <c r="J3136" s="93" t="str">
        <f t="shared" si="488"/>
        <v/>
      </c>
      <c r="K3136" s="93" t="str">
        <f t="shared" si="489"/>
        <v/>
      </c>
    </row>
    <row r="3137" spans="1:11" x14ac:dyDescent="0.25">
      <c r="A3137" s="93">
        <f t="shared" si="483"/>
        <v>2</v>
      </c>
      <c r="B3137" s="101">
        <v>781.5</v>
      </c>
      <c r="C3137" s="93">
        <f t="shared" si="490"/>
        <v>0</v>
      </c>
      <c r="D3137" s="93">
        <f t="shared" si="491"/>
        <v>0</v>
      </c>
      <c r="E3137" s="93">
        <f t="shared" si="492"/>
        <v>0</v>
      </c>
      <c r="F3137" s="93" t="str">
        <f t="shared" si="484"/>
        <v/>
      </c>
      <c r="G3137" s="93" t="str">
        <f t="shared" si="485"/>
        <v/>
      </c>
      <c r="H3137" s="93" t="str">
        <f t="shared" si="486"/>
        <v/>
      </c>
      <c r="I3137" s="93" t="str">
        <f t="shared" si="487"/>
        <v/>
      </c>
      <c r="J3137" s="93" t="str">
        <f t="shared" si="488"/>
        <v/>
      </c>
      <c r="K3137" s="93" t="str">
        <f t="shared" si="489"/>
        <v/>
      </c>
    </row>
    <row r="3138" spans="1:11" x14ac:dyDescent="0.25">
      <c r="A3138" s="93">
        <f t="shared" si="483"/>
        <v>2</v>
      </c>
      <c r="B3138" s="101">
        <v>781.75</v>
      </c>
      <c r="C3138" s="93">
        <f t="shared" si="490"/>
        <v>0</v>
      </c>
      <c r="D3138" s="93">
        <f t="shared" si="491"/>
        <v>0</v>
      </c>
      <c r="E3138" s="93">
        <f t="shared" si="492"/>
        <v>0</v>
      </c>
      <c r="F3138" s="93" t="str">
        <f t="shared" si="484"/>
        <v/>
      </c>
      <c r="G3138" s="93" t="str">
        <f t="shared" si="485"/>
        <v/>
      </c>
      <c r="H3138" s="93" t="str">
        <f t="shared" si="486"/>
        <v/>
      </c>
      <c r="I3138" s="93" t="str">
        <f t="shared" si="487"/>
        <v/>
      </c>
      <c r="J3138" s="93" t="str">
        <f t="shared" si="488"/>
        <v/>
      </c>
      <c r="K3138" s="93" t="str">
        <f t="shared" si="489"/>
        <v/>
      </c>
    </row>
    <row r="3139" spans="1:11" x14ac:dyDescent="0.25">
      <c r="A3139" s="93">
        <f t="shared" si="483"/>
        <v>2</v>
      </c>
      <c r="B3139" s="101">
        <v>782</v>
      </c>
      <c r="C3139" s="93">
        <f t="shared" si="490"/>
        <v>0</v>
      </c>
      <c r="D3139" s="93">
        <f t="shared" si="491"/>
        <v>0</v>
      </c>
      <c r="E3139" s="93">
        <f t="shared" si="492"/>
        <v>0</v>
      </c>
      <c r="F3139" s="93" t="str">
        <f t="shared" si="484"/>
        <v/>
      </c>
      <c r="G3139" s="93" t="str">
        <f t="shared" si="485"/>
        <v/>
      </c>
      <c r="H3139" s="93" t="str">
        <f t="shared" si="486"/>
        <v/>
      </c>
      <c r="I3139" s="93" t="str">
        <f t="shared" si="487"/>
        <v/>
      </c>
      <c r="J3139" s="93" t="str">
        <f t="shared" si="488"/>
        <v/>
      </c>
      <c r="K3139" s="93" t="str">
        <f t="shared" si="489"/>
        <v/>
      </c>
    </row>
    <row r="3140" spans="1:11" x14ac:dyDescent="0.25">
      <c r="A3140" s="93">
        <f t="shared" si="483"/>
        <v>2</v>
      </c>
      <c r="B3140" s="101">
        <v>782.25</v>
      </c>
      <c r="C3140" s="93">
        <f t="shared" si="490"/>
        <v>0</v>
      </c>
      <c r="D3140" s="93">
        <f t="shared" si="491"/>
        <v>0</v>
      </c>
      <c r="E3140" s="93">
        <f t="shared" si="492"/>
        <v>0</v>
      </c>
      <c r="F3140" s="93" t="str">
        <f t="shared" si="484"/>
        <v/>
      </c>
      <c r="G3140" s="93" t="str">
        <f t="shared" si="485"/>
        <v/>
      </c>
      <c r="H3140" s="93" t="str">
        <f t="shared" si="486"/>
        <v/>
      </c>
      <c r="I3140" s="93" t="str">
        <f t="shared" si="487"/>
        <v/>
      </c>
      <c r="J3140" s="93" t="str">
        <f t="shared" si="488"/>
        <v/>
      </c>
      <c r="K3140" s="93" t="str">
        <f t="shared" si="489"/>
        <v/>
      </c>
    </row>
    <row r="3141" spans="1:11" x14ac:dyDescent="0.25">
      <c r="A3141" s="93">
        <f t="shared" si="483"/>
        <v>2</v>
      </c>
      <c r="B3141" s="101">
        <v>782.5</v>
      </c>
      <c r="C3141" s="93">
        <f t="shared" si="490"/>
        <v>0</v>
      </c>
      <c r="D3141" s="93">
        <f t="shared" si="491"/>
        <v>0</v>
      </c>
      <c r="E3141" s="93">
        <f t="shared" si="492"/>
        <v>0</v>
      </c>
      <c r="F3141" s="93" t="str">
        <f t="shared" si="484"/>
        <v/>
      </c>
      <c r="G3141" s="93" t="str">
        <f t="shared" si="485"/>
        <v/>
      </c>
      <c r="H3141" s="93" t="str">
        <f t="shared" si="486"/>
        <v/>
      </c>
      <c r="I3141" s="93" t="str">
        <f t="shared" si="487"/>
        <v/>
      </c>
      <c r="J3141" s="93" t="str">
        <f t="shared" si="488"/>
        <v/>
      </c>
      <c r="K3141" s="93" t="str">
        <f t="shared" si="489"/>
        <v/>
      </c>
    </row>
    <row r="3142" spans="1:11" x14ac:dyDescent="0.25">
      <c r="A3142" s="93">
        <f t="shared" si="483"/>
        <v>2</v>
      </c>
      <c r="B3142" s="101">
        <v>782.75</v>
      </c>
      <c r="C3142" s="93">
        <f t="shared" si="490"/>
        <v>0</v>
      </c>
      <c r="D3142" s="93">
        <f t="shared" si="491"/>
        <v>0</v>
      </c>
      <c r="E3142" s="93">
        <f t="shared" si="492"/>
        <v>0</v>
      </c>
      <c r="F3142" s="93" t="str">
        <f t="shared" si="484"/>
        <v/>
      </c>
      <c r="G3142" s="93" t="str">
        <f t="shared" si="485"/>
        <v/>
      </c>
      <c r="H3142" s="93" t="str">
        <f t="shared" si="486"/>
        <v/>
      </c>
      <c r="I3142" s="93" t="str">
        <f t="shared" si="487"/>
        <v/>
      </c>
      <c r="J3142" s="93" t="str">
        <f t="shared" si="488"/>
        <v/>
      </c>
      <c r="K3142" s="93" t="str">
        <f t="shared" si="489"/>
        <v/>
      </c>
    </row>
    <row r="3143" spans="1:11" x14ac:dyDescent="0.25">
      <c r="A3143" s="93">
        <f t="shared" si="483"/>
        <v>2</v>
      </c>
      <c r="B3143" s="101">
        <v>783</v>
      </c>
      <c r="C3143" s="93">
        <f t="shared" si="490"/>
        <v>0</v>
      </c>
      <c r="D3143" s="93">
        <f t="shared" si="491"/>
        <v>0</v>
      </c>
      <c r="E3143" s="93">
        <f t="shared" si="492"/>
        <v>0</v>
      </c>
      <c r="F3143" s="93" t="str">
        <f t="shared" si="484"/>
        <v/>
      </c>
      <c r="G3143" s="93" t="str">
        <f t="shared" si="485"/>
        <v/>
      </c>
      <c r="H3143" s="93" t="str">
        <f t="shared" si="486"/>
        <v/>
      </c>
      <c r="I3143" s="93" t="str">
        <f t="shared" si="487"/>
        <v/>
      </c>
      <c r="J3143" s="93" t="str">
        <f t="shared" si="488"/>
        <v/>
      </c>
      <c r="K3143" s="93" t="str">
        <f t="shared" si="489"/>
        <v/>
      </c>
    </row>
    <row r="3144" spans="1:11" x14ac:dyDescent="0.25">
      <c r="A3144" s="93">
        <f t="shared" si="483"/>
        <v>2</v>
      </c>
      <c r="B3144" s="101">
        <v>783.25</v>
      </c>
      <c r="C3144" s="93">
        <f t="shared" si="490"/>
        <v>0</v>
      </c>
      <c r="D3144" s="93">
        <f t="shared" si="491"/>
        <v>0</v>
      </c>
      <c r="E3144" s="93">
        <f t="shared" si="492"/>
        <v>0</v>
      </c>
      <c r="F3144" s="93" t="str">
        <f t="shared" si="484"/>
        <v/>
      </c>
      <c r="G3144" s="93" t="str">
        <f t="shared" si="485"/>
        <v/>
      </c>
      <c r="H3144" s="93" t="str">
        <f t="shared" si="486"/>
        <v/>
      </c>
      <c r="I3144" s="93" t="str">
        <f t="shared" si="487"/>
        <v/>
      </c>
      <c r="J3144" s="93" t="str">
        <f t="shared" si="488"/>
        <v/>
      </c>
      <c r="K3144" s="93" t="str">
        <f t="shared" si="489"/>
        <v/>
      </c>
    </row>
    <row r="3145" spans="1:11" x14ac:dyDescent="0.25">
      <c r="A3145" s="93">
        <f t="shared" si="483"/>
        <v>2</v>
      </c>
      <c r="B3145" s="101">
        <v>783.5</v>
      </c>
      <c r="C3145" s="93">
        <f t="shared" si="490"/>
        <v>0</v>
      </c>
      <c r="D3145" s="93">
        <f t="shared" si="491"/>
        <v>0</v>
      </c>
      <c r="E3145" s="93">
        <f t="shared" si="492"/>
        <v>0</v>
      </c>
      <c r="F3145" s="93" t="str">
        <f t="shared" si="484"/>
        <v/>
      </c>
      <c r="G3145" s="93" t="str">
        <f t="shared" si="485"/>
        <v/>
      </c>
      <c r="H3145" s="93" t="str">
        <f t="shared" si="486"/>
        <v/>
      </c>
      <c r="I3145" s="93" t="str">
        <f t="shared" si="487"/>
        <v/>
      </c>
      <c r="J3145" s="93" t="str">
        <f t="shared" si="488"/>
        <v/>
      </c>
      <c r="K3145" s="93" t="str">
        <f t="shared" si="489"/>
        <v/>
      </c>
    </row>
    <row r="3146" spans="1:11" x14ac:dyDescent="0.25">
      <c r="A3146" s="93">
        <f t="shared" si="483"/>
        <v>2</v>
      </c>
      <c r="B3146" s="101">
        <v>783.75</v>
      </c>
      <c r="C3146" s="93">
        <f t="shared" si="490"/>
        <v>0</v>
      </c>
      <c r="D3146" s="93">
        <f t="shared" si="491"/>
        <v>0</v>
      </c>
      <c r="E3146" s="93">
        <f t="shared" si="492"/>
        <v>0</v>
      </c>
      <c r="F3146" s="93" t="str">
        <f t="shared" si="484"/>
        <v/>
      </c>
      <c r="G3146" s="93" t="str">
        <f t="shared" si="485"/>
        <v/>
      </c>
      <c r="H3146" s="93" t="str">
        <f t="shared" si="486"/>
        <v/>
      </c>
      <c r="I3146" s="93" t="str">
        <f t="shared" si="487"/>
        <v/>
      </c>
      <c r="J3146" s="93" t="str">
        <f t="shared" si="488"/>
        <v/>
      </c>
      <c r="K3146" s="93" t="str">
        <f t="shared" si="489"/>
        <v/>
      </c>
    </row>
    <row r="3147" spans="1:11" x14ac:dyDescent="0.25">
      <c r="A3147" s="93">
        <f t="shared" si="483"/>
        <v>2</v>
      </c>
      <c r="B3147" s="101">
        <v>784</v>
      </c>
      <c r="C3147" s="93">
        <f t="shared" si="490"/>
        <v>0</v>
      </c>
      <c r="D3147" s="93">
        <f t="shared" si="491"/>
        <v>0</v>
      </c>
      <c r="E3147" s="93">
        <f t="shared" si="492"/>
        <v>0</v>
      </c>
      <c r="F3147" s="93" t="str">
        <f t="shared" si="484"/>
        <v/>
      </c>
      <c r="G3147" s="93" t="str">
        <f t="shared" si="485"/>
        <v/>
      </c>
      <c r="H3147" s="93" t="str">
        <f t="shared" si="486"/>
        <v/>
      </c>
      <c r="I3147" s="93" t="str">
        <f t="shared" si="487"/>
        <v/>
      </c>
      <c r="J3147" s="93" t="str">
        <f t="shared" si="488"/>
        <v/>
      </c>
      <c r="K3147" s="93" t="str">
        <f t="shared" si="489"/>
        <v/>
      </c>
    </row>
    <row r="3148" spans="1:11" x14ac:dyDescent="0.25">
      <c r="A3148" s="93">
        <f t="shared" ref="A3148:A3211" si="493">IF(E3148&lt;0.075,2,IF(AND(E3148&gt;=0.075,E3148&lt;=0.75),1,IF(E3148&gt;0.75,0,"Error")))</f>
        <v>2</v>
      </c>
      <c r="B3148" s="101">
        <v>784.25</v>
      </c>
      <c r="C3148" s="93">
        <f t="shared" si="490"/>
        <v>0</v>
      </c>
      <c r="D3148" s="93">
        <f t="shared" si="491"/>
        <v>0</v>
      </c>
      <c r="E3148" s="93">
        <f t="shared" si="492"/>
        <v>0</v>
      </c>
      <c r="F3148" s="93" t="str">
        <f t="shared" ref="F3148:F3211" si="494">IF(AND(A3148=2,B3148&lt;$J$4014),C3148,"")</f>
        <v/>
      </c>
      <c r="G3148" s="93" t="str">
        <f t="shared" ref="G3148:G3211" si="495">IF(AND(A3148=2,B3148&lt;$J$4014),D3148,"")</f>
        <v/>
      </c>
      <c r="H3148" s="93" t="str">
        <f t="shared" ref="H3148:H3211" si="496">IF(AND(A3148=1,B3148&lt;$J$4014),C3148,"")</f>
        <v/>
      </c>
      <c r="I3148" s="93" t="str">
        <f t="shared" ref="I3148:I3211" si="497">IF(AND(A3148=1,B3148&lt;$J$4014),D3148,"")</f>
        <v/>
      </c>
      <c r="J3148" s="93" t="str">
        <f t="shared" ref="J3148:J3211" si="498">IF(AND(A3148=2,B3148&lt;$J$4014),B3148,"")</f>
        <v/>
      </c>
      <c r="K3148" s="93" t="str">
        <f t="shared" ref="K3148:K3211" si="499">IF(AND(A3148=1,B3148&lt;$J$4014),B3148,"")</f>
        <v/>
      </c>
    </row>
    <row r="3149" spans="1:11" x14ac:dyDescent="0.25">
      <c r="A3149" s="93">
        <f t="shared" si="493"/>
        <v>2</v>
      </c>
      <c r="B3149" s="101">
        <v>784.5</v>
      </c>
      <c r="C3149" s="93">
        <f t="shared" si="490"/>
        <v>0</v>
      </c>
      <c r="D3149" s="93">
        <f t="shared" si="491"/>
        <v>0</v>
      </c>
      <c r="E3149" s="93">
        <f t="shared" si="492"/>
        <v>0</v>
      </c>
      <c r="F3149" s="93" t="str">
        <f t="shared" si="494"/>
        <v/>
      </c>
      <c r="G3149" s="93" t="str">
        <f t="shared" si="495"/>
        <v/>
      </c>
      <c r="H3149" s="93" t="str">
        <f t="shared" si="496"/>
        <v/>
      </c>
      <c r="I3149" s="93" t="str">
        <f t="shared" si="497"/>
        <v/>
      </c>
      <c r="J3149" s="93" t="str">
        <f t="shared" si="498"/>
        <v/>
      </c>
      <c r="K3149" s="93" t="str">
        <f t="shared" si="499"/>
        <v/>
      </c>
    </row>
    <row r="3150" spans="1:11" x14ac:dyDescent="0.25">
      <c r="A3150" s="93">
        <f t="shared" si="493"/>
        <v>2</v>
      </c>
      <c r="B3150" s="101">
        <v>784.75</v>
      </c>
      <c r="C3150" s="93">
        <f t="shared" si="490"/>
        <v>0</v>
      </c>
      <c r="D3150" s="93">
        <f t="shared" si="491"/>
        <v>0</v>
      </c>
      <c r="E3150" s="93">
        <f t="shared" si="492"/>
        <v>0</v>
      </c>
      <c r="F3150" s="93" t="str">
        <f t="shared" si="494"/>
        <v/>
      </c>
      <c r="G3150" s="93" t="str">
        <f t="shared" si="495"/>
        <v/>
      </c>
      <c r="H3150" s="93" t="str">
        <f t="shared" si="496"/>
        <v/>
      </c>
      <c r="I3150" s="93" t="str">
        <f t="shared" si="497"/>
        <v/>
      </c>
      <c r="J3150" s="93" t="str">
        <f t="shared" si="498"/>
        <v/>
      </c>
      <c r="K3150" s="93" t="str">
        <f t="shared" si="499"/>
        <v/>
      </c>
    </row>
    <row r="3151" spans="1:11" x14ac:dyDescent="0.25">
      <c r="A3151" s="93">
        <f t="shared" si="493"/>
        <v>2</v>
      </c>
      <c r="B3151" s="101">
        <v>785</v>
      </c>
      <c r="C3151" s="93">
        <f t="shared" si="490"/>
        <v>0</v>
      </c>
      <c r="D3151" s="93">
        <f t="shared" si="491"/>
        <v>0</v>
      </c>
      <c r="E3151" s="93">
        <f t="shared" si="492"/>
        <v>0</v>
      </c>
      <c r="F3151" s="93" t="str">
        <f t="shared" si="494"/>
        <v/>
      </c>
      <c r="G3151" s="93" t="str">
        <f t="shared" si="495"/>
        <v/>
      </c>
      <c r="H3151" s="93" t="str">
        <f t="shared" si="496"/>
        <v/>
      </c>
      <c r="I3151" s="93" t="str">
        <f t="shared" si="497"/>
        <v/>
      </c>
      <c r="J3151" s="93" t="str">
        <f t="shared" si="498"/>
        <v/>
      </c>
      <c r="K3151" s="93" t="str">
        <f t="shared" si="499"/>
        <v/>
      </c>
    </row>
    <row r="3152" spans="1:11" x14ac:dyDescent="0.25">
      <c r="A3152" s="93">
        <f t="shared" si="493"/>
        <v>2</v>
      </c>
      <c r="B3152" s="101">
        <v>785.25</v>
      </c>
      <c r="C3152" s="93">
        <f t="shared" si="490"/>
        <v>0</v>
      </c>
      <c r="D3152" s="93">
        <f t="shared" si="491"/>
        <v>0</v>
      </c>
      <c r="E3152" s="93">
        <f t="shared" si="492"/>
        <v>0</v>
      </c>
      <c r="F3152" s="93" t="str">
        <f t="shared" si="494"/>
        <v/>
      </c>
      <c r="G3152" s="93" t="str">
        <f t="shared" si="495"/>
        <v/>
      </c>
      <c r="H3152" s="93" t="str">
        <f t="shared" si="496"/>
        <v/>
      </c>
      <c r="I3152" s="93" t="str">
        <f t="shared" si="497"/>
        <v/>
      </c>
      <c r="J3152" s="93" t="str">
        <f t="shared" si="498"/>
        <v/>
      </c>
      <c r="K3152" s="93" t="str">
        <f t="shared" si="499"/>
        <v/>
      </c>
    </row>
    <row r="3153" spans="1:11" x14ac:dyDescent="0.25">
      <c r="A3153" s="93">
        <f t="shared" si="493"/>
        <v>2</v>
      </c>
      <c r="B3153" s="101">
        <v>785.5</v>
      </c>
      <c r="C3153" s="93">
        <f t="shared" si="490"/>
        <v>0</v>
      </c>
      <c r="D3153" s="93">
        <f t="shared" si="491"/>
        <v>0</v>
      </c>
      <c r="E3153" s="93">
        <f t="shared" si="492"/>
        <v>0</v>
      </c>
      <c r="F3153" s="93" t="str">
        <f t="shared" si="494"/>
        <v/>
      </c>
      <c r="G3153" s="93" t="str">
        <f t="shared" si="495"/>
        <v/>
      </c>
      <c r="H3153" s="93" t="str">
        <f t="shared" si="496"/>
        <v/>
      </c>
      <c r="I3153" s="93" t="str">
        <f t="shared" si="497"/>
        <v/>
      </c>
      <c r="J3153" s="93" t="str">
        <f t="shared" si="498"/>
        <v/>
      </c>
      <c r="K3153" s="93" t="str">
        <f t="shared" si="499"/>
        <v/>
      </c>
    </row>
    <row r="3154" spans="1:11" x14ac:dyDescent="0.25">
      <c r="A3154" s="93">
        <f t="shared" si="493"/>
        <v>2</v>
      </c>
      <c r="B3154" s="101">
        <v>785.75</v>
      </c>
      <c r="C3154" s="93">
        <f t="shared" si="490"/>
        <v>0</v>
      </c>
      <c r="D3154" s="93">
        <f t="shared" si="491"/>
        <v>0</v>
      </c>
      <c r="E3154" s="93">
        <f t="shared" si="492"/>
        <v>0</v>
      </c>
      <c r="F3154" s="93" t="str">
        <f t="shared" si="494"/>
        <v/>
      </c>
      <c r="G3154" s="93" t="str">
        <f t="shared" si="495"/>
        <v/>
      </c>
      <c r="H3154" s="93" t="str">
        <f t="shared" si="496"/>
        <v/>
      </c>
      <c r="I3154" s="93" t="str">
        <f t="shared" si="497"/>
        <v/>
      </c>
      <c r="J3154" s="93" t="str">
        <f t="shared" si="498"/>
        <v/>
      </c>
      <c r="K3154" s="93" t="str">
        <f t="shared" si="499"/>
        <v/>
      </c>
    </row>
    <row r="3155" spans="1:11" x14ac:dyDescent="0.25">
      <c r="A3155" s="93">
        <f t="shared" si="493"/>
        <v>2</v>
      </c>
      <c r="B3155" s="101">
        <v>786</v>
      </c>
      <c r="C3155" s="93">
        <f t="shared" si="490"/>
        <v>0</v>
      </c>
      <c r="D3155" s="93">
        <f t="shared" si="491"/>
        <v>0</v>
      </c>
      <c r="E3155" s="93">
        <f t="shared" si="492"/>
        <v>0</v>
      </c>
      <c r="F3155" s="93" t="str">
        <f t="shared" si="494"/>
        <v/>
      </c>
      <c r="G3155" s="93" t="str">
        <f t="shared" si="495"/>
        <v/>
      </c>
      <c r="H3155" s="93" t="str">
        <f t="shared" si="496"/>
        <v/>
      </c>
      <c r="I3155" s="93" t="str">
        <f t="shared" si="497"/>
        <v/>
      </c>
      <c r="J3155" s="93" t="str">
        <f t="shared" si="498"/>
        <v/>
      </c>
      <c r="K3155" s="93" t="str">
        <f t="shared" si="499"/>
        <v/>
      </c>
    </row>
    <row r="3156" spans="1:11" x14ac:dyDescent="0.25">
      <c r="A3156" s="93">
        <f t="shared" si="493"/>
        <v>2</v>
      </c>
      <c r="B3156" s="101">
        <v>786.25</v>
      </c>
      <c r="C3156" s="93">
        <f t="shared" ref="C3156:C3219" si="500">($H$7*(B3156^5))+($J$7*(B3156^4))+($L$7*(B3156^3))+($N$7*(B3156^2))+($P$7*B3156)+$R$7</f>
        <v>0</v>
      </c>
      <c r="D3156" s="93">
        <f t="shared" ref="D3156:D3219" si="501">$H$8+($J$8*(B3156^1.85))</f>
        <v>0</v>
      </c>
      <c r="E3156" s="93">
        <f t="shared" ref="E3156:E3219" si="502">ABS(C3156-D3156)</f>
        <v>0</v>
      </c>
      <c r="F3156" s="93" t="str">
        <f t="shared" si="494"/>
        <v/>
      </c>
      <c r="G3156" s="93" t="str">
        <f t="shared" si="495"/>
        <v/>
      </c>
      <c r="H3156" s="93" t="str">
        <f t="shared" si="496"/>
        <v/>
      </c>
      <c r="I3156" s="93" t="str">
        <f t="shared" si="497"/>
        <v/>
      </c>
      <c r="J3156" s="93" t="str">
        <f t="shared" si="498"/>
        <v/>
      </c>
      <c r="K3156" s="93" t="str">
        <f t="shared" si="499"/>
        <v/>
      </c>
    </row>
    <row r="3157" spans="1:11" x14ac:dyDescent="0.25">
      <c r="A3157" s="93">
        <f t="shared" si="493"/>
        <v>2</v>
      </c>
      <c r="B3157" s="101">
        <v>786.5</v>
      </c>
      <c r="C3157" s="93">
        <f t="shared" si="500"/>
        <v>0</v>
      </c>
      <c r="D3157" s="93">
        <f t="shared" si="501"/>
        <v>0</v>
      </c>
      <c r="E3157" s="93">
        <f t="shared" si="502"/>
        <v>0</v>
      </c>
      <c r="F3157" s="93" t="str">
        <f t="shared" si="494"/>
        <v/>
      </c>
      <c r="G3157" s="93" t="str">
        <f t="shared" si="495"/>
        <v/>
      </c>
      <c r="H3157" s="93" t="str">
        <f t="shared" si="496"/>
        <v/>
      </c>
      <c r="I3157" s="93" t="str">
        <f t="shared" si="497"/>
        <v/>
      </c>
      <c r="J3157" s="93" t="str">
        <f t="shared" si="498"/>
        <v/>
      </c>
      <c r="K3157" s="93" t="str">
        <f t="shared" si="499"/>
        <v/>
      </c>
    </row>
    <row r="3158" spans="1:11" x14ac:dyDescent="0.25">
      <c r="A3158" s="93">
        <f t="shared" si="493"/>
        <v>2</v>
      </c>
      <c r="B3158" s="101">
        <v>786.75</v>
      </c>
      <c r="C3158" s="93">
        <f t="shared" si="500"/>
        <v>0</v>
      </c>
      <c r="D3158" s="93">
        <f t="shared" si="501"/>
        <v>0</v>
      </c>
      <c r="E3158" s="93">
        <f t="shared" si="502"/>
        <v>0</v>
      </c>
      <c r="F3158" s="93" t="str">
        <f t="shared" si="494"/>
        <v/>
      </c>
      <c r="G3158" s="93" t="str">
        <f t="shared" si="495"/>
        <v/>
      </c>
      <c r="H3158" s="93" t="str">
        <f t="shared" si="496"/>
        <v/>
      </c>
      <c r="I3158" s="93" t="str">
        <f t="shared" si="497"/>
        <v/>
      </c>
      <c r="J3158" s="93" t="str">
        <f t="shared" si="498"/>
        <v/>
      </c>
      <c r="K3158" s="93" t="str">
        <f t="shared" si="499"/>
        <v/>
      </c>
    </row>
    <row r="3159" spans="1:11" x14ac:dyDescent="0.25">
      <c r="A3159" s="93">
        <f t="shared" si="493"/>
        <v>2</v>
      </c>
      <c r="B3159" s="101">
        <v>787</v>
      </c>
      <c r="C3159" s="93">
        <f t="shared" si="500"/>
        <v>0</v>
      </c>
      <c r="D3159" s="93">
        <f t="shared" si="501"/>
        <v>0</v>
      </c>
      <c r="E3159" s="93">
        <f t="shared" si="502"/>
        <v>0</v>
      </c>
      <c r="F3159" s="93" t="str">
        <f t="shared" si="494"/>
        <v/>
      </c>
      <c r="G3159" s="93" t="str">
        <f t="shared" si="495"/>
        <v/>
      </c>
      <c r="H3159" s="93" t="str">
        <f t="shared" si="496"/>
        <v/>
      </c>
      <c r="I3159" s="93" t="str">
        <f t="shared" si="497"/>
        <v/>
      </c>
      <c r="J3159" s="93" t="str">
        <f t="shared" si="498"/>
        <v/>
      </c>
      <c r="K3159" s="93" t="str">
        <f t="shared" si="499"/>
        <v/>
      </c>
    </row>
    <row r="3160" spans="1:11" x14ac:dyDescent="0.25">
      <c r="A3160" s="93">
        <f t="shared" si="493"/>
        <v>2</v>
      </c>
      <c r="B3160" s="101">
        <v>787.25</v>
      </c>
      <c r="C3160" s="93">
        <f t="shared" si="500"/>
        <v>0</v>
      </c>
      <c r="D3160" s="93">
        <f t="shared" si="501"/>
        <v>0</v>
      </c>
      <c r="E3160" s="93">
        <f t="shared" si="502"/>
        <v>0</v>
      </c>
      <c r="F3160" s="93" t="str">
        <f t="shared" si="494"/>
        <v/>
      </c>
      <c r="G3160" s="93" t="str">
        <f t="shared" si="495"/>
        <v/>
      </c>
      <c r="H3160" s="93" t="str">
        <f t="shared" si="496"/>
        <v/>
      </c>
      <c r="I3160" s="93" t="str">
        <f t="shared" si="497"/>
        <v/>
      </c>
      <c r="J3160" s="93" t="str">
        <f t="shared" si="498"/>
        <v/>
      </c>
      <c r="K3160" s="93" t="str">
        <f t="shared" si="499"/>
        <v/>
      </c>
    </row>
    <row r="3161" spans="1:11" x14ac:dyDescent="0.25">
      <c r="A3161" s="93">
        <f t="shared" si="493"/>
        <v>2</v>
      </c>
      <c r="B3161" s="101">
        <v>787.5</v>
      </c>
      <c r="C3161" s="93">
        <f t="shared" si="500"/>
        <v>0</v>
      </c>
      <c r="D3161" s="93">
        <f t="shared" si="501"/>
        <v>0</v>
      </c>
      <c r="E3161" s="93">
        <f t="shared" si="502"/>
        <v>0</v>
      </c>
      <c r="F3161" s="93" t="str">
        <f t="shared" si="494"/>
        <v/>
      </c>
      <c r="G3161" s="93" t="str">
        <f t="shared" si="495"/>
        <v/>
      </c>
      <c r="H3161" s="93" t="str">
        <f t="shared" si="496"/>
        <v/>
      </c>
      <c r="I3161" s="93" t="str">
        <f t="shared" si="497"/>
        <v/>
      </c>
      <c r="J3161" s="93" t="str">
        <f t="shared" si="498"/>
        <v/>
      </c>
      <c r="K3161" s="93" t="str">
        <f t="shared" si="499"/>
        <v/>
      </c>
    </row>
    <row r="3162" spans="1:11" x14ac:dyDescent="0.25">
      <c r="A3162" s="93">
        <f t="shared" si="493"/>
        <v>2</v>
      </c>
      <c r="B3162" s="101">
        <v>787.75</v>
      </c>
      <c r="C3162" s="93">
        <f t="shared" si="500"/>
        <v>0</v>
      </c>
      <c r="D3162" s="93">
        <f t="shared" si="501"/>
        <v>0</v>
      </c>
      <c r="E3162" s="93">
        <f t="shared" si="502"/>
        <v>0</v>
      </c>
      <c r="F3162" s="93" t="str">
        <f t="shared" si="494"/>
        <v/>
      </c>
      <c r="G3162" s="93" t="str">
        <f t="shared" si="495"/>
        <v/>
      </c>
      <c r="H3162" s="93" t="str">
        <f t="shared" si="496"/>
        <v/>
      </c>
      <c r="I3162" s="93" t="str">
        <f t="shared" si="497"/>
        <v/>
      </c>
      <c r="J3162" s="93" t="str">
        <f t="shared" si="498"/>
        <v/>
      </c>
      <c r="K3162" s="93" t="str">
        <f t="shared" si="499"/>
        <v/>
      </c>
    </row>
    <row r="3163" spans="1:11" x14ac:dyDescent="0.25">
      <c r="A3163" s="93">
        <f t="shared" si="493"/>
        <v>2</v>
      </c>
      <c r="B3163" s="101">
        <v>788</v>
      </c>
      <c r="C3163" s="93">
        <f t="shared" si="500"/>
        <v>0</v>
      </c>
      <c r="D3163" s="93">
        <f t="shared" si="501"/>
        <v>0</v>
      </c>
      <c r="E3163" s="93">
        <f t="shared" si="502"/>
        <v>0</v>
      </c>
      <c r="F3163" s="93" t="str">
        <f t="shared" si="494"/>
        <v/>
      </c>
      <c r="G3163" s="93" t="str">
        <f t="shared" si="495"/>
        <v/>
      </c>
      <c r="H3163" s="93" t="str">
        <f t="shared" si="496"/>
        <v/>
      </c>
      <c r="I3163" s="93" t="str">
        <f t="shared" si="497"/>
        <v/>
      </c>
      <c r="J3163" s="93" t="str">
        <f t="shared" si="498"/>
        <v/>
      </c>
      <c r="K3163" s="93" t="str">
        <f t="shared" si="499"/>
        <v/>
      </c>
    </row>
    <row r="3164" spans="1:11" x14ac:dyDescent="0.25">
      <c r="A3164" s="93">
        <f t="shared" si="493"/>
        <v>2</v>
      </c>
      <c r="B3164" s="101">
        <v>788.25</v>
      </c>
      <c r="C3164" s="93">
        <f t="shared" si="500"/>
        <v>0</v>
      </c>
      <c r="D3164" s="93">
        <f t="shared" si="501"/>
        <v>0</v>
      </c>
      <c r="E3164" s="93">
        <f t="shared" si="502"/>
        <v>0</v>
      </c>
      <c r="F3164" s="93" t="str">
        <f t="shared" si="494"/>
        <v/>
      </c>
      <c r="G3164" s="93" t="str">
        <f t="shared" si="495"/>
        <v/>
      </c>
      <c r="H3164" s="93" t="str">
        <f t="shared" si="496"/>
        <v/>
      </c>
      <c r="I3164" s="93" t="str">
        <f t="shared" si="497"/>
        <v/>
      </c>
      <c r="J3164" s="93" t="str">
        <f t="shared" si="498"/>
        <v/>
      </c>
      <c r="K3164" s="93" t="str">
        <f t="shared" si="499"/>
        <v/>
      </c>
    </row>
    <row r="3165" spans="1:11" x14ac:dyDescent="0.25">
      <c r="A3165" s="93">
        <f t="shared" si="493"/>
        <v>2</v>
      </c>
      <c r="B3165" s="101">
        <v>788.5</v>
      </c>
      <c r="C3165" s="93">
        <f t="shared" si="500"/>
        <v>0</v>
      </c>
      <c r="D3165" s="93">
        <f t="shared" si="501"/>
        <v>0</v>
      </c>
      <c r="E3165" s="93">
        <f t="shared" si="502"/>
        <v>0</v>
      </c>
      <c r="F3165" s="93" t="str">
        <f t="shared" si="494"/>
        <v/>
      </c>
      <c r="G3165" s="93" t="str">
        <f t="shared" si="495"/>
        <v/>
      </c>
      <c r="H3165" s="93" t="str">
        <f t="shared" si="496"/>
        <v/>
      </c>
      <c r="I3165" s="93" t="str">
        <f t="shared" si="497"/>
        <v/>
      </c>
      <c r="J3165" s="93" t="str">
        <f t="shared" si="498"/>
        <v/>
      </c>
      <c r="K3165" s="93" t="str">
        <f t="shared" si="499"/>
        <v/>
      </c>
    </row>
    <row r="3166" spans="1:11" x14ac:dyDescent="0.25">
      <c r="A3166" s="93">
        <f t="shared" si="493"/>
        <v>2</v>
      </c>
      <c r="B3166" s="101">
        <v>788.75</v>
      </c>
      <c r="C3166" s="93">
        <f t="shared" si="500"/>
        <v>0</v>
      </c>
      <c r="D3166" s="93">
        <f t="shared" si="501"/>
        <v>0</v>
      </c>
      <c r="E3166" s="93">
        <f t="shared" si="502"/>
        <v>0</v>
      </c>
      <c r="F3166" s="93" t="str">
        <f t="shared" si="494"/>
        <v/>
      </c>
      <c r="G3166" s="93" t="str">
        <f t="shared" si="495"/>
        <v/>
      </c>
      <c r="H3166" s="93" t="str">
        <f t="shared" si="496"/>
        <v/>
      </c>
      <c r="I3166" s="93" t="str">
        <f t="shared" si="497"/>
        <v/>
      </c>
      <c r="J3166" s="93" t="str">
        <f t="shared" si="498"/>
        <v/>
      </c>
      <c r="K3166" s="93" t="str">
        <f t="shared" si="499"/>
        <v/>
      </c>
    </row>
    <row r="3167" spans="1:11" x14ac:dyDescent="0.25">
      <c r="A3167" s="93">
        <f t="shared" si="493"/>
        <v>2</v>
      </c>
      <c r="B3167" s="101">
        <v>789</v>
      </c>
      <c r="C3167" s="93">
        <f t="shared" si="500"/>
        <v>0</v>
      </c>
      <c r="D3167" s="93">
        <f t="shared" si="501"/>
        <v>0</v>
      </c>
      <c r="E3167" s="93">
        <f t="shared" si="502"/>
        <v>0</v>
      </c>
      <c r="F3167" s="93" t="str">
        <f t="shared" si="494"/>
        <v/>
      </c>
      <c r="G3167" s="93" t="str">
        <f t="shared" si="495"/>
        <v/>
      </c>
      <c r="H3167" s="93" t="str">
        <f t="shared" si="496"/>
        <v/>
      </c>
      <c r="I3167" s="93" t="str">
        <f t="shared" si="497"/>
        <v/>
      </c>
      <c r="J3167" s="93" t="str">
        <f t="shared" si="498"/>
        <v/>
      </c>
      <c r="K3167" s="93" t="str">
        <f t="shared" si="499"/>
        <v/>
      </c>
    </row>
    <row r="3168" spans="1:11" x14ac:dyDescent="0.25">
      <c r="A3168" s="93">
        <f t="shared" si="493"/>
        <v>2</v>
      </c>
      <c r="B3168" s="101">
        <v>789.25</v>
      </c>
      <c r="C3168" s="93">
        <f t="shared" si="500"/>
        <v>0</v>
      </c>
      <c r="D3168" s="93">
        <f t="shared" si="501"/>
        <v>0</v>
      </c>
      <c r="E3168" s="93">
        <f t="shared" si="502"/>
        <v>0</v>
      </c>
      <c r="F3168" s="93" t="str">
        <f t="shared" si="494"/>
        <v/>
      </c>
      <c r="G3168" s="93" t="str">
        <f t="shared" si="495"/>
        <v/>
      </c>
      <c r="H3168" s="93" t="str">
        <f t="shared" si="496"/>
        <v/>
      </c>
      <c r="I3168" s="93" t="str">
        <f t="shared" si="497"/>
        <v/>
      </c>
      <c r="J3168" s="93" t="str">
        <f t="shared" si="498"/>
        <v/>
      </c>
      <c r="K3168" s="93" t="str">
        <f t="shared" si="499"/>
        <v/>
      </c>
    </row>
    <row r="3169" spans="1:11" x14ac:dyDescent="0.25">
      <c r="A3169" s="93">
        <f t="shared" si="493"/>
        <v>2</v>
      </c>
      <c r="B3169" s="101">
        <v>789.5</v>
      </c>
      <c r="C3169" s="93">
        <f t="shared" si="500"/>
        <v>0</v>
      </c>
      <c r="D3169" s="93">
        <f t="shared" si="501"/>
        <v>0</v>
      </c>
      <c r="E3169" s="93">
        <f t="shared" si="502"/>
        <v>0</v>
      </c>
      <c r="F3169" s="93" t="str">
        <f t="shared" si="494"/>
        <v/>
      </c>
      <c r="G3169" s="93" t="str">
        <f t="shared" si="495"/>
        <v/>
      </c>
      <c r="H3169" s="93" t="str">
        <f t="shared" si="496"/>
        <v/>
      </c>
      <c r="I3169" s="93" t="str">
        <f t="shared" si="497"/>
        <v/>
      </c>
      <c r="J3169" s="93" t="str">
        <f t="shared" si="498"/>
        <v/>
      </c>
      <c r="K3169" s="93" t="str">
        <f t="shared" si="499"/>
        <v/>
      </c>
    </row>
    <row r="3170" spans="1:11" x14ac:dyDescent="0.25">
      <c r="A3170" s="93">
        <f t="shared" si="493"/>
        <v>2</v>
      </c>
      <c r="B3170" s="101">
        <v>789.75</v>
      </c>
      <c r="C3170" s="93">
        <f t="shared" si="500"/>
        <v>0</v>
      </c>
      <c r="D3170" s="93">
        <f t="shared" si="501"/>
        <v>0</v>
      </c>
      <c r="E3170" s="93">
        <f t="shared" si="502"/>
        <v>0</v>
      </c>
      <c r="F3170" s="93" t="str">
        <f t="shared" si="494"/>
        <v/>
      </c>
      <c r="G3170" s="93" t="str">
        <f t="shared" si="495"/>
        <v/>
      </c>
      <c r="H3170" s="93" t="str">
        <f t="shared" si="496"/>
        <v/>
      </c>
      <c r="I3170" s="93" t="str">
        <f t="shared" si="497"/>
        <v/>
      </c>
      <c r="J3170" s="93" t="str">
        <f t="shared" si="498"/>
        <v/>
      </c>
      <c r="K3170" s="93" t="str">
        <f t="shared" si="499"/>
        <v/>
      </c>
    </row>
    <row r="3171" spans="1:11" x14ac:dyDescent="0.25">
      <c r="A3171" s="93">
        <f t="shared" si="493"/>
        <v>2</v>
      </c>
      <c r="B3171" s="101">
        <v>790</v>
      </c>
      <c r="C3171" s="93">
        <f t="shared" si="500"/>
        <v>0</v>
      </c>
      <c r="D3171" s="93">
        <f t="shared" si="501"/>
        <v>0</v>
      </c>
      <c r="E3171" s="93">
        <f t="shared" si="502"/>
        <v>0</v>
      </c>
      <c r="F3171" s="93" t="str">
        <f t="shared" si="494"/>
        <v/>
      </c>
      <c r="G3171" s="93" t="str">
        <f t="shared" si="495"/>
        <v/>
      </c>
      <c r="H3171" s="93" t="str">
        <f t="shared" si="496"/>
        <v/>
      </c>
      <c r="I3171" s="93" t="str">
        <f t="shared" si="497"/>
        <v/>
      </c>
      <c r="J3171" s="93" t="str">
        <f t="shared" si="498"/>
        <v/>
      </c>
      <c r="K3171" s="93" t="str">
        <f t="shared" si="499"/>
        <v/>
      </c>
    </row>
    <row r="3172" spans="1:11" x14ac:dyDescent="0.25">
      <c r="A3172" s="93">
        <f t="shared" si="493"/>
        <v>2</v>
      </c>
      <c r="B3172" s="101">
        <v>790.25</v>
      </c>
      <c r="C3172" s="93">
        <f t="shared" si="500"/>
        <v>0</v>
      </c>
      <c r="D3172" s="93">
        <f t="shared" si="501"/>
        <v>0</v>
      </c>
      <c r="E3172" s="93">
        <f t="shared" si="502"/>
        <v>0</v>
      </c>
      <c r="F3172" s="93" t="str">
        <f t="shared" si="494"/>
        <v/>
      </c>
      <c r="G3172" s="93" t="str">
        <f t="shared" si="495"/>
        <v/>
      </c>
      <c r="H3172" s="93" t="str">
        <f t="shared" si="496"/>
        <v/>
      </c>
      <c r="I3172" s="93" t="str">
        <f t="shared" si="497"/>
        <v/>
      </c>
      <c r="J3172" s="93" t="str">
        <f t="shared" si="498"/>
        <v/>
      </c>
      <c r="K3172" s="93" t="str">
        <f t="shared" si="499"/>
        <v/>
      </c>
    </row>
    <row r="3173" spans="1:11" x14ac:dyDescent="0.25">
      <c r="A3173" s="93">
        <f t="shared" si="493"/>
        <v>2</v>
      </c>
      <c r="B3173" s="101">
        <v>790.5</v>
      </c>
      <c r="C3173" s="93">
        <f t="shared" si="500"/>
        <v>0</v>
      </c>
      <c r="D3173" s="93">
        <f t="shared" si="501"/>
        <v>0</v>
      </c>
      <c r="E3173" s="93">
        <f t="shared" si="502"/>
        <v>0</v>
      </c>
      <c r="F3173" s="93" t="str">
        <f t="shared" si="494"/>
        <v/>
      </c>
      <c r="G3173" s="93" t="str">
        <f t="shared" si="495"/>
        <v/>
      </c>
      <c r="H3173" s="93" t="str">
        <f t="shared" si="496"/>
        <v/>
      </c>
      <c r="I3173" s="93" t="str">
        <f t="shared" si="497"/>
        <v/>
      </c>
      <c r="J3173" s="93" t="str">
        <f t="shared" si="498"/>
        <v/>
      </c>
      <c r="K3173" s="93" t="str">
        <f t="shared" si="499"/>
        <v/>
      </c>
    </row>
    <row r="3174" spans="1:11" x14ac:dyDescent="0.25">
      <c r="A3174" s="93">
        <f t="shared" si="493"/>
        <v>2</v>
      </c>
      <c r="B3174" s="101">
        <v>790.75</v>
      </c>
      <c r="C3174" s="93">
        <f t="shared" si="500"/>
        <v>0</v>
      </c>
      <c r="D3174" s="93">
        <f t="shared" si="501"/>
        <v>0</v>
      </c>
      <c r="E3174" s="93">
        <f t="shared" si="502"/>
        <v>0</v>
      </c>
      <c r="F3174" s="93" t="str">
        <f t="shared" si="494"/>
        <v/>
      </c>
      <c r="G3174" s="93" t="str">
        <f t="shared" si="495"/>
        <v/>
      </c>
      <c r="H3174" s="93" t="str">
        <f t="shared" si="496"/>
        <v/>
      </c>
      <c r="I3174" s="93" t="str">
        <f t="shared" si="497"/>
        <v/>
      </c>
      <c r="J3174" s="93" t="str">
        <f t="shared" si="498"/>
        <v/>
      </c>
      <c r="K3174" s="93" t="str">
        <f t="shared" si="499"/>
        <v/>
      </c>
    </row>
    <row r="3175" spans="1:11" x14ac:dyDescent="0.25">
      <c r="A3175" s="93">
        <f t="shared" si="493"/>
        <v>2</v>
      </c>
      <c r="B3175" s="101">
        <v>791</v>
      </c>
      <c r="C3175" s="93">
        <f t="shared" si="500"/>
        <v>0</v>
      </c>
      <c r="D3175" s="93">
        <f t="shared" si="501"/>
        <v>0</v>
      </c>
      <c r="E3175" s="93">
        <f t="shared" si="502"/>
        <v>0</v>
      </c>
      <c r="F3175" s="93" t="str">
        <f t="shared" si="494"/>
        <v/>
      </c>
      <c r="G3175" s="93" t="str">
        <f t="shared" si="495"/>
        <v/>
      </c>
      <c r="H3175" s="93" t="str">
        <f t="shared" si="496"/>
        <v/>
      </c>
      <c r="I3175" s="93" t="str">
        <f t="shared" si="497"/>
        <v/>
      </c>
      <c r="J3175" s="93" t="str">
        <f t="shared" si="498"/>
        <v/>
      </c>
      <c r="K3175" s="93" t="str">
        <f t="shared" si="499"/>
        <v/>
      </c>
    </row>
    <row r="3176" spans="1:11" x14ac:dyDescent="0.25">
      <c r="A3176" s="93">
        <f t="shared" si="493"/>
        <v>2</v>
      </c>
      <c r="B3176" s="101">
        <v>791.25</v>
      </c>
      <c r="C3176" s="93">
        <f t="shared" si="500"/>
        <v>0</v>
      </c>
      <c r="D3176" s="93">
        <f t="shared" si="501"/>
        <v>0</v>
      </c>
      <c r="E3176" s="93">
        <f t="shared" si="502"/>
        <v>0</v>
      </c>
      <c r="F3176" s="93" t="str">
        <f t="shared" si="494"/>
        <v/>
      </c>
      <c r="G3176" s="93" t="str">
        <f t="shared" si="495"/>
        <v/>
      </c>
      <c r="H3176" s="93" t="str">
        <f t="shared" si="496"/>
        <v/>
      </c>
      <c r="I3176" s="93" t="str">
        <f t="shared" si="497"/>
        <v/>
      </c>
      <c r="J3176" s="93" t="str">
        <f t="shared" si="498"/>
        <v/>
      </c>
      <c r="K3176" s="93" t="str">
        <f t="shared" si="499"/>
        <v/>
      </c>
    </row>
    <row r="3177" spans="1:11" x14ac:dyDescent="0.25">
      <c r="A3177" s="93">
        <f t="shared" si="493"/>
        <v>2</v>
      </c>
      <c r="B3177" s="101">
        <v>791.5</v>
      </c>
      <c r="C3177" s="93">
        <f t="shared" si="500"/>
        <v>0</v>
      </c>
      <c r="D3177" s="93">
        <f t="shared" si="501"/>
        <v>0</v>
      </c>
      <c r="E3177" s="93">
        <f t="shared" si="502"/>
        <v>0</v>
      </c>
      <c r="F3177" s="93" t="str">
        <f t="shared" si="494"/>
        <v/>
      </c>
      <c r="G3177" s="93" t="str">
        <f t="shared" si="495"/>
        <v/>
      </c>
      <c r="H3177" s="93" t="str">
        <f t="shared" si="496"/>
        <v/>
      </c>
      <c r="I3177" s="93" t="str">
        <f t="shared" si="497"/>
        <v/>
      </c>
      <c r="J3177" s="93" t="str">
        <f t="shared" si="498"/>
        <v/>
      </c>
      <c r="K3177" s="93" t="str">
        <f t="shared" si="499"/>
        <v/>
      </c>
    </row>
    <row r="3178" spans="1:11" x14ac:dyDescent="0.25">
      <c r="A3178" s="93">
        <f t="shared" si="493"/>
        <v>2</v>
      </c>
      <c r="B3178" s="101">
        <v>791.75</v>
      </c>
      <c r="C3178" s="93">
        <f t="shared" si="500"/>
        <v>0</v>
      </c>
      <c r="D3178" s="93">
        <f t="shared" si="501"/>
        <v>0</v>
      </c>
      <c r="E3178" s="93">
        <f t="shared" si="502"/>
        <v>0</v>
      </c>
      <c r="F3178" s="93" t="str">
        <f t="shared" si="494"/>
        <v/>
      </c>
      <c r="G3178" s="93" t="str">
        <f t="shared" si="495"/>
        <v/>
      </c>
      <c r="H3178" s="93" t="str">
        <f t="shared" si="496"/>
        <v/>
      </c>
      <c r="I3178" s="93" t="str">
        <f t="shared" si="497"/>
        <v/>
      </c>
      <c r="J3178" s="93" t="str">
        <f t="shared" si="498"/>
        <v/>
      </c>
      <c r="K3178" s="93" t="str">
        <f t="shared" si="499"/>
        <v/>
      </c>
    </row>
    <row r="3179" spans="1:11" x14ac:dyDescent="0.25">
      <c r="A3179" s="93">
        <f t="shared" si="493"/>
        <v>2</v>
      </c>
      <c r="B3179" s="101">
        <v>792</v>
      </c>
      <c r="C3179" s="93">
        <f t="shared" si="500"/>
        <v>0</v>
      </c>
      <c r="D3179" s="93">
        <f t="shared" si="501"/>
        <v>0</v>
      </c>
      <c r="E3179" s="93">
        <f t="shared" si="502"/>
        <v>0</v>
      </c>
      <c r="F3179" s="93" t="str">
        <f t="shared" si="494"/>
        <v/>
      </c>
      <c r="G3179" s="93" t="str">
        <f t="shared" si="495"/>
        <v/>
      </c>
      <c r="H3179" s="93" t="str">
        <f t="shared" si="496"/>
        <v/>
      </c>
      <c r="I3179" s="93" t="str">
        <f t="shared" si="497"/>
        <v/>
      </c>
      <c r="J3179" s="93" t="str">
        <f t="shared" si="498"/>
        <v/>
      </c>
      <c r="K3179" s="93" t="str">
        <f t="shared" si="499"/>
        <v/>
      </c>
    </row>
    <row r="3180" spans="1:11" x14ac:dyDescent="0.25">
      <c r="A3180" s="93">
        <f t="shared" si="493"/>
        <v>2</v>
      </c>
      <c r="B3180" s="101">
        <v>792.25</v>
      </c>
      <c r="C3180" s="93">
        <f t="shared" si="500"/>
        <v>0</v>
      </c>
      <c r="D3180" s="93">
        <f t="shared" si="501"/>
        <v>0</v>
      </c>
      <c r="E3180" s="93">
        <f t="shared" si="502"/>
        <v>0</v>
      </c>
      <c r="F3180" s="93" t="str">
        <f t="shared" si="494"/>
        <v/>
      </c>
      <c r="G3180" s="93" t="str">
        <f t="shared" si="495"/>
        <v/>
      </c>
      <c r="H3180" s="93" t="str">
        <f t="shared" si="496"/>
        <v/>
      </c>
      <c r="I3180" s="93" t="str">
        <f t="shared" si="497"/>
        <v/>
      </c>
      <c r="J3180" s="93" t="str">
        <f t="shared" si="498"/>
        <v/>
      </c>
      <c r="K3180" s="93" t="str">
        <f t="shared" si="499"/>
        <v/>
      </c>
    </row>
    <row r="3181" spans="1:11" x14ac:dyDescent="0.25">
      <c r="A3181" s="93">
        <f t="shared" si="493"/>
        <v>2</v>
      </c>
      <c r="B3181" s="101">
        <v>792.5</v>
      </c>
      <c r="C3181" s="93">
        <f t="shared" si="500"/>
        <v>0</v>
      </c>
      <c r="D3181" s="93">
        <f t="shared" si="501"/>
        <v>0</v>
      </c>
      <c r="E3181" s="93">
        <f t="shared" si="502"/>
        <v>0</v>
      </c>
      <c r="F3181" s="93" t="str">
        <f t="shared" si="494"/>
        <v/>
      </c>
      <c r="G3181" s="93" t="str">
        <f t="shared" si="495"/>
        <v/>
      </c>
      <c r="H3181" s="93" t="str">
        <f t="shared" si="496"/>
        <v/>
      </c>
      <c r="I3181" s="93" t="str">
        <f t="shared" si="497"/>
        <v/>
      </c>
      <c r="J3181" s="93" t="str">
        <f t="shared" si="498"/>
        <v/>
      </c>
      <c r="K3181" s="93" t="str">
        <f t="shared" si="499"/>
        <v/>
      </c>
    </row>
    <row r="3182" spans="1:11" x14ac:dyDescent="0.25">
      <c r="A3182" s="93">
        <f t="shared" si="493"/>
        <v>2</v>
      </c>
      <c r="B3182" s="101">
        <v>792.75</v>
      </c>
      <c r="C3182" s="93">
        <f t="shared" si="500"/>
        <v>0</v>
      </c>
      <c r="D3182" s="93">
        <f t="shared" si="501"/>
        <v>0</v>
      </c>
      <c r="E3182" s="93">
        <f t="shared" si="502"/>
        <v>0</v>
      </c>
      <c r="F3182" s="93" t="str">
        <f t="shared" si="494"/>
        <v/>
      </c>
      <c r="G3182" s="93" t="str">
        <f t="shared" si="495"/>
        <v/>
      </c>
      <c r="H3182" s="93" t="str">
        <f t="shared" si="496"/>
        <v/>
      </c>
      <c r="I3182" s="93" t="str">
        <f t="shared" si="497"/>
        <v/>
      </c>
      <c r="J3182" s="93" t="str">
        <f t="shared" si="498"/>
        <v/>
      </c>
      <c r="K3182" s="93" t="str">
        <f t="shared" si="499"/>
        <v/>
      </c>
    </row>
    <row r="3183" spans="1:11" x14ac:dyDescent="0.25">
      <c r="A3183" s="93">
        <f t="shared" si="493"/>
        <v>2</v>
      </c>
      <c r="B3183" s="101">
        <v>793</v>
      </c>
      <c r="C3183" s="93">
        <f t="shared" si="500"/>
        <v>0</v>
      </c>
      <c r="D3183" s="93">
        <f t="shared" si="501"/>
        <v>0</v>
      </c>
      <c r="E3183" s="93">
        <f t="shared" si="502"/>
        <v>0</v>
      </c>
      <c r="F3183" s="93" t="str">
        <f t="shared" si="494"/>
        <v/>
      </c>
      <c r="G3183" s="93" t="str">
        <f t="shared" si="495"/>
        <v/>
      </c>
      <c r="H3183" s="93" t="str">
        <f t="shared" si="496"/>
        <v/>
      </c>
      <c r="I3183" s="93" t="str">
        <f t="shared" si="497"/>
        <v/>
      </c>
      <c r="J3183" s="93" t="str">
        <f t="shared" si="498"/>
        <v/>
      </c>
      <c r="K3183" s="93" t="str">
        <f t="shared" si="499"/>
        <v/>
      </c>
    </row>
    <row r="3184" spans="1:11" x14ac:dyDescent="0.25">
      <c r="A3184" s="93">
        <f t="shared" si="493"/>
        <v>2</v>
      </c>
      <c r="B3184" s="101">
        <v>793.25</v>
      </c>
      <c r="C3184" s="93">
        <f t="shared" si="500"/>
        <v>0</v>
      </c>
      <c r="D3184" s="93">
        <f t="shared" si="501"/>
        <v>0</v>
      </c>
      <c r="E3184" s="93">
        <f t="shared" si="502"/>
        <v>0</v>
      </c>
      <c r="F3184" s="93" t="str">
        <f t="shared" si="494"/>
        <v/>
      </c>
      <c r="G3184" s="93" t="str">
        <f t="shared" si="495"/>
        <v/>
      </c>
      <c r="H3184" s="93" t="str">
        <f t="shared" si="496"/>
        <v/>
      </c>
      <c r="I3184" s="93" t="str">
        <f t="shared" si="497"/>
        <v/>
      </c>
      <c r="J3184" s="93" t="str">
        <f t="shared" si="498"/>
        <v/>
      </c>
      <c r="K3184" s="93" t="str">
        <f t="shared" si="499"/>
        <v/>
      </c>
    </row>
    <row r="3185" spans="1:11" x14ac:dyDescent="0.25">
      <c r="A3185" s="93">
        <f t="shared" si="493"/>
        <v>2</v>
      </c>
      <c r="B3185" s="101">
        <v>793.5</v>
      </c>
      <c r="C3185" s="93">
        <f t="shared" si="500"/>
        <v>0</v>
      </c>
      <c r="D3185" s="93">
        <f t="shared" si="501"/>
        <v>0</v>
      </c>
      <c r="E3185" s="93">
        <f t="shared" si="502"/>
        <v>0</v>
      </c>
      <c r="F3185" s="93" t="str">
        <f t="shared" si="494"/>
        <v/>
      </c>
      <c r="G3185" s="93" t="str">
        <f t="shared" si="495"/>
        <v/>
      </c>
      <c r="H3185" s="93" t="str">
        <f t="shared" si="496"/>
        <v/>
      </c>
      <c r="I3185" s="93" t="str">
        <f t="shared" si="497"/>
        <v/>
      </c>
      <c r="J3185" s="93" t="str">
        <f t="shared" si="498"/>
        <v/>
      </c>
      <c r="K3185" s="93" t="str">
        <f t="shared" si="499"/>
        <v/>
      </c>
    </row>
    <row r="3186" spans="1:11" x14ac:dyDescent="0.25">
      <c r="A3186" s="93">
        <f t="shared" si="493"/>
        <v>2</v>
      </c>
      <c r="B3186" s="101">
        <v>793.75</v>
      </c>
      <c r="C3186" s="93">
        <f t="shared" si="500"/>
        <v>0</v>
      </c>
      <c r="D3186" s="93">
        <f t="shared" si="501"/>
        <v>0</v>
      </c>
      <c r="E3186" s="93">
        <f t="shared" si="502"/>
        <v>0</v>
      </c>
      <c r="F3186" s="93" t="str">
        <f t="shared" si="494"/>
        <v/>
      </c>
      <c r="G3186" s="93" t="str">
        <f t="shared" si="495"/>
        <v/>
      </c>
      <c r="H3186" s="93" t="str">
        <f t="shared" si="496"/>
        <v/>
      </c>
      <c r="I3186" s="93" t="str">
        <f t="shared" si="497"/>
        <v/>
      </c>
      <c r="J3186" s="93" t="str">
        <f t="shared" si="498"/>
        <v/>
      </c>
      <c r="K3186" s="93" t="str">
        <f t="shared" si="499"/>
        <v/>
      </c>
    </row>
    <row r="3187" spans="1:11" x14ac:dyDescent="0.25">
      <c r="A3187" s="93">
        <f t="shared" si="493"/>
        <v>2</v>
      </c>
      <c r="B3187" s="101">
        <v>794</v>
      </c>
      <c r="C3187" s="93">
        <f t="shared" si="500"/>
        <v>0</v>
      </c>
      <c r="D3187" s="93">
        <f t="shared" si="501"/>
        <v>0</v>
      </c>
      <c r="E3187" s="93">
        <f t="shared" si="502"/>
        <v>0</v>
      </c>
      <c r="F3187" s="93" t="str">
        <f t="shared" si="494"/>
        <v/>
      </c>
      <c r="G3187" s="93" t="str">
        <f t="shared" si="495"/>
        <v/>
      </c>
      <c r="H3187" s="93" t="str">
        <f t="shared" si="496"/>
        <v/>
      </c>
      <c r="I3187" s="93" t="str">
        <f t="shared" si="497"/>
        <v/>
      </c>
      <c r="J3187" s="93" t="str">
        <f t="shared" si="498"/>
        <v/>
      </c>
      <c r="K3187" s="93" t="str">
        <f t="shared" si="499"/>
        <v/>
      </c>
    </row>
    <row r="3188" spans="1:11" x14ac:dyDescent="0.25">
      <c r="A3188" s="93">
        <f t="shared" si="493"/>
        <v>2</v>
      </c>
      <c r="B3188" s="101">
        <v>794.25</v>
      </c>
      <c r="C3188" s="93">
        <f t="shared" si="500"/>
        <v>0</v>
      </c>
      <c r="D3188" s="93">
        <f t="shared" si="501"/>
        <v>0</v>
      </c>
      <c r="E3188" s="93">
        <f t="shared" si="502"/>
        <v>0</v>
      </c>
      <c r="F3188" s="93" t="str">
        <f t="shared" si="494"/>
        <v/>
      </c>
      <c r="G3188" s="93" t="str">
        <f t="shared" si="495"/>
        <v/>
      </c>
      <c r="H3188" s="93" t="str">
        <f t="shared" si="496"/>
        <v/>
      </c>
      <c r="I3188" s="93" t="str">
        <f t="shared" si="497"/>
        <v/>
      </c>
      <c r="J3188" s="93" t="str">
        <f t="shared" si="498"/>
        <v/>
      </c>
      <c r="K3188" s="93" t="str">
        <f t="shared" si="499"/>
        <v/>
      </c>
    </row>
    <row r="3189" spans="1:11" x14ac:dyDescent="0.25">
      <c r="A3189" s="93">
        <f t="shared" si="493"/>
        <v>2</v>
      </c>
      <c r="B3189" s="101">
        <v>794.5</v>
      </c>
      <c r="C3189" s="93">
        <f t="shared" si="500"/>
        <v>0</v>
      </c>
      <c r="D3189" s="93">
        <f t="shared" si="501"/>
        <v>0</v>
      </c>
      <c r="E3189" s="93">
        <f t="shared" si="502"/>
        <v>0</v>
      </c>
      <c r="F3189" s="93" t="str">
        <f t="shared" si="494"/>
        <v/>
      </c>
      <c r="G3189" s="93" t="str">
        <f t="shared" si="495"/>
        <v/>
      </c>
      <c r="H3189" s="93" t="str">
        <f t="shared" si="496"/>
        <v/>
      </c>
      <c r="I3189" s="93" t="str">
        <f t="shared" si="497"/>
        <v/>
      </c>
      <c r="J3189" s="93" t="str">
        <f t="shared" si="498"/>
        <v/>
      </c>
      <c r="K3189" s="93" t="str">
        <f t="shared" si="499"/>
        <v/>
      </c>
    </row>
    <row r="3190" spans="1:11" x14ac:dyDescent="0.25">
      <c r="A3190" s="93">
        <f t="shared" si="493"/>
        <v>2</v>
      </c>
      <c r="B3190" s="101">
        <v>794.75</v>
      </c>
      <c r="C3190" s="93">
        <f t="shared" si="500"/>
        <v>0</v>
      </c>
      <c r="D3190" s="93">
        <f t="shared" si="501"/>
        <v>0</v>
      </c>
      <c r="E3190" s="93">
        <f t="shared" si="502"/>
        <v>0</v>
      </c>
      <c r="F3190" s="93" t="str">
        <f t="shared" si="494"/>
        <v/>
      </c>
      <c r="G3190" s="93" t="str">
        <f t="shared" si="495"/>
        <v/>
      </c>
      <c r="H3190" s="93" t="str">
        <f t="shared" si="496"/>
        <v/>
      </c>
      <c r="I3190" s="93" t="str">
        <f t="shared" si="497"/>
        <v/>
      </c>
      <c r="J3190" s="93" t="str">
        <f t="shared" si="498"/>
        <v/>
      </c>
      <c r="K3190" s="93" t="str">
        <f t="shared" si="499"/>
        <v/>
      </c>
    </row>
    <row r="3191" spans="1:11" x14ac:dyDescent="0.25">
      <c r="A3191" s="93">
        <f t="shared" si="493"/>
        <v>2</v>
      </c>
      <c r="B3191" s="101">
        <v>795</v>
      </c>
      <c r="C3191" s="93">
        <f t="shared" si="500"/>
        <v>0</v>
      </c>
      <c r="D3191" s="93">
        <f t="shared" si="501"/>
        <v>0</v>
      </c>
      <c r="E3191" s="93">
        <f t="shared" si="502"/>
        <v>0</v>
      </c>
      <c r="F3191" s="93" t="str">
        <f t="shared" si="494"/>
        <v/>
      </c>
      <c r="G3191" s="93" t="str">
        <f t="shared" si="495"/>
        <v/>
      </c>
      <c r="H3191" s="93" t="str">
        <f t="shared" si="496"/>
        <v/>
      </c>
      <c r="I3191" s="93" t="str">
        <f t="shared" si="497"/>
        <v/>
      </c>
      <c r="J3191" s="93" t="str">
        <f t="shared" si="498"/>
        <v/>
      </c>
      <c r="K3191" s="93" t="str">
        <f t="shared" si="499"/>
        <v/>
      </c>
    </row>
    <row r="3192" spans="1:11" x14ac:dyDescent="0.25">
      <c r="A3192" s="93">
        <f t="shared" si="493"/>
        <v>2</v>
      </c>
      <c r="B3192" s="101">
        <v>795.25</v>
      </c>
      <c r="C3192" s="93">
        <f t="shared" si="500"/>
        <v>0</v>
      </c>
      <c r="D3192" s="93">
        <f t="shared" si="501"/>
        <v>0</v>
      </c>
      <c r="E3192" s="93">
        <f t="shared" si="502"/>
        <v>0</v>
      </c>
      <c r="F3192" s="93" t="str">
        <f t="shared" si="494"/>
        <v/>
      </c>
      <c r="G3192" s="93" t="str">
        <f t="shared" si="495"/>
        <v/>
      </c>
      <c r="H3192" s="93" t="str">
        <f t="shared" si="496"/>
        <v/>
      </c>
      <c r="I3192" s="93" t="str">
        <f t="shared" si="497"/>
        <v/>
      </c>
      <c r="J3192" s="93" t="str">
        <f t="shared" si="498"/>
        <v/>
      </c>
      <c r="K3192" s="93" t="str">
        <f t="shared" si="499"/>
        <v/>
      </c>
    </row>
    <row r="3193" spans="1:11" x14ac:dyDescent="0.25">
      <c r="A3193" s="93">
        <f t="shared" si="493"/>
        <v>2</v>
      </c>
      <c r="B3193" s="101">
        <v>795.5</v>
      </c>
      <c r="C3193" s="93">
        <f t="shared" si="500"/>
        <v>0</v>
      </c>
      <c r="D3193" s="93">
        <f t="shared" si="501"/>
        <v>0</v>
      </c>
      <c r="E3193" s="93">
        <f t="shared" si="502"/>
        <v>0</v>
      </c>
      <c r="F3193" s="93" t="str">
        <f t="shared" si="494"/>
        <v/>
      </c>
      <c r="G3193" s="93" t="str">
        <f t="shared" si="495"/>
        <v/>
      </c>
      <c r="H3193" s="93" t="str">
        <f t="shared" si="496"/>
        <v/>
      </c>
      <c r="I3193" s="93" t="str">
        <f t="shared" si="497"/>
        <v/>
      </c>
      <c r="J3193" s="93" t="str">
        <f t="shared" si="498"/>
        <v/>
      </c>
      <c r="K3193" s="93" t="str">
        <f t="shared" si="499"/>
        <v/>
      </c>
    </row>
    <row r="3194" spans="1:11" x14ac:dyDescent="0.25">
      <c r="A3194" s="93">
        <f t="shared" si="493"/>
        <v>2</v>
      </c>
      <c r="B3194" s="101">
        <v>795.75</v>
      </c>
      <c r="C3194" s="93">
        <f t="shared" si="500"/>
        <v>0</v>
      </c>
      <c r="D3194" s="93">
        <f t="shared" si="501"/>
        <v>0</v>
      </c>
      <c r="E3194" s="93">
        <f t="shared" si="502"/>
        <v>0</v>
      </c>
      <c r="F3194" s="93" t="str">
        <f t="shared" si="494"/>
        <v/>
      </c>
      <c r="G3194" s="93" t="str">
        <f t="shared" si="495"/>
        <v/>
      </c>
      <c r="H3194" s="93" t="str">
        <f t="shared" si="496"/>
        <v/>
      </c>
      <c r="I3194" s="93" t="str">
        <f t="shared" si="497"/>
        <v/>
      </c>
      <c r="J3194" s="93" t="str">
        <f t="shared" si="498"/>
        <v/>
      </c>
      <c r="K3194" s="93" t="str">
        <f t="shared" si="499"/>
        <v/>
      </c>
    </row>
    <row r="3195" spans="1:11" x14ac:dyDescent="0.25">
      <c r="A3195" s="93">
        <f t="shared" si="493"/>
        <v>2</v>
      </c>
      <c r="B3195" s="101">
        <v>796</v>
      </c>
      <c r="C3195" s="93">
        <f t="shared" si="500"/>
        <v>0</v>
      </c>
      <c r="D3195" s="93">
        <f t="shared" si="501"/>
        <v>0</v>
      </c>
      <c r="E3195" s="93">
        <f t="shared" si="502"/>
        <v>0</v>
      </c>
      <c r="F3195" s="93" t="str">
        <f t="shared" si="494"/>
        <v/>
      </c>
      <c r="G3195" s="93" t="str">
        <f t="shared" si="495"/>
        <v/>
      </c>
      <c r="H3195" s="93" t="str">
        <f t="shared" si="496"/>
        <v/>
      </c>
      <c r="I3195" s="93" t="str">
        <f t="shared" si="497"/>
        <v/>
      </c>
      <c r="J3195" s="93" t="str">
        <f t="shared" si="498"/>
        <v/>
      </c>
      <c r="K3195" s="93" t="str">
        <f t="shared" si="499"/>
        <v/>
      </c>
    </row>
    <row r="3196" spans="1:11" x14ac:dyDescent="0.25">
      <c r="A3196" s="93">
        <f t="shared" si="493"/>
        <v>2</v>
      </c>
      <c r="B3196" s="101">
        <v>796.25</v>
      </c>
      <c r="C3196" s="93">
        <f t="shared" si="500"/>
        <v>0</v>
      </c>
      <c r="D3196" s="93">
        <f t="shared" si="501"/>
        <v>0</v>
      </c>
      <c r="E3196" s="93">
        <f t="shared" si="502"/>
        <v>0</v>
      </c>
      <c r="F3196" s="93" t="str">
        <f t="shared" si="494"/>
        <v/>
      </c>
      <c r="G3196" s="93" t="str">
        <f t="shared" si="495"/>
        <v/>
      </c>
      <c r="H3196" s="93" t="str">
        <f t="shared" si="496"/>
        <v/>
      </c>
      <c r="I3196" s="93" t="str">
        <f t="shared" si="497"/>
        <v/>
      </c>
      <c r="J3196" s="93" t="str">
        <f t="shared" si="498"/>
        <v/>
      </c>
      <c r="K3196" s="93" t="str">
        <f t="shared" si="499"/>
        <v/>
      </c>
    </row>
    <row r="3197" spans="1:11" x14ac:dyDescent="0.25">
      <c r="A3197" s="93">
        <f t="shared" si="493"/>
        <v>2</v>
      </c>
      <c r="B3197" s="101">
        <v>796.5</v>
      </c>
      <c r="C3197" s="93">
        <f t="shared" si="500"/>
        <v>0</v>
      </c>
      <c r="D3197" s="93">
        <f t="shared" si="501"/>
        <v>0</v>
      </c>
      <c r="E3197" s="93">
        <f t="shared" si="502"/>
        <v>0</v>
      </c>
      <c r="F3197" s="93" t="str">
        <f t="shared" si="494"/>
        <v/>
      </c>
      <c r="G3197" s="93" t="str">
        <f t="shared" si="495"/>
        <v/>
      </c>
      <c r="H3197" s="93" t="str">
        <f t="shared" si="496"/>
        <v/>
      </c>
      <c r="I3197" s="93" t="str">
        <f t="shared" si="497"/>
        <v/>
      </c>
      <c r="J3197" s="93" t="str">
        <f t="shared" si="498"/>
        <v/>
      </c>
      <c r="K3197" s="93" t="str">
        <f t="shared" si="499"/>
        <v/>
      </c>
    </row>
    <row r="3198" spans="1:11" x14ac:dyDescent="0.25">
      <c r="A3198" s="93">
        <f t="shared" si="493"/>
        <v>2</v>
      </c>
      <c r="B3198" s="101">
        <v>796.75</v>
      </c>
      <c r="C3198" s="93">
        <f t="shared" si="500"/>
        <v>0</v>
      </c>
      <c r="D3198" s="93">
        <f t="shared" si="501"/>
        <v>0</v>
      </c>
      <c r="E3198" s="93">
        <f t="shared" si="502"/>
        <v>0</v>
      </c>
      <c r="F3198" s="93" t="str">
        <f t="shared" si="494"/>
        <v/>
      </c>
      <c r="G3198" s="93" t="str">
        <f t="shared" si="495"/>
        <v/>
      </c>
      <c r="H3198" s="93" t="str">
        <f t="shared" si="496"/>
        <v/>
      </c>
      <c r="I3198" s="93" t="str">
        <f t="shared" si="497"/>
        <v/>
      </c>
      <c r="J3198" s="93" t="str">
        <f t="shared" si="498"/>
        <v/>
      </c>
      <c r="K3198" s="93" t="str">
        <f t="shared" si="499"/>
        <v/>
      </c>
    </row>
    <row r="3199" spans="1:11" x14ac:dyDescent="0.25">
      <c r="A3199" s="93">
        <f t="shared" si="493"/>
        <v>2</v>
      </c>
      <c r="B3199" s="101">
        <v>797</v>
      </c>
      <c r="C3199" s="93">
        <f t="shared" si="500"/>
        <v>0</v>
      </c>
      <c r="D3199" s="93">
        <f t="shared" si="501"/>
        <v>0</v>
      </c>
      <c r="E3199" s="93">
        <f t="shared" si="502"/>
        <v>0</v>
      </c>
      <c r="F3199" s="93" t="str">
        <f t="shared" si="494"/>
        <v/>
      </c>
      <c r="G3199" s="93" t="str">
        <f t="shared" si="495"/>
        <v/>
      </c>
      <c r="H3199" s="93" t="str">
        <f t="shared" si="496"/>
        <v/>
      </c>
      <c r="I3199" s="93" t="str">
        <f t="shared" si="497"/>
        <v/>
      </c>
      <c r="J3199" s="93" t="str">
        <f t="shared" si="498"/>
        <v/>
      </c>
      <c r="K3199" s="93" t="str">
        <f t="shared" si="499"/>
        <v/>
      </c>
    </row>
    <row r="3200" spans="1:11" x14ac:dyDescent="0.25">
      <c r="A3200" s="93">
        <f t="shared" si="493"/>
        <v>2</v>
      </c>
      <c r="B3200" s="101">
        <v>797.25</v>
      </c>
      <c r="C3200" s="93">
        <f t="shared" si="500"/>
        <v>0</v>
      </c>
      <c r="D3200" s="93">
        <f t="shared" si="501"/>
        <v>0</v>
      </c>
      <c r="E3200" s="93">
        <f t="shared" si="502"/>
        <v>0</v>
      </c>
      <c r="F3200" s="93" t="str">
        <f t="shared" si="494"/>
        <v/>
      </c>
      <c r="G3200" s="93" t="str">
        <f t="shared" si="495"/>
        <v/>
      </c>
      <c r="H3200" s="93" t="str">
        <f t="shared" si="496"/>
        <v/>
      </c>
      <c r="I3200" s="93" t="str">
        <f t="shared" si="497"/>
        <v/>
      </c>
      <c r="J3200" s="93" t="str">
        <f t="shared" si="498"/>
        <v/>
      </c>
      <c r="K3200" s="93" t="str">
        <f t="shared" si="499"/>
        <v/>
      </c>
    </row>
    <row r="3201" spans="1:11" x14ac:dyDescent="0.25">
      <c r="A3201" s="93">
        <f t="shared" si="493"/>
        <v>2</v>
      </c>
      <c r="B3201" s="101">
        <v>797.5</v>
      </c>
      <c r="C3201" s="93">
        <f t="shared" si="500"/>
        <v>0</v>
      </c>
      <c r="D3201" s="93">
        <f t="shared" si="501"/>
        <v>0</v>
      </c>
      <c r="E3201" s="93">
        <f t="shared" si="502"/>
        <v>0</v>
      </c>
      <c r="F3201" s="93" t="str">
        <f t="shared" si="494"/>
        <v/>
      </c>
      <c r="G3201" s="93" t="str">
        <f t="shared" si="495"/>
        <v/>
      </c>
      <c r="H3201" s="93" t="str">
        <f t="shared" si="496"/>
        <v/>
      </c>
      <c r="I3201" s="93" t="str">
        <f t="shared" si="497"/>
        <v/>
      </c>
      <c r="J3201" s="93" t="str">
        <f t="shared" si="498"/>
        <v/>
      </c>
      <c r="K3201" s="93" t="str">
        <f t="shared" si="499"/>
        <v/>
      </c>
    </row>
    <row r="3202" spans="1:11" x14ac:dyDescent="0.25">
      <c r="A3202" s="93">
        <f t="shared" si="493"/>
        <v>2</v>
      </c>
      <c r="B3202" s="101">
        <v>797.75</v>
      </c>
      <c r="C3202" s="93">
        <f t="shared" si="500"/>
        <v>0</v>
      </c>
      <c r="D3202" s="93">
        <f t="shared" si="501"/>
        <v>0</v>
      </c>
      <c r="E3202" s="93">
        <f t="shared" si="502"/>
        <v>0</v>
      </c>
      <c r="F3202" s="93" t="str">
        <f t="shared" si="494"/>
        <v/>
      </c>
      <c r="G3202" s="93" t="str">
        <f t="shared" si="495"/>
        <v/>
      </c>
      <c r="H3202" s="93" t="str">
        <f t="shared" si="496"/>
        <v/>
      </c>
      <c r="I3202" s="93" t="str">
        <f t="shared" si="497"/>
        <v/>
      </c>
      <c r="J3202" s="93" t="str">
        <f t="shared" si="498"/>
        <v/>
      </c>
      <c r="K3202" s="93" t="str">
        <f t="shared" si="499"/>
        <v/>
      </c>
    </row>
    <row r="3203" spans="1:11" x14ac:dyDescent="0.25">
      <c r="A3203" s="93">
        <f t="shared" si="493"/>
        <v>2</v>
      </c>
      <c r="B3203" s="101">
        <v>798</v>
      </c>
      <c r="C3203" s="93">
        <f t="shared" si="500"/>
        <v>0</v>
      </c>
      <c r="D3203" s="93">
        <f t="shared" si="501"/>
        <v>0</v>
      </c>
      <c r="E3203" s="93">
        <f t="shared" si="502"/>
        <v>0</v>
      </c>
      <c r="F3203" s="93" t="str">
        <f t="shared" si="494"/>
        <v/>
      </c>
      <c r="G3203" s="93" t="str">
        <f t="shared" si="495"/>
        <v/>
      </c>
      <c r="H3203" s="93" t="str">
        <f t="shared" si="496"/>
        <v/>
      </c>
      <c r="I3203" s="93" t="str">
        <f t="shared" si="497"/>
        <v/>
      </c>
      <c r="J3203" s="93" t="str">
        <f t="shared" si="498"/>
        <v/>
      </c>
      <c r="K3203" s="93" t="str">
        <f t="shared" si="499"/>
        <v/>
      </c>
    </row>
    <row r="3204" spans="1:11" x14ac:dyDescent="0.25">
      <c r="A3204" s="93">
        <f t="shared" si="493"/>
        <v>2</v>
      </c>
      <c r="B3204" s="101">
        <v>798.25</v>
      </c>
      <c r="C3204" s="93">
        <f t="shared" si="500"/>
        <v>0</v>
      </c>
      <c r="D3204" s="93">
        <f t="shared" si="501"/>
        <v>0</v>
      </c>
      <c r="E3204" s="93">
        <f t="shared" si="502"/>
        <v>0</v>
      </c>
      <c r="F3204" s="93" t="str">
        <f t="shared" si="494"/>
        <v/>
      </c>
      <c r="G3204" s="93" t="str">
        <f t="shared" si="495"/>
        <v/>
      </c>
      <c r="H3204" s="93" t="str">
        <f t="shared" si="496"/>
        <v/>
      </c>
      <c r="I3204" s="93" t="str">
        <f t="shared" si="497"/>
        <v/>
      </c>
      <c r="J3204" s="93" t="str">
        <f t="shared" si="498"/>
        <v/>
      </c>
      <c r="K3204" s="93" t="str">
        <f t="shared" si="499"/>
        <v/>
      </c>
    </row>
    <row r="3205" spans="1:11" x14ac:dyDescent="0.25">
      <c r="A3205" s="93">
        <f t="shared" si="493"/>
        <v>2</v>
      </c>
      <c r="B3205" s="101">
        <v>798.5</v>
      </c>
      <c r="C3205" s="93">
        <f t="shared" si="500"/>
        <v>0</v>
      </c>
      <c r="D3205" s="93">
        <f t="shared" si="501"/>
        <v>0</v>
      </c>
      <c r="E3205" s="93">
        <f t="shared" si="502"/>
        <v>0</v>
      </c>
      <c r="F3205" s="93" t="str">
        <f t="shared" si="494"/>
        <v/>
      </c>
      <c r="G3205" s="93" t="str">
        <f t="shared" si="495"/>
        <v/>
      </c>
      <c r="H3205" s="93" t="str">
        <f t="shared" si="496"/>
        <v/>
      </c>
      <c r="I3205" s="93" t="str">
        <f t="shared" si="497"/>
        <v/>
      </c>
      <c r="J3205" s="93" t="str">
        <f t="shared" si="498"/>
        <v/>
      </c>
      <c r="K3205" s="93" t="str">
        <f t="shared" si="499"/>
        <v/>
      </c>
    </row>
    <row r="3206" spans="1:11" x14ac:dyDescent="0.25">
      <c r="A3206" s="93">
        <f t="shared" si="493"/>
        <v>2</v>
      </c>
      <c r="B3206" s="101">
        <v>798.75</v>
      </c>
      <c r="C3206" s="93">
        <f t="shared" si="500"/>
        <v>0</v>
      </c>
      <c r="D3206" s="93">
        <f t="shared" si="501"/>
        <v>0</v>
      </c>
      <c r="E3206" s="93">
        <f t="shared" si="502"/>
        <v>0</v>
      </c>
      <c r="F3206" s="93" t="str">
        <f t="shared" si="494"/>
        <v/>
      </c>
      <c r="G3206" s="93" t="str">
        <f t="shared" si="495"/>
        <v/>
      </c>
      <c r="H3206" s="93" t="str">
        <f t="shared" si="496"/>
        <v/>
      </c>
      <c r="I3206" s="93" t="str">
        <f t="shared" si="497"/>
        <v/>
      </c>
      <c r="J3206" s="93" t="str">
        <f t="shared" si="498"/>
        <v/>
      </c>
      <c r="K3206" s="93" t="str">
        <f t="shared" si="499"/>
        <v/>
      </c>
    </row>
    <row r="3207" spans="1:11" x14ac:dyDescent="0.25">
      <c r="A3207" s="93">
        <f t="shared" si="493"/>
        <v>2</v>
      </c>
      <c r="B3207" s="101">
        <v>799</v>
      </c>
      <c r="C3207" s="93">
        <f t="shared" si="500"/>
        <v>0</v>
      </c>
      <c r="D3207" s="93">
        <f t="shared" si="501"/>
        <v>0</v>
      </c>
      <c r="E3207" s="93">
        <f t="shared" si="502"/>
        <v>0</v>
      </c>
      <c r="F3207" s="93" t="str">
        <f t="shared" si="494"/>
        <v/>
      </c>
      <c r="G3207" s="93" t="str">
        <f t="shared" si="495"/>
        <v/>
      </c>
      <c r="H3207" s="93" t="str">
        <f t="shared" si="496"/>
        <v/>
      </c>
      <c r="I3207" s="93" t="str">
        <f t="shared" si="497"/>
        <v/>
      </c>
      <c r="J3207" s="93" t="str">
        <f t="shared" si="498"/>
        <v/>
      </c>
      <c r="K3207" s="93" t="str">
        <f t="shared" si="499"/>
        <v/>
      </c>
    </row>
    <row r="3208" spans="1:11" x14ac:dyDescent="0.25">
      <c r="A3208" s="93">
        <f t="shared" si="493"/>
        <v>2</v>
      </c>
      <c r="B3208" s="101">
        <v>799.25</v>
      </c>
      <c r="C3208" s="93">
        <f t="shared" si="500"/>
        <v>0</v>
      </c>
      <c r="D3208" s="93">
        <f t="shared" si="501"/>
        <v>0</v>
      </c>
      <c r="E3208" s="93">
        <f t="shared" si="502"/>
        <v>0</v>
      </c>
      <c r="F3208" s="93" t="str">
        <f t="shared" si="494"/>
        <v/>
      </c>
      <c r="G3208" s="93" t="str">
        <f t="shared" si="495"/>
        <v/>
      </c>
      <c r="H3208" s="93" t="str">
        <f t="shared" si="496"/>
        <v/>
      </c>
      <c r="I3208" s="93" t="str">
        <f t="shared" si="497"/>
        <v/>
      </c>
      <c r="J3208" s="93" t="str">
        <f t="shared" si="498"/>
        <v/>
      </c>
      <c r="K3208" s="93" t="str">
        <f t="shared" si="499"/>
        <v/>
      </c>
    </row>
    <row r="3209" spans="1:11" x14ac:dyDescent="0.25">
      <c r="A3209" s="93">
        <f t="shared" si="493"/>
        <v>2</v>
      </c>
      <c r="B3209" s="101">
        <v>799.5</v>
      </c>
      <c r="C3209" s="93">
        <f t="shared" si="500"/>
        <v>0</v>
      </c>
      <c r="D3209" s="93">
        <f t="shared" si="501"/>
        <v>0</v>
      </c>
      <c r="E3209" s="93">
        <f t="shared" si="502"/>
        <v>0</v>
      </c>
      <c r="F3209" s="93" t="str">
        <f t="shared" si="494"/>
        <v/>
      </c>
      <c r="G3209" s="93" t="str">
        <f t="shared" si="495"/>
        <v/>
      </c>
      <c r="H3209" s="93" t="str">
        <f t="shared" si="496"/>
        <v/>
      </c>
      <c r="I3209" s="93" t="str">
        <f t="shared" si="497"/>
        <v/>
      </c>
      <c r="J3209" s="93" t="str">
        <f t="shared" si="498"/>
        <v/>
      </c>
      <c r="K3209" s="93" t="str">
        <f t="shared" si="499"/>
        <v/>
      </c>
    </row>
    <row r="3210" spans="1:11" x14ac:dyDescent="0.25">
      <c r="A3210" s="93">
        <f t="shared" si="493"/>
        <v>2</v>
      </c>
      <c r="B3210" s="101">
        <v>799.75</v>
      </c>
      <c r="C3210" s="93">
        <f t="shared" si="500"/>
        <v>0</v>
      </c>
      <c r="D3210" s="93">
        <f t="shared" si="501"/>
        <v>0</v>
      </c>
      <c r="E3210" s="93">
        <f t="shared" si="502"/>
        <v>0</v>
      </c>
      <c r="F3210" s="93" t="str">
        <f t="shared" si="494"/>
        <v/>
      </c>
      <c r="G3210" s="93" t="str">
        <f t="shared" si="495"/>
        <v/>
      </c>
      <c r="H3210" s="93" t="str">
        <f t="shared" si="496"/>
        <v/>
      </c>
      <c r="I3210" s="93" t="str">
        <f t="shared" si="497"/>
        <v/>
      </c>
      <c r="J3210" s="93" t="str">
        <f t="shared" si="498"/>
        <v/>
      </c>
      <c r="K3210" s="93" t="str">
        <f t="shared" si="499"/>
        <v/>
      </c>
    </row>
    <row r="3211" spans="1:11" x14ac:dyDescent="0.25">
      <c r="A3211" s="93">
        <f t="shared" si="493"/>
        <v>2</v>
      </c>
      <c r="B3211" s="101">
        <v>800</v>
      </c>
      <c r="C3211" s="93">
        <f t="shared" si="500"/>
        <v>0</v>
      </c>
      <c r="D3211" s="93">
        <f t="shared" si="501"/>
        <v>0</v>
      </c>
      <c r="E3211" s="93">
        <f t="shared" si="502"/>
        <v>0</v>
      </c>
      <c r="F3211" s="93" t="str">
        <f t="shared" si="494"/>
        <v/>
      </c>
      <c r="G3211" s="93" t="str">
        <f t="shared" si="495"/>
        <v/>
      </c>
      <c r="H3211" s="93" t="str">
        <f t="shared" si="496"/>
        <v/>
      </c>
      <c r="I3211" s="93" t="str">
        <f t="shared" si="497"/>
        <v/>
      </c>
      <c r="J3211" s="93" t="str">
        <f t="shared" si="498"/>
        <v/>
      </c>
      <c r="K3211" s="93" t="str">
        <f t="shared" si="499"/>
        <v/>
      </c>
    </row>
    <row r="3212" spans="1:11" x14ac:dyDescent="0.25">
      <c r="A3212" s="93">
        <f t="shared" ref="A3212:A3275" si="503">IF(E3212&lt;0.075,2,IF(AND(E3212&gt;=0.075,E3212&lt;=0.75),1,IF(E3212&gt;0.75,0,"Error")))</f>
        <v>2</v>
      </c>
      <c r="B3212" s="101">
        <v>800.25</v>
      </c>
      <c r="C3212" s="93">
        <f t="shared" si="500"/>
        <v>0</v>
      </c>
      <c r="D3212" s="93">
        <f t="shared" si="501"/>
        <v>0</v>
      </c>
      <c r="E3212" s="93">
        <f t="shared" si="502"/>
        <v>0</v>
      </c>
      <c r="F3212" s="93" t="str">
        <f t="shared" ref="F3212:F3275" si="504">IF(AND(A3212=2,B3212&lt;$J$4014),C3212,"")</f>
        <v/>
      </c>
      <c r="G3212" s="93" t="str">
        <f t="shared" ref="G3212:G3275" si="505">IF(AND(A3212=2,B3212&lt;$J$4014),D3212,"")</f>
        <v/>
      </c>
      <c r="H3212" s="93" t="str">
        <f t="shared" ref="H3212:H3275" si="506">IF(AND(A3212=1,B3212&lt;$J$4014),C3212,"")</f>
        <v/>
      </c>
      <c r="I3212" s="93" t="str">
        <f t="shared" ref="I3212:I3275" si="507">IF(AND(A3212=1,B3212&lt;$J$4014),D3212,"")</f>
        <v/>
      </c>
      <c r="J3212" s="93" t="str">
        <f t="shared" ref="J3212:J3275" si="508">IF(AND(A3212=2,B3212&lt;$J$4014),B3212,"")</f>
        <v/>
      </c>
      <c r="K3212" s="93" t="str">
        <f t="shared" ref="K3212:K3275" si="509">IF(AND(A3212=1,B3212&lt;$J$4014),B3212,"")</f>
        <v/>
      </c>
    </row>
    <row r="3213" spans="1:11" x14ac:dyDescent="0.25">
      <c r="A3213" s="93">
        <f t="shared" si="503"/>
        <v>2</v>
      </c>
      <c r="B3213" s="101">
        <v>800.5</v>
      </c>
      <c r="C3213" s="93">
        <f t="shared" si="500"/>
        <v>0</v>
      </c>
      <c r="D3213" s="93">
        <f t="shared" si="501"/>
        <v>0</v>
      </c>
      <c r="E3213" s="93">
        <f t="shared" si="502"/>
        <v>0</v>
      </c>
      <c r="F3213" s="93" t="str">
        <f t="shared" si="504"/>
        <v/>
      </c>
      <c r="G3213" s="93" t="str">
        <f t="shared" si="505"/>
        <v/>
      </c>
      <c r="H3213" s="93" t="str">
        <f t="shared" si="506"/>
        <v/>
      </c>
      <c r="I3213" s="93" t="str">
        <f t="shared" si="507"/>
        <v/>
      </c>
      <c r="J3213" s="93" t="str">
        <f t="shared" si="508"/>
        <v/>
      </c>
      <c r="K3213" s="93" t="str">
        <f t="shared" si="509"/>
        <v/>
      </c>
    </row>
    <row r="3214" spans="1:11" x14ac:dyDescent="0.25">
      <c r="A3214" s="93">
        <f t="shared" si="503"/>
        <v>2</v>
      </c>
      <c r="B3214" s="101">
        <v>800.75</v>
      </c>
      <c r="C3214" s="93">
        <f t="shared" si="500"/>
        <v>0</v>
      </c>
      <c r="D3214" s="93">
        <f t="shared" si="501"/>
        <v>0</v>
      </c>
      <c r="E3214" s="93">
        <f t="shared" si="502"/>
        <v>0</v>
      </c>
      <c r="F3214" s="93" t="str">
        <f t="shared" si="504"/>
        <v/>
      </c>
      <c r="G3214" s="93" t="str">
        <f t="shared" si="505"/>
        <v/>
      </c>
      <c r="H3214" s="93" t="str">
        <f t="shared" si="506"/>
        <v/>
      </c>
      <c r="I3214" s="93" t="str">
        <f t="shared" si="507"/>
        <v/>
      </c>
      <c r="J3214" s="93" t="str">
        <f t="shared" si="508"/>
        <v/>
      </c>
      <c r="K3214" s="93" t="str">
        <f t="shared" si="509"/>
        <v/>
      </c>
    </row>
    <row r="3215" spans="1:11" x14ac:dyDescent="0.25">
      <c r="A3215" s="93">
        <f t="shared" si="503"/>
        <v>2</v>
      </c>
      <c r="B3215" s="101">
        <v>801</v>
      </c>
      <c r="C3215" s="93">
        <f t="shared" si="500"/>
        <v>0</v>
      </c>
      <c r="D3215" s="93">
        <f t="shared" si="501"/>
        <v>0</v>
      </c>
      <c r="E3215" s="93">
        <f t="shared" si="502"/>
        <v>0</v>
      </c>
      <c r="F3215" s="93" t="str">
        <f t="shared" si="504"/>
        <v/>
      </c>
      <c r="G3215" s="93" t="str">
        <f t="shared" si="505"/>
        <v/>
      </c>
      <c r="H3215" s="93" t="str">
        <f t="shared" si="506"/>
        <v/>
      </c>
      <c r="I3215" s="93" t="str">
        <f t="shared" si="507"/>
        <v/>
      </c>
      <c r="J3215" s="93" t="str">
        <f t="shared" si="508"/>
        <v/>
      </c>
      <c r="K3215" s="93" t="str">
        <f t="shared" si="509"/>
        <v/>
      </c>
    </row>
    <row r="3216" spans="1:11" x14ac:dyDescent="0.25">
      <c r="A3216" s="93">
        <f t="shared" si="503"/>
        <v>2</v>
      </c>
      <c r="B3216" s="101">
        <v>801.25</v>
      </c>
      <c r="C3216" s="93">
        <f t="shared" si="500"/>
        <v>0</v>
      </c>
      <c r="D3216" s="93">
        <f t="shared" si="501"/>
        <v>0</v>
      </c>
      <c r="E3216" s="93">
        <f t="shared" si="502"/>
        <v>0</v>
      </c>
      <c r="F3216" s="93" t="str">
        <f t="shared" si="504"/>
        <v/>
      </c>
      <c r="G3216" s="93" t="str">
        <f t="shared" si="505"/>
        <v/>
      </c>
      <c r="H3216" s="93" t="str">
        <f t="shared" si="506"/>
        <v/>
      </c>
      <c r="I3216" s="93" t="str">
        <f t="shared" si="507"/>
        <v/>
      </c>
      <c r="J3216" s="93" t="str">
        <f t="shared" si="508"/>
        <v/>
      </c>
      <c r="K3216" s="93" t="str">
        <f t="shared" si="509"/>
        <v/>
      </c>
    </row>
    <row r="3217" spans="1:11" x14ac:dyDescent="0.25">
      <c r="A3217" s="93">
        <f t="shared" si="503"/>
        <v>2</v>
      </c>
      <c r="B3217" s="101">
        <v>801.5</v>
      </c>
      <c r="C3217" s="93">
        <f t="shared" si="500"/>
        <v>0</v>
      </c>
      <c r="D3217" s="93">
        <f t="shared" si="501"/>
        <v>0</v>
      </c>
      <c r="E3217" s="93">
        <f t="shared" si="502"/>
        <v>0</v>
      </c>
      <c r="F3217" s="93" t="str">
        <f t="shared" si="504"/>
        <v/>
      </c>
      <c r="G3217" s="93" t="str">
        <f t="shared" si="505"/>
        <v/>
      </c>
      <c r="H3217" s="93" t="str">
        <f t="shared" si="506"/>
        <v/>
      </c>
      <c r="I3217" s="93" t="str">
        <f t="shared" si="507"/>
        <v/>
      </c>
      <c r="J3217" s="93" t="str">
        <f t="shared" si="508"/>
        <v/>
      </c>
      <c r="K3217" s="93" t="str">
        <f t="shared" si="509"/>
        <v/>
      </c>
    </row>
    <row r="3218" spans="1:11" x14ac:dyDescent="0.25">
      <c r="A3218" s="93">
        <f t="shared" si="503"/>
        <v>2</v>
      </c>
      <c r="B3218" s="101">
        <v>801.75</v>
      </c>
      <c r="C3218" s="93">
        <f t="shared" si="500"/>
        <v>0</v>
      </c>
      <c r="D3218" s="93">
        <f t="shared" si="501"/>
        <v>0</v>
      </c>
      <c r="E3218" s="93">
        <f t="shared" si="502"/>
        <v>0</v>
      </c>
      <c r="F3218" s="93" t="str">
        <f t="shared" si="504"/>
        <v/>
      </c>
      <c r="G3218" s="93" t="str">
        <f t="shared" si="505"/>
        <v/>
      </c>
      <c r="H3218" s="93" t="str">
        <f t="shared" si="506"/>
        <v/>
      </c>
      <c r="I3218" s="93" t="str">
        <f t="shared" si="507"/>
        <v/>
      </c>
      <c r="J3218" s="93" t="str">
        <f t="shared" si="508"/>
        <v/>
      </c>
      <c r="K3218" s="93" t="str">
        <f t="shared" si="509"/>
        <v/>
      </c>
    </row>
    <row r="3219" spans="1:11" x14ac:dyDescent="0.25">
      <c r="A3219" s="93">
        <f t="shared" si="503"/>
        <v>2</v>
      </c>
      <c r="B3219" s="101">
        <v>802</v>
      </c>
      <c r="C3219" s="93">
        <f t="shared" si="500"/>
        <v>0</v>
      </c>
      <c r="D3219" s="93">
        <f t="shared" si="501"/>
        <v>0</v>
      </c>
      <c r="E3219" s="93">
        <f t="shared" si="502"/>
        <v>0</v>
      </c>
      <c r="F3219" s="93" t="str">
        <f t="shared" si="504"/>
        <v/>
      </c>
      <c r="G3219" s="93" t="str">
        <f t="shared" si="505"/>
        <v/>
      </c>
      <c r="H3219" s="93" t="str">
        <f t="shared" si="506"/>
        <v/>
      </c>
      <c r="I3219" s="93" t="str">
        <f t="shared" si="507"/>
        <v/>
      </c>
      <c r="J3219" s="93" t="str">
        <f t="shared" si="508"/>
        <v/>
      </c>
      <c r="K3219" s="93" t="str">
        <f t="shared" si="509"/>
        <v/>
      </c>
    </row>
    <row r="3220" spans="1:11" x14ac:dyDescent="0.25">
      <c r="A3220" s="93">
        <f t="shared" si="503"/>
        <v>2</v>
      </c>
      <c r="B3220" s="101">
        <v>802.25</v>
      </c>
      <c r="C3220" s="93">
        <f t="shared" ref="C3220:C3283" si="510">($H$7*(B3220^5))+($J$7*(B3220^4))+($L$7*(B3220^3))+($N$7*(B3220^2))+($P$7*B3220)+$R$7</f>
        <v>0</v>
      </c>
      <c r="D3220" s="93">
        <f t="shared" ref="D3220:D3283" si="511">$H$8+($J$8*(B3220^1.85))</f>
        <v>0</v>
      </c>
      <c r="E3220" s="93">
        <f t="shared" ref="E3220:E3283" si="512">ABS(C3220-D3220)</f>
        <v>0</v>
      </c>
      <c r="F3220" s="93" t="str">
        <f t="shared" si="504"/>
        <v/>
      </c>
      <c r="G3220" s="93" t="str">
        <f t="shared" si="505"/>
        <v/>
      </c>
      <c r="H3220" s="93" t="str">
        <f t="shared" si="506"/>
        <v/>
      </c>
      <c r="I3220" s="93" t="str">
        <f t="shared" si="507"/>
        <v/>
      </c>
      <c r="J3220" s="93" t="str">
        <f t="shared" si="508"/>
        <v/>
      </c>
      <c r="K3220" s="93" t="str">
        <f t="shared" si="509"/>
        <v/>
      </c>
    </row>
    <row r="3221" spans="1:11" x14ac:dyDescent="0.25">
      <c r="A3221" s="93">
        <f t="shared" si="503"/>
        <v>2</v>
      </c>
      <c r="B3221" s="101">
        <v>802.5</v>
      </c>
      <c r="C3221" s="93">
        <f t="shared" si="510"/>
        <v>0</v>
      </c>
      <c r="D3221" s="93">
        <f t="shared" si="511"/>
        <v>0</v>
      </c>
      <c r="E3221" s="93">
        <f t="shared" si="512"/>
        <v>0</v>
      </c>
      <c r="F3221" s="93" t="str">
        <f t="shared" si="504"/>
        <v/>
      </c>
      <c r="G3221" s="93" t="str">
        <f t="shared" si="505"/>
        <v/>
      </c>
      <c r="H3221" s="93" t="str">
        <f t="shared" si="506"/>
        <v/>
      </c>
      <c r="I3221" s="93" t="str">
        <f t="shared" si="507"/>
        <v/>
      </c>
      <c r="J3221" s="93" t="str">
        <f t="shared" si="508"/>
        <v/>
      </c>
      <c r="K3221" s="93" t="str">
        <f t="shared" si="509"/>
        <v/>
      </c>
    </row>
    <row r="3222" spans="1:11" x14ac:dyDescent="0.25">
      <c r="A3222" s="93">
        <f t="shared" si="503"/>
        <v>2</v>
      </c>
      <c r="B3222" s="101">
        <v>802.75</v>
      </c>
      <c r="C3222" s="93">
        <f t="shared" si="510"/>
        <v>0</v>
      </c>
      <c r="D3222" s="93">
        <f t="shared" si="511"/>
        <v>0</v>
      </c>
      <c r="E3222" s="93">
        <f t="shared" si="512"/>
        <v>0</v>
      </c>
      <c r="F3222" s="93" t="str">
        <f t="shared" si="504"/>
        <v/>
      </c>
      <c r="G3222" s="93" t="str">
        <f t="shared" si="505"/>
        <v/>
      </c>
      <c r="H3222" s="93" t="str">
        <f t="shared" si="506"/>
        <v/>
      </c>
      <c r="I3222" s="93" t="str">
        <f t="shared" si="507"/>
        <v/>
      </c>
      <c r="J3222" s="93" t="str">
        <f t="shared" si="508"/>
        <v/>
      </c>
      <c r="K3222" s="93" t="str">
        <f t="shared" si="509"/>
        <v/>
      </c>
    </row>
    <row r="3223" spans="1:11" x14ac:dyDescent="0.25">
      <c r="A3223" s="93">
        <f t="shared" si="503"/>
        <v>2</v>
      </c>
      <c r="B3223" s="101">
        <v>803</v>
      </c>
      <c r="C3223" s="93">
        <f t="shared" si="510"/>
        <v>0</v>
      </c>
      <c r="D3223" s="93">
        <f t="shared" si="511"/>
        <v>0</v>
      </c>
      <c r="E3223" s="93">
        <f t="shared" si="512"/>
        <v>0</v>
      </c>
      <c r="F3223" s="93" t="str">
        <f t="shared" si="504"/>
        <v/>
      </c>
      <c r="G3223" s="93" t="str">
        <f t="shared" si="505"/>
        <v/>
      </c>
      <c r="H3223" s="93" t="str">
        <f t="shared" si="506"/>
        <v/>
      </c>
      <c r="I3223" s="93" t="str">
        <f t="shared" si="507"/>
        <v/>
      </c>
      <c r="J3223" s="93" t="str">
        <f t="shared" si="508"/>
        <v/>
      </c>
      <c r="K3223" s="93" t="str">
        <f t="shared" si="509"/>
        <v/>
      </c>
    </row>
    <row r="3224" spans="1:11" x14ac:dyDescent="0.25">
      <c r="A3224" s="93">
        <f t="shared" si="503"/>
        <v>2</v>
      </c>
      <c r="B3224" s="101">
        <v>803.25</v>
      </c>
      <c r="C3224" s="93">
        <f t="shared" si="510"/>
        <v>0</v>
      </c>
      <c r="D3224" s="93">
        <f t="shared" si="511"/>
        <v>0</v>
      </c>
      <c r="E3224" s="93">
        <f t="shared" si="512"/>
        <v>0</v>
      </c>
      <c r="F3224" s="93" t="str">
        <f t="shared" si="504"/>
        <v/>
      </c>
      <c r="G3224" s="93" t="str">
        <f t="shared" si="505"/>
        <v/>
      </c>
      <c r="H3224" s="93" t="str">
        <f t="shared" si="506"/>
        <v/>
      </c>
      <c r="I3224" s="93" t="str">
        <f t="shared" si="507"/>
        <v/>
      </c>
      <c r="J3224" s="93" t="str">
        <f t="shared" si="508"/>
        <v/>
      </c>
      <c r="K3224" s="93" t="str">
        <f t="shared" si="509"/>
        <v/>
      </c>
    </row>
    <row r="3225" spans="1:11" x14ac:dyDescent="0.25">
      <c r="A3225" s="93">
        <f t="shared" si="503"/>
        <v>2</v>
      </c>
      <c r="B3225" s="101">
        <v>803.5</v>
      </c>
      <c r="C3225" s="93">
        <f t="shared" si="510"/>
        <v>0</v>
      </c>
      <c r="D3225" s="93">
        <f t="shared" si="511"/>
        <v>0</v>
      </c>
      <c r="E3225" s="93">
        <f t="shared" si="512"/>
        <v>0</v>
      </c>
      <c r="F3225" s="93" t="str">
        <f t="shared" si="504"/>
        <v/>
      </c>
      <c r="G3225" s="93" t="str">
        <f t="shared" si="505"/>
        <v/>
      </c>
      <c r="H3225" s="93" t="str">
        <f t="shared" si="506"/>
        <v/>
      </c>
      <c r="I3225" s="93" t="str">
        <f t="shared" si="507"/>
        <v/>
      </c>
      <c r="J3225" s="93" t="str">
        <f t="shared" si="508"/>
        <v/>
      </c>
      <c r="K3225" s="93" t="str">
        <f t="shared" si="509"/>
        <v/>
      </c>
    </row>
    <row r="3226" spans="1:11" x14ac:dyDescent="0.25">
      <c r="A3226" s="93">
        <f t="shared" si="503"/>
        <v>2</v>
      </c>
      <c r="B3226" s="101">
        <v>803.75</v>
      </c>
      <c r="C3226" s="93">
        <f t="shared" si="510"/>
        <v>0</v>
      </c>
      <c r="D3226" s="93">
        <f t="shared" si="511"/>
        <v>0</v>
      </c>
      <c r="E3226" s="93">
        <f t="shared" si="512"/>
        <v>0</v>
      </c>
      <c r="F3226" s="93" t="str">
        <f t="shared" si="504"/>
        <v/>
      </c>
      <c r="G3226" s="93" t="str">
        <f t="shared" si="505"/>
        <v/>
      </c>
      <c r="H3226" s="93" t="str">
        <f t="shared" si="506"/>
        <v/>
      </c>
      <c r="I3226" s="93" t="str">
        <f t="shared" si="507"/>
        <v/>
      </c>
      <c r="J3226" s="93" t="str">
        <f t="shared" si="508"/>
        <v/>
      </c>
      <c r="K3226" s="93" t="str">
        <f t="shared" si="509"/>
        <v/>
      </c>
    </row>
    <row r="3227" spans="1:11" x14ac:dyDescent="0.25">
      <c r="A3227" s="93">
        <f t="shared" si="503"/>
        <v>2</v>
      </c>
      <c r="B3227" s="101">
        <v>804</v>
      </c>
      <c r="C3227" s="93">
        <f t="shared" si="510"/>
        <v>0</v>
      </c>
      <c r="D3227" s="93">
        <f t="shared" si="511"/>
        <v>0</v>
      </c>
      <c r="E3227" s="93">
        <f t="shared" si="512"/>
        <v>0</v>
      </c>
      <c r="F3227" s="93" t="str">
        <f t="shared" si="504"/>
        <v/>
      </c>
      <c r="G3227" s="93" t="str">
        <f t="shared" si="505"/>
        <v/>
      </c>
      <c r="H3227" s="93" t="str">
        <f t="shared" si="506"/>
        <v/>
      </c>
      <c r="I3227" s="93" t="str">
        <f t="shared" si="507"/>
        <v/>
      </c>
      <c r="J3227" s="93" t="str">
        <f t="shared" si="508"/>
        <v/>
      </c>
      <c r="K3227" s="93" t="str">
        <f t="shared" si="509"/>
        <v/>
      </c>
    </row>
    <row r="3228" spans="1:11" x14ac:dyDescent="0.25">
      <c r="A3228" s="93">
        <f t="shared" si="503"/>
        <v>2</v>
      </c>
      <c r="B3228" s="101">
        <v>804.25</v>
      </c>
      <c r="C3228" s="93">
        <f t="shared" si="510"/>
        <v>0</v>
      </c>
      <c r="D3228" s="93">
        <f t="shared" si="511"/>
        <v>0</v>
      </c>
      <c r="E3228" s="93">
        <f t="shared" si="512"/>
        <v>0</v>
      </c>
      <c r="F3228" s="93" t="str">
        <f t="shared" si="504"/>
        <v/>
      </c>
      <c r="G3228" s="93" t="str">
        <f t="shared" si="505"/>
        <v/>
      </c>
      <c r="H3228" s="93" t="str">
        <f t="shared" si="506"/>
        <v/>
      </c>
      <c r="I3228" s="93" t="str">
        <f t="shared" si="507"/>
        <v/>
      </c>
      <c r="J3228" s="93" t="str">
        <f t="shared" si="508"/>
        <v/>
      </c>
      <c r="K3228" s="93" t="str">
        <f t="shared" si="509"/>
        <v/>
      </c>
    </row>
    <row r="3229" spans="1:11" x14ac:dyDescent="0.25">
      <c r="A3229" s="93">
        <f t="shared" si="503"/>
        <v>2</v>
      </c>
      <c r="B3229" s="101">
        <v>804.5</v>
      </c>
      <c r="C3229" s="93">
        <f t="shared" si="510"/>
        <v>0</v>
      </c>
      <c r="D3229" s="93">
        <f t="shared" si="511"/>
        <v>0</v>
      </c>
      <c r="E3229" s="93">
        <f t="shared" si="512"/>
        <v>0</v>
      </c>
      <c r="F3229" s="93" t="str">
        <f t="shared" si="504"/>
        <v/>
      </c>
      <c r="G3229" s="93" t="str">
        <f t="shared" si="505"/>
        <v/>
      </c>
      <c r="H3229" s="93" t="str">
        <f t="shared" si="506"/>
        <v/>
      </c>
      <c r="I3229" s="93" t="str">
        <f t="shared" si="507"/>
        <v/>
      </c>
      <c r="J3229" s="93" t="str">
        <f t="shared" si="508"/>
        <v/>
      </c>
      <c r="K3229" s="93" t="str">
        <f t="shared" si="509"/>
        <v/>
      </c>
    </row>
    <row r="3230" spans="1:11" x14ac:dyDescent="0.25">
      <c r="A3230" s="93">
        <f t="shared" si="503"/>
        <v>2</v>
      </c>
      <c r="B3230" s="101">
        <v>804.75</v>
      </c>
      <c r="C3230" s="93">
        <f t="shared" si="510"/>
        <v>0</v>
      </c>
      <c r="D3230" s="93">
        <f t="shared" si="511"/>
        <v>0</v>
      </c>
      <c r="E3230" s="93">
        <f t="shared" si="512"/>
        <v>0</v>
      </c>
      <c r="F3230" s="93" t="str">
        <f t="shared" si="504"/>
        <v/>
      </c>
      <c r="G3230" s="93" t="str">
        <f t="shared" si="505"/>
        <v/>
      </c>
      <c r="H3230" s="93" t="str">
        <f t="shared" si="506"/>
        <v/>
      </c>
      <c r="I3230" s="93" t="str">
        <f t="shared" si="507"/>
        <v/>
      </c>
      <c r="J3230" s="93" t="str">
        <f t="shared" si="508"/>
        <v/>
      </c>
      <c r="K3230" s="93" t="str">
        <f t="shared" si="509"/>
        <v/>
      </c>
    </row>
    <row r="3231" spans="1:11" x14ac:dyDescent="0.25">
      <c r="A3231" s="93">
        <f t="shared" si="503"/>
        <v>2</v>
      </c>
      <c r="B3231" s="101">
        <v>805</v>
      </c>
      <c r="C3231" s="93">
        <f t="shared" si="510"/>
        <v>0</v>
      </c>
      <c r="D3231" s="93">
        <f t="shared" si="511"/>
        <v>0</v>
      </c>
      <c r="E3231" s="93">
        <f t="shared" si="512"/>
        <v>0</v>
      </c>
      <c r="F3231" s="93" t="str">
        <f t="shared" si="504"/>
        <v/>
      </c>
      <c r="G3231" s="93" t="str">
        <f t="shared" si="505"/>
        <v/>
      </c>
      <c r="H3231" s="93" t="str">
        <f t="shared" si="506"/>
        <v/>
      </c>
      <c r="I3231" s="93" t="str">
        <f t="shared" si="507"/>
        <v/>
      </c>
      <c r="J3231" s="93" t="str">
        <f t="shared" si="508"/>
        <v/>
      </c>
      <c r="K3231" s="93" t="str">
        <f t="shared" si="509"/>
        <v/>
      </c>
    </row>
    <row r="3232" spans="1:11" x14ac:dyDescent="0.25">
      <c r="A3232" s="93">
        <f t="shared" si="503"/>
        <v>2</v>
      </c>
      <c r="B3232" s="101">
        <v>805.25</v>
      </c>
      <c r="C3232" s="93">
        <f t="shared" si="510"/>
        <v>0</v>
      </c>
      <c r="D3232" s="93">
        <f t="shared" si="511"/>
        <v>0</v>
      </c>
      <c r="E3232" s="93">
        <f t="shared" si="512"/>
        <v>0</v>
      </c>
      <c r="F3232" s="93" t="str">
        <f t="shared" si="504"/>
        <v/>
      </c>
      <c r="G3232" s="93" t="str">
        <f t="shared" si="505"/>
        <v/>
      </c>
      <c r="H3232" s="93" t="str">
        <f t="shared" si="506"/>
        <v/>
      </c>
      <c r="I3232" s="93" t="str">
        <f t="shared" si="507"/>
        <v/>
      </c>
      <c r="J3232" s="93" t="str">
        <f t="shared" si="508"/>
        <v/>
      </c>
      <c r="K3232" s="93" t="str">
        <f t="shared" si="509"/>
        <v/>
      </c>
    </row>
    <row r="3233" spans="1:11" x14ac:dyDescent="0.25">
      <c r="A3233" s="93">
        <f t="shared" si="503"/>
        <v>2</v>
      </c>
      <c r="B3233" s="101">
        <v>805.5</v>
      </c>
      <c r="C3233" s="93">
        <f t="shared" si="510"/>
        <v>0</v>
      </c>
      <c r="D3233" s="93">
        <f t="shared" si="511"/>
        <v>0</v>
      </c>
      <c r="E3233" s="93">
        <f t="shared" si="512"/>
        <v>0</v>
      </c>
      <c r="F3233" s="93" t="str">
        <f t="shared" si="504"/>
        <v/>
      </c>
      <c r="G3233" s="93" t="str">
        <f t="shared" si="505"/>
        <v/>
      </c>
      <c r="H3233" s="93" t="str">
        <f t="shared" si="506"/>
        <v/>
      </c>
      <c r="I3233" s="93" t="str">
        <f t="shared" si="507"/>
        <v/>
      </c>
      <c r="J3233" s="93" t="str">
        <f t="shared" si="508"/>
        <v/>
      </c>
      <c r="K3233" s="93" t="str">
        <f t="shared" si="509"/>
        <v/>
      </c>
    </row>
    <row r="3234" spans="1:11" x14ac:dyDescent="0.25">
      <c r="A3234" s="93">
        <f t="shared" si="503"/>
        <v>2</v>
      </c>
      <c r="B3234" s="101">
        <v>805.75</v>
      </c>
      <c r="C3234" s="93">
        <f t="shared" si="510"/>
        <v>0</v>
      </c>
      <c r="D3234" s="93">
        <f t="shared" si="511"/>
        <v>0</v>
      </c>
      <c r="E3234" s="93">
        <f t="shared" si="512"/>
        <v>0</v>
      </c>
      <c r="F3234" s="93" t="str">
        <f t="shared" si="504"/>
        <v/>
      </c>
      <c r="G3234" s="93" t="str">
        <f t="shared" si="505"/>
        <v/>
      </c>
      <c r="H3234" s="93" t="str">
        <f t="shared" si="506"/>
        <v/>
      </c>
      <c r="I3234" s="93" t="str">
        <f t="shared" si="507"/>
        <v/>
      </c>
      <c r="J3234" s="93" t="str">
        <f t="shared" si="508"/>
        <v/>
      </c>
      <c r="K3234" s="93" t="str">
        <f t="shared" si="509"/>
        <v/>
      </c>
    </row>
    <row r="3235" spans="1:11" x14ac:dyDescent="0.25">
      <c r="A3235" s="93">
        <f t="shared" si="503"/>
        <v>2</v>
      </c>
      <c r="B3235" s="101">
        <v>806</v>
      </c>
      <c r="C3235" s="93">
        <f t="shared" si="510"/>
        <v>0</v>
      </c>
      <c r="D3235" s="93">
        <f t="shared" si="511"/>
        <v>0</v>
      </c>
      <c r="E3235" s="93">
        <f t="shared" si="512"/>
        <v>0</v>
      </c>
      <c r="F3235" s="93" t="str">
        <f t="shared" si="504"/>
        <v/>
      </c>
      <c r="G3235" s="93" t="str">
        <f t="shared" si="505"/>
        <v/>
      </c>
      <c r="H3235" s="93" t="str">
        <f t="shared" si="506"/>
        <v/>
      </c>
      <c r="I3235" s="93" t="str">
        <f t="shared" si="507"/>
        <v/>
      </c>
      <c r="J3235" s="93" t="str">
        <f t="shared" si="508"/>
        <v/>
      </c>
      <c r="K3235" s="93" t="str">
        <f t="shared" si="509"/>
        <v/>
      </c>
    </row>
    <row r="3236" spans="1:11" x14ac:dyDescent="0.25">
      <c r="A3236" s="93">
        <f t="shared" si="503"/>
        <v>2</v>
      </c>
      <c r="B3236" s="101">
        <v>806.25</v>
      </c>
      <c r="C3236" s="93">
        <f t="shared" si="510"/>
        <v>0</v>
      </c>
      <c r="D3236" s="93">
        <f t="shared" si="511"/>
        <v>0</v>
      </c>
      <c r="E3236" s="93">
        <f t="shared" si="512"/>
        <v>0</v>
      </c>
      <c r="F3236" s="93" t="str">
        <f t="shared" si="504"/>
        <v/>
      </c>
      <c r="G3236" s="93" t="str">
        <f t="shared" si="505"/>
        <v/>
      </c>
      <c r="H3236" s="93" t="str">
        <f t="shared" si="506"/>
        <v/>
      </c>
      <c r="I3236" s="93" t="str">
        <f t="shared" si="507"/>
        <v/>
      </c>
      <c r="J3236" s="93" t="str">
        <f t="shared" si="508"/>
        <v/>
      </c>
      <c r="K3236" s="93" t="str">
        <f t="shared" si="509"/>
        <v/>
      </c>
    </row>
    <row r="3237" spans="1:11" x14ac:dyDescent="0.25">
      <c r="A3237" s="93">
        <f t="shared" si="503"/>
        <v>2</v>
      </c>
      <c r="B3237" s="101">
        <v>806.5</v>
      </c>
      <c r="C3237" s="93">
        <f t="shared" si="510"/>
        <v>0</v>
      </c>
      <c r="D3237" s="93">
        <f t="shared" si="511"/>
        <v>0</v>
      </c>
      <c r="E3237" s="93">
        <f t="shared" si="512"/>
        <v>0</v>
      </c>
      <c r="F3237" s="93" t="str">
        <f t="shared" si="504"/>
        <v/>
      </c>
      <c r="G3237" s="93" t="str">
        <f t="shared" si="505"/>
        <v/>
      </c>
      <c r="H3237" s="93" t="str">
        <f t="shared" si="506"/>
        <v/>
      </c>
      <c r="I3237" s="93" t="str">
        <f t="shared" si="507"/>
        <v/>
      </c>
      <c r="J3237" s="93" t="str">
        <f t="shared" si="508"/>
        <v/>
      </c>
      <c r="K3237" s="93" t="str">
        <f t="shared" si="509"/>
        <v/>
      </c>
    </row>
    <row r="3238" spans="1:11" x14ac:dyDescent="0.25">
      <c r="A3238" s="93">
        <f t="shared" si="503"/>
        <v>2</v>
      </c>
      <c r="B3238" s="101">
        <v>806.75</v>
      </c>
      <c r="C3238" s="93">
        <f t="shared" si="510"/>
        <v>0</v>
      </c>
      <c r="D3238" s="93">
        <f t="shared" si="511"/>
        <v>0</v>
      </c>
      <c r="E3238" s="93">
        <f t="shared" si="512"/>
        <v>0</v>
      </c>
      <c r="F3238" s="93" t="str">
        <f t="shared" si="504"/>
        <v/>
      </c>
      <c r="G3238" s="93" t="str">
        <f t="shared" si="505"/>
        <v/>
      </c>
      <c r="H3238" s="93" t="str">
        <f t="shared" si="506"/>
        <v/>
      </c>
      <c r="I3238" s="93" t="str">
        <f t="shared" si="507"/>
        <v/>
      </c>
      <c r="J3238" s="93" t="str">
        <f t="shared" si="508"/>
        <v/>
      </c>
      <c r="K3238" s="93" t="str">
        <f t="shared" si="509"/>
        <v/>
      </c>
    </row>
    <row r="3239" spans="1:11" x14ac:dyDescent="0.25">
      <c r="A3239" s="93">
        <f t="shared" si="503"/>
        <v>2</v>
      </c>
      <c r="B3239" s="101">
        <v>807</v>
      </c>
      <c r="C3239" s="93">
        <f t="shared" si="510"/>
        <v>0</v>
      </c>
      <c r="D3239" s="93">
        <f t="shared" si="511"/>
        <v>0</v>
      </c>
      <c r="E3239" s="93">
        <f t="shared" si="512"/>
        <v>0</v>
      </c>
      <c r="F3239" s="93" t="str">
        <f t="shared" si="504"/>
        <v/>
      </c>
      <c r="G3239" s="93" t="str">
        <f t="shared" si="505"/>
        <v/>
      </c>
      <c r="H3239" s="93" t="str">
        <f t="shared" si="506"/>
        <v/>
      </c>
      <c r="I3239" s="93" t="str">
        <f t="shared" si="507"/>
        <v/>
      </c>
      <c r="J3239" s="93" t="str">
        <f t="shared" si="508"/>
        <v/>
      </c>
      <c r="K3239" s="93" t="str">
        <f t="shared" si="509"/>
        <v/>
      </c>
    </row>
    <row r="3240" spans="1:11" x14ac:dyDescent="0.25">
      <c r="A3240" s="93">
        <f t="shared" si="503"/>
        <v>2</v>
      </c>
      <c r="B3240" s="101">
        <v>807.25</v>
      </c>
      <c r="C3240" s="93">
        <f t="shared" si="510"/>
        <v>0</v>
      </c>
      <c r="D3240" s="93">
        <f t="shared" si="511"/>
        <v>0</v>
      </c>
      <c r="E3240" s="93">
        <f t="shared" si="512"/>
        <v>0</v>
      </c>
      <c r="F3240" s="93" t="str">
        <f t="shared" si="504"/>
        <v/>
      </c>
      <c r="G3240" s="93" t="str">
        <f t="shared" si="505"/>
        <v/>
      </c>
      <c r="H3240" s="93" t="str">
        <f t="shared" si="506"/>
        <v/>
      </c>
      <c r="I3240" s="93" t="str">
        <f t="shared" si="507"/>
        <v/>
      </c>
      <c r="J3240" s="93" t="str">
        <f t="shared" si="508"/>
        <v/>
      </c>
      <c r="K3240" s="93" t="str">
        <f t="shared" si="509"/>
        <v/>
      </c>
    </row>
    <row r="3241" spans="1:11" x14ac:dyDescent="0.25">
      <c r="A3241" s="93">
        <f t="shared" si="503"/>
        <v>2</v>
      </c>
      <c r="B3241" s="101">
        <v>807.5</v>
      </c>
      <c r="C3241" s="93">
        <f t="shared" si="510"/>
        <v>0</v>
      </c>
      <c r="D3241" s="93">
        <f t="shared" si="511"/>
        <v>0</v>
      </c>
      <c r="E3241" s="93">
        <f t="shared" si="512"/>
        <v>0</v>
      </c>
      <c r="F3241" s="93" t="str">
        <f t="shared" si="504"/>
        <v/>
      </c>
      <c r="G3241" s="93" t="str">
        <f t="shared" si="505"/>
        <v/>
      </c>
      <c r="H3241" s="93" t="str">
        <f t="shared" si="506"/>
        <v/>
      </c>
      <c r="I3241" s="93" t="str">
        <f t="shared" si="507"/>
        <v/>
      </c>
      <c r="J3241" s="93" t="str">
        <f t="shared" si="508"/>
        <v/>
      </c>
      <c r="K3241" s="93" t="str">
        <f t="shared" si="509"/>
        <v/>
      </c>
    </row>
    <row r="3242" spans="1:11" x14ac:dyDescent="0.25">
      <c r="A3242" s="93">
        <f t="shared" si="503"/>
        <v>2</v>
      </c>
      <c r="B3242" s="101">
        <v>807.75</v>
      </c>
      <c r="C3242" s="93">
        <f t="shared" si="510"/>
        <v>0</v>
      </c>
      <c r="D3242" s="93">
        <f t="shared" si="511"/>
        <v>0</v>
      </c>
      <c r="E3242" s="93">
        <f t="shared" si="512"/>
        <v>0</v>
      </c>
      <c r="F3242" s="93" t="str">
        <f t="shared" si="504"/>
        <v/>
      </c>
      <c r="G3242" s="93" t="str">
        <f t="shared" si="505"/>
        <v/>
      </c>
      <c r="H3242" s="93" t="str">
        <f t="shared" si="506"/>
        <v/>
      </c>
      <c r="I3242" s="93" t="str">
        <f t="shared" si="507"/>
        <v/>
      </c>
      <c r="J3242" s="93" t="str">
        <f t="shared" si="508"/>
        <v/>
      </c>
      <c r="K3242" s="93" t="str">
        <f t="shared" si="509"/>
        <v/>
      </c>
    </row>
    <row r="3243" spans="1:11" x14ac:dyDescent="0.25">
      <c r="A3243" s="93">
        <f t="shared" si="503"/>
        <v>2</v>
      </c>
      <c r="B3243" s="101">
        <v>808</v>
      </c>
      <c r="C3243" s="93">
        <f t="shared" si="510"/>
        <v>0</v>
      </c>
      <c r="D3243" s="93">
        <f t="shared" si="511"/>
        <v>0</v>
      </c>
      <c r="E3243" s="93">
        <f t="shared" si="512"/>
        <v>0</v>
      </c>
      <c r="F3243" s="93" t="str">
        <f t="shared" si="504"/>
        <v/>
      </c>
      <c r="G3243" s="93" t="str">
        <f t="shared" si="505"/>
        <v/>
      </c>
      <c r="H3243" s="93" t="str">
        <f t="shared" si="506"/>
        <v/>
      </c>
      <c r="I3243" s="93" t="str">
        <f t="shared" si="507"/>
        <v/>
      </c>
      <c r="J3243" s="93" t="str">
        <f t="shared" si="508"/>
        <v/>
      </c>
      <c r="K3243" s="93" t="str">
        <f t="shared" si="509"/>
        <v/>
      </c>
    </row>
    <row r="3244" spans="1:11" x14ac:dyDescent="0.25">
      <c r="A3244" s="93">
        <f t="shared" si="503"/>
        <v>2</v>
      </c>
      <c r="B3244" s="101">
        <v>808.25</v>
      </c>
      <c r="C3244" s="93">
        <f t="shared" si="510"/>
        <v>0</v>
      </c>
      <c r="D3244" s="93">
        <f t="shared" si="511"/>
        <v>0</v>
      </c>
      <c r="E3244" s="93">
        <f t="shared" si="512"/>
        <v>0</v>
      </c>
      <c r="F3244" s="93" t="str">
        <f t="shared" si="504"/>
        <v/>
      </c>
      <c r="G3244" s="93" t="str">
        <f t="shared" si="505"/>
        <v/>
      </c>
      <c r="H3244" s="93" t="str">
        <f t="shared" si="506"/>
        <v/>
      </c>
      <c r="I3244" s="93" t="str">
        <f t="shared" si="507"/>
        <v/>
      </c>
      <c r="J3244" s="93" t="str">
        <f t="shared" si="508"/>
        <v/>
      </c>
      <c r="K3244" s="93" t="str">
        <f t="shared" si="509"/>
        <v/>
      </c>
    </row>
    <row r="3245" spans="1:11" x14ac:dyDescent="0.25">
      <c r="A3245" s="93">
        <f t="shared" si="503"/>
        <v>2</v>
      </c>
      <c r="B3245" s="101">
        <v>808.5</v>
      </c>
      <c r="C3245" s="93">
        <f t="shared" si="510"/>
        <v>0</v>
      </c>
      <c r="D3245" s="93">
        <f t="shared" si="511"/>
        <v>0</v>
      </c>
      <c r="E3245" s="93">
        <f t="shared" si="512"/>
        <v>0</v>
      </c>
      <c r="F3245" s="93" t="str">
        <f t="shared" si="504"/>
        <v/>
      </c>
      <c r="G3245" s="93" t="str">
        <f t="shared" si="505"/>
        <v/>
      </c>
      <c r="H3245" s="93" t="str">
        <f t="shared" si="506"/>
        <v/>
      </c>
      <c r="I3245" s="93" t="str">
        <f t="shared" si="507"/>
        <v/>
      </c>
      <c r="J3245" s="93" t="str">
        <f t="shared" si="508"/>
        <v/>
      </c>
      <c r="K3245" s="93" t="str">
        <f t="shared" si="509"/>
        <v/>
      </c>
    </row>
    <row r="3246" spans="1:11" x14ac:dyDescent="0.25">
      <c r="A3246" s="93">
        <f t="shared" si="503"/>
        <v>2</v>
      </c>
      <c r="B3246" s="101">
        <v>808.75</v>
      </c>
      <c r="C3246" s="93">
        <f t="shared" si="510"/>
        <v>0</v>
      </c>
      <c r="D3246" s="93">
        <f t="shared" si="511"/>
        <v>0</v>
      </c>
      <c r="E3246" s="93">
        <f t="shared" si="512"/>
        <v>0</v>
      </c>
      <c r="F3246" s="93" t="str">
        <f t="shared" si="504"/>
        <v/>
      </c>
      <c r="G3246" s="93" t="str">
        <f t="shared" si="505"/>
        <v/>
      </c>
      <c r="H3246" s="93" t="str">
        <f t="shared" si="506"/>
        <v/>
      </c>
      <c r="I3246" s="93" t="str">
        <f t="shared" si="507"/>
        <v/>
      </c>
      <c r="J3246" s="93" t="str">
        <f t="shared" si="508"/>
        <v/>
      </c>
      <c r="K3246" s="93" t="str">
        <f t="shared" si="509"/>
        <v/>
      </c>
    </row>
    <row r="3247" spans="1:11" x14ac:dyDescent="0.25">
      <c r="A3247" s="93">
        <f t="shared" si="503"/>
        <v>2</v>
      </c>
      <c r="B3247" s="101">
        <v>809</v>
      </c>
      <c r="C3247" s="93">
        <f t="shared" si="510"/>
        <v>0</v>
      </c>
      <c r="D3247" s="93">
        <f t="shared" si="511"/>
        <v>0</v>
      </c>
      <c r="E3247" s="93">
        <f t="shared" si="512"/>
        <v>0</v>
      </c>
      <c r="F3247" s="93" t="str">
        <f t="shared" si="504"/>
        <v/>
      </c>
      <c r="G3247" s="93" t="str">
        <f t="shared" si="505"/>
        <v/>
      </c>
      <c r="H3247" s="93" t="str">
        <f t="shared" si="506"/>
        <v/>
      </c>
      <c r="I3247" s="93" t="str">
        <f t="shared" si="507"/>
        <v/>
      </c>
      <c r="J3247" s="93" t="str">
        <f t="shared" si="508"/>
        <v/>
      </c>
      <c r="K3247" s="93" t="str">
        <f t="shared" si="509"/>
        <v/>
      </c>
    </row>
    <row r="3248" spans="1:11" x14ac:dyDescent="0.25">
      <c r="A3248" s="93">
        <f t="shared" si="503"/>
        <v>2</v>
      </c>
      <c r="B3248" s="101">
        <v>809.25</v>
      </c>
      <c r="C3248" s="93">
        <f t="shared" si="510"/>
        <v>0</v>
      </c>
      <c r="D3248" s="93">
        <f t="shared" si="511"/>
        <v>0</v>
      </c>
      <c r="E3248" s="93">
        <f t="shared" si="512"/>
        <v>0</v>
      </c>
      <c r="F3248" s="93" t="str">
        <f t="shared" si="504"/>
        <v/>
      </c>
      <c r="G3248" s="93" t="str">
        <f t="shared" si="505"/>
        <v/>
      </c>
      <c r="H3248" s="93" t="str">
        <f t="shared" si="506"/>
        <v/>
      </c>
      <c r="I3248" s="93" t="str">
        <f t="shared" si="507"/>
        <v/>
      </c>
      <c r="J3248" s="93" t="str">
        <f t="shared" si="508"/>
        <v/>
      </c>
      <c r="K3248" s="93" t="str">
        <f t="shared" si="509"/>
        <v/>
      </c>
    </row>
    <row r="3249" spans="1:11" x14ac:dyDescent="0.25">
      <c r="A3249" s="93">
        <f t="shared" si="503"/>
        <v>2</v>
      </c>
      <c r="B3249" s="101">
        <v>809.5</v>
      </c>
      <c r="C3249" s="93">
        <f t="shared" si="510"/>
        <v>0</v>
      </c>
      <c r="D3249" s="93">
        <f t="shared" si="511"/>
        <v>0</v>
      </c>
      <c r="E3249" s="93">
        <f t="shared" si="512"/>
        <v>0</v>
      </c>
      <c r="F3249" s="93" t="str">
        <f t="shared" si="504"/>
        <v/>
      </c>
      <c r="G3249" s="93" t="str">
        <f t="shared" si="505"/>
        <v/>
      </c>
      <c r="H3249" s="93" t="str">
        <f t="shared" si="506"/>
        <v/>
      </c>
      <c r="I3249" s="93" t="str">
        <f t="shared" si="507"/>
        <v/>
      </c>
      <c r="J3249" s="93" t="str">
        <f t="shared" si="508"/>
        <v/>
      </c>
      <c r="K3249" s="93" t="str">
        <f t="shared" si="509"/>
        <v/>
      </c>
    </row>
    <row r="3250" spans="1:11" x14ac:dyDescent="0.25">
      <c r="A3250" s="93">
        <f t="shared" si="503"/>
        <v>2</v>
      </c>
      <c r="B3250" s="101">
        <v>809.75</v>
      </c>
      <c r="C3250" s="93">
        <f t="shared" si="510"/>
        <v>0</v>
      </c>
      <c r="D3250" s="93">
        <f t="shared" si="511"/>
        <v>0</v>
      </c>
      <c r="E3250" s="93">
        <f t="shared" si="512"/>
        <v>0</v>
      </c>
      <c r="F3250" s="93" t="str">
        <f t="shared" si="504"/>
        <v/>
      </c>
      <c r="G3250" s="93" t="str">
        <f t="shared" si="505"/>
        <v/>
      </c>
      <c r="H3250" s="93" t="str">
        <f t="shared" si="506"/>
        <v/>
      </c>
      <c r="I3250" s="93" t="str">
        <f t="shared" si="507"/>
        <v/>
      </c>
      <c r="J3250" s="93" t="str">
        <f t="shared" si="508"/>
        <v/>
      </c>
      <c r="K3250" s="93" t="str">
        <f t="shared" si="509"/>
        <v/>
      </c>
    </row>
    <row r="3251" spans="1:11" x14ac:dyDescent="0.25">
      <c r="A3251" s="93">
        <f t="shared" si="503"/>
        <v>2</v>
      </c>
      <c r="B3251" s="101">
        <v>810</v>
      </c>
      <c r="C3251" s="93">
        <f t="shared" si="510"/>
        <v>0</v>
      </c>
      <c r="D3251" s="93">
        <f t="shared" si="511"/>
        <v>0</v>
      </c>
      <c r="E3251" s="93">
        <f t="shared" si="512"/>
        <v>0</v>
      </c>
      <c r="F3251" s="93" t="str">
        <f t="shared" si="504"/>
        <v/>
      </c>
      <c r="G3251" s="93" t="str">
        <f t="shared" si="505"/>
        <v/>
      </c>
      <c r="H3251" s="93" t="str">
        <f t="shared" si="506"/>
        <v/>
      </c>
      <c r="I3251" s="93" t="str">
        <f t="shared" si="507"/>
        <v/>
      </c>
      <c r="J3251" s="93" t="str">
        <f t="shared" si="508"/>
        <v/>
      </c>
      <c r="K3251" s="93" t="str">
        <f t="shared" si="509"/>
        <v/>
      </c>
    </row>
    <row r="3252" spans="1:11" x14ac:dyDescent="0.25">
      <c r="A3252" s="93">
        <f t="shared" si="503"/>
        <v>2</v>
      </c>
      <c r="B3252" s="101">
        <v>810.25</v>
      </c>
      <c r="C3252" s="93">
        <f t="shared" si="510"/>
        <v>0</v>
      </c>
      <c r="D3252" s="93">
        <f t="shared" si="511"/>
        <v>0</v>
      </c>
      <c r="E3252" s="93">
        <f t="shared" si="512"/>
        <v>0</v>
      </c>
      <c r="F3252" s="93" t="str">
        <f t="shared" si="504"/>
        <v/>
      </c>
      <c r="G3252" s="93" t="str">
        <f t="shared" si="505"/>
        <v/>
      </c>
      <c r="H3252" s="93" t="str">
        <f t="shared" si="506"/>
        <v/>
      </c>
      <c r="I3252" s="93" t="str">
        <f t="shared" si="507"/>
        <v/>
      </c>
      <c r="J3252" s="93" t="str">
        <f t="shared" si="508"/>
        <v/>
      </c>
      <c r="K3252" s="93" t="str">
        <f t="shared" si="509"/>
        <v/>
      </c>
    </row>
    <row r="3253" spans="1:11" x14ac:dyDescent="0.25">
      <c r="A3253" s="93">
        <f t="shared" si="503"/>
        <v>2</v>
      </c>
      <c r="B3253" s="101">
        <v>810.5</v>
      </c>
      <c r="C3253" s="93">
        <f t="shared" si="510"/>
        <v>0</v>
      </c>
      <c r="D3253" s="93">
        <f t="shared" si="511"/>
        <v>0</v>
      </c>
      <c r="E3253" s="93">
        <f t="shared" si="512"/>
        <v>0</v>
      </c>
      <c r="F3253" s="93" t="str">
        <f t="shared" si="504"/>
        <v/>
      </c>
      <c r="G3253" s="93" t="str">
        <f t="shared" si="505"/>
        <v/>
      </c>
      <c r="H3253" s="93" t="str">
        <f t="shared" si="506"/>
        <v/>
      </c>
      <c r="I3253" s="93" t="str">
        <f t="shared" si="507"/>
        <v/>
      </c>
      <c r="J3253" s="93" t="str">
        <f t="shared" si="508"/>
        <v/>
      </c>
      <c r="K3253" s="93" t="str">
        <f t="shared" si="509"/>
        <v/>
      </c>
    </row>
    <row r="3254" spans="1:11" x14ac:dyDescent="0.25">
      <c r="A3254" s="93">
        <f t="shared" si="503"/>
        <v>2</v>
      </c>
      <c r="B3254" s="101">
        <v>810.75</v>
      </c>
      <c r="C3254" s="93">
        <f t="shared" si="510"/>
        <v>0</v>
      </c>
      <c r="D3254" s="93">
        <f t="shared" si="511"/>
        <v>0</v>
      </c>
      <c r="E3254" s="93">
        <f t="shared" si="512"/>
        <v>0</v>
      </c>
      <c r="F3254" s="93" t="str">
        <f t="shared" si="504"/>
        <v/>
      </c>
      <c r="G3254" s="93" t="str">
        <f t="shared" si="505"/>
        <v/>
      </c>
      <c r="H3254" s="93" t="str">
        <f t="shared" si="506"/>
        <v/>
      </c>
      <c r="I3254" s="93" t="str">
        <f t="shared" si="507"/>
        <v/>
      </c>
      <c r="J3254" s="93" t="str">
        <f t="shared" si="508"/>
        <v/>
      </c>
      <c r="K3254" s="93" t="str">
        <f t="shared" si="509"/>
        <v/>
      </c>
    </row>
    <row r="3255" spans="1:11" x14ac:dyDescent="0.25">
      <c r="A3255" s="93">
        <f t="shared" si="503"/>
        <v>2</v>
      </c>
      <c r="B3255" s="101">
        <v>811</v>
      </c>
      <c r="C3255" s="93">
        <f t="shared" si="510"/>
        <v>0</v>
      </c>
      <c r="D3255" s="93">
        <f t="shared" si="511"/>
        <v>0</v>
      </c>
      <c r="E3255" s="93">
        <f t="shared" si="512"/>
        <v>0</v>
      </c>
      <c r="F3255" s="93" t="str">
        <f t="shared" si="504"/>
        <v/>
      </c>
      <c r="G3255" s="93" t="str">
        <f t="shared" si="505"/>
        <v/>
      </c>
      <c r="H3255" s="93" t="str">
        <f t="shared" si="506"/>
        <v/>
      </c>
      <c r="I3255" s="93" t="str">
        <f t="shared" si="507"/>
        <v/>
      </c>
      <c r="J3255" s="93" t="str">
        <f t="shared" si="508"/>
        <v/>
      </c>
      <c r="K3255" s="93" t="str">
        <f t="shared" si="509"/>
        <v/>
      </c>
    </row>
    <row r="3256" spans="1:11" x14ac:dyDescent="0.25">
      <c r="A3256" s="93">
        <f t="shared" si="503"/>
        <v>2</v>
      </c>
      <c r="B3256" s="101">
        <v>811.25</v>
      </c>
      <c r="C3256" s="93">
        <f t="shared" si="510"/>
        <v>0</v>
      </c>
      <c r="D3256" s="93">
        <f t="shared" si="511"/>
        <v>0</v>
      </c>
      <c r="E3256" s="93">
        <f t="shared" si="512"/>
        <v>0</v>
      </c>
      <c r="F3256" s="93" t="str">
        <f t="shared" si="504"/>
        <v/>
      </c>
      <c r="G3256" s="93" t="str">
        <f t="shared" si="505"/>
        <v/>
      </c>
      <c r="H3256" s="93" t="str">
        <f t="shared" si="506"/>
        <v/>
      </c>
      <c r="I3256" s="93" t="str">
        <f t="shared" si="507"/>
        <v/>
      </c>
      <c r="J3256" s="93" t="str">
        <f t="shared" si="508"/>
        <v/>
      </c>
      <c r="K3256" s="93" t="str">
        <f t="shared" si="509"/>
        <v/>
      </c>
    </row>
    <row r="3257" spans="1:11" x14ac:dyDescent="0.25">
      <c r="A3257" s="93">
        <f t="shared" si="503"/>
        <v>2</v>
      </c>
      <c r="B3257" s="101">
        <v>811.5</v>
      </c>
      <c r="C3257" s="93">
        <f t="shared" si="510"/>
        <v>0</v>
      </c>
      <c r="D3257" s="93">
        <f t="shared" si="511"/>
        <v>0</v>
      </c>
      <c r="E3257" s="93">
        <f t="shared" si="512"/>
        <v>0</v>
      </c>
      <c r="F3257" s="93" t="str">
        <f t="shared" si="504"/>
        <v/>
      </c>
      <c r="G3257" s="93" t="str">
        <f t="shared" si="505"/>
        <v/>
      </c>
      <c r="H3257" s="93" t="str">
        <f t="shared" si="506"/>
        <v/>
      </c>
      <c r="I3257" s="93" t="str">
        <f t="shared" si="507"/>
        <v/>
      </c>
      <c r="J3257" s="93" t="str">
        <f t="shared" si="508"/>
        <v/>
      </c>
      <c r="K3257" s="93" t="str">
        <f t="shared" si="509"/>
        <v/>
      </c>
    </row>
    <row r="3258" spans="1:11" x14ac:dyDescent="0.25">
      <c r="A3258" s="93">
        <f t="shared" si="503"/>
        <v>2</v>
      </c>
      <c r="B3258" s="101">
        <v>811.75</v>
      </c>
      <c r="C3258" s="93">
        <f t="shared" si="510"/>
        <v>0</v>
      </c>
      <c r="D3258" s="93">
        <f t="shared" si="511"/>
        <v>0</v>
      </c>
      <c r="E3258" s="93">
        <f t="shared" si="512"/>
        <v>0</v>
      </c>
      <c r="F3258" s="93" t="str">
        <f t="shared" si="504"/>
        <v/>
      </c>
      <c r="G3258" s="93" t="str">
        <f t="shared" si="505"/>
        <v/>
      </c>
      <c r="H3258" s="93" t="str">
        <f t="shared" si="506"/>
        <v/>
      </c>
      <c r="I3258" s="93" t="str">
        <f t="shared" si="507"/>
        <v/>
      </c>
      <c r="J3258" s="93" t="str">
        <f t="shared" si="508"/>
        <v/>
      </c>
      <c r="K3258" s="93" t="str">
        <f t="shared" si="509"/>
        <v/>
      </c>
    </row>
    <row r="3259" spans="1:11" x14ac:dyDescent="0.25">
      <c r="A3259" s="93">
        <f t="shared" si="503"/>
        <v>2</v>
      </c>
      <c r="B3259" s="101">
        <v>812</v>
      </c>
      <c r="C3259" s="93">
        <f t="shared" si="510"/>
        <v>0</v>
      </c>
      <c r="D3259" s="93">
        <f t="shared" si="511"/>
        <v>0</v>
      </c>
      <c r="E3259" s="93">
        <f t="shared" si="512"/>
        <v>0</v>
      </c>
      <c r="F3259" s="93" t="str">
        <f t="shared" si="504"/>
        <v/>
      </c>
      <c r="G3259" s="93" t="str">
        <f t="shared" si="505"/>
        <v/>
      </c>
      <c r="H3259" s="93" t="str">
        <f t="shared" si="506"/>
        <v/>
      </c>
      <c r="I3259" s="93" t="str">
        <f t="shared" si="507"/>
        <v/>
      </c>
      <c r="J3259" s="93" t="str">
        <f t="shared" si="508"/>
        <v/>
      </c>
      <c r="K3259" s="93" t="str">
        <f t="shared" si="509"/>
        <v/>
      </c>
    </row>
    <row r="3260" spans="1:11" x14ac:dyDescent="0.25">
      <c r="A3260" s="93">
        <f t="shared" si="503"/>
        <v>2</v>
      </c>
      <c r="B3260" s="101">
        <v>812.25</v>
      </c>
      <c r="C3260" s="93">
        <f t="shared" si="510"/>
        <v>0</v>
      </c>
      <c r="D3260" s="93">
        <f t="shared" si="511"/>
        <v>0</v>
      </c>
      <c r="E3260" s="93">
        <f t="shared" si="512"/>
        <v>0</v>
      </c>
      <c r="F3260" s="93" t="str">
        <f t="shared" si="504"/>
        <v/>
      </c>
      <c r="G3260" s="93" t="str">
        <f t="shared" si="505"/>
        <v/>
      </c>
      <c r="H3260" s="93" t="str">
        <f t="shared" si="506"/>
        <v/>
      </c>
      <c r="I3260" s="93" t="str">
        <f t="shared" si="507"/>
        <v/>
      </c>
      <c r="J3260" s="93" t="str">
        <f t="shared" si="508"/>
        <v/>
      </c>
      <c r="K3260" s="93" t="str">
        <f t="shared" si="509"/>
        <v/>
      </c>
    </row>
    <row r="3261" spans="1:11" x14ac:dyDescent="0.25">
      <c r="A3261" s="93">
        <f t="shared" si="503"/>
        <v>2</v>
      </c>
      <c r="B3261" s="101">
        <v>812.5</v>
      </c>
      <c r="C3261" s="93">
        <f t="shared" si="510"/>
        <v>0</v>
      </c>
      <c r="D3261" s="93">
        <f t="shared" si="511"/>
        <v>0</v>
      </c>
      <c r="E3261" s="93">
        <f t="shared" si="512"/>
        <v>0</v>
      </c>
      <c r="F3261" s="93" t="str">
        <f t="shared" si="504"/>
        <v/>
      </c>
      <c r="G3261" s="93" t="str">
        <f t="shared" si="505"/>
        <v/>
      </c>
      <c r="H3261" s="93" t="str">
        <f t="shared" si="506"/>
        <v/>
      </c>
      <c r="I3261" s="93" t="str">
        <f t="shared" si="507"/>
        <v/>
      </c>
      <c r="J3261" s="93" t="str">
        <f t="shared" si="508"/>
        <v/>
      </c>
      <c r="K3261" s="93" t="str">
        <f t="shared" si="509"/>
        <v/>
      </c>
    </row>
    <row r="3262" spans="1:11" x14ac:dyDescent="0.25">
      <c r="A3262" s="93">
        <f t="shared" si="503"/>
        <v>2</v>
      </c>
      <c r="B3262" s="101">
        <v>812.75</v>
      </c>
      <c r="C3262" s="93">
        <f t="shared" si="510"/>
        <v>0</v>
      </c>
      <c r="D3262" s="93">
        <f t="shared" si="511"/>
        <v>0</v>
      </c>
      <c r="E3262" s="93">
        <f t="shared" si="512"/>
        <v>0</v>
      </c>
      <c r="F3262" s="93" t="str">
        <f t="shared" si="504"/>
        <v/>
      </c>
      <c r="G3262" s="93" t="str">
        <f t="shared" si="505"/>
        <v/>
      </c>
      <c r="H3262" s="93" t="str">
        <f t="shared" si="506"/>
        <v/>
      </c>
      <c r="I3262" s="93" t="str">
        <f t="shared" si="507"/>
        <v/>
      </c>
      <c r="J3262" s="93" t="str">
        <f t="shared" si="508"/>
        <v/>
      </c>
      <c r="K3262" s="93" t="str">
        <f t="shared" si="509"/>
        <v/>
      </c>
    </row>
    <row r="3263" spans="1:11" x14ac:dyDescent="0.25">
      <c r="A3263" s="93">
        <f t="shared" si="503"/>
        <v>2</v>
      </c>
      <c r="B3263" s="101">
        <v>813</v>
      </c>
      <c r="C3263" s="93">
        <f t="shared" si="510"/>
        <v>0</v>
      </c>
      <c r="D3263" s="93">
        <f t="shared" si="511"/>
        <v>0</v>
      </c>
      <c r="E3263" s="93">
        <f t="shared" si="512"/>
        <v>0</v>
      </c>
      <c r="F3263" s="93" t="str">
        <f t="shared" si="504"/>
        <v/>
      </c>
      <c r="G3263" s="93" t="str">
        <f t="shared" si="505"/>
        <v/>
      </c>
      <c r="H3263" s="93" t="str">
        <f t="shared" si="506"/>
        <v/>
      </c>
      <c r="I3263" s="93" t="str">
        <f t="shared" si="507"/>
        <v/>
      </c>
      <c r="J3263" s="93" t="str">
        <f t="shared" si="508"/>
        <v/>
      </c>
      <c r="K3263" s="93" t="str">
        <f t="shared" si="509"/>
        <v/>
      </c>
    </row>
    <row r="3264" spans="1:11" x14ac:dyDescent="0.25">
      <c r="A3264" s="93">
        <f t="shared" si="503"/>
        <v>2</v>
      </c>
      <c r="B3264" s="101">
        <v>813.25</v>
      </c>
      <c r="C3264" s="93">
        <f t="shared" si="510"/>
        <v>0</v>
      </c>
      <c r="D3264" s="93">
        <f t="shared" si="511"/>
        <v>0</v>
      </c>
      <c r="E3264" s="93">
        <f t="shared" si="512"/>
        <v>0</v>
      </c>
      <c r="F3264" s="93" t="str">
        <f t="shared" si="504"/>
        <v/>
      </c>
      <c r="G3264" s="93" t="str">
        <f t="shared" si="505"/>
        <v/>
      </c>
      <c r="H3264" s="93" t="str">
        <f t="shared" si="506"/>
        <v/>
      </c>
      <c r="I3264" s="93" t="str">
        <f t="shared" si="507"/>
        <v/>
      </c>
      <c r="J3264" s="93" t="str">
        <f t="shared" si="508"/>
        <v/>
      </c>
      <c r="K3264" s="93" t="str">
        <f t="shared" si="509"/>
        <v/>
      </c>
    </row>
    <row r="3265" spans="1:11" x14ac:dyDescent="0.25">
      <c r="A3265" s="93">
        <f t="shared" si="503"/>
        <v>2</v>
      </c>
      <c r="B3265" s="101">
        <v>813.5</v>
      </c>
      <c r="C3265" s="93">
        <f t="shared" si="510"/>
        <v>0</v>
      </c>
      <c r="D3265" s="93">
        <f t="shared" si="511"/>
        <v>0</v>
      </c>
      <c r="E3265" s="93">
        <f t="shared" si="512"/>
        <v>0</v>
      </c>
      <c r="F3265" s="93" t="str">
        <f t="shared" si="504"/>
        <v/>
      </c>
      <c r="G3265" s="93" t="str">
        <f t="shared" si="505"/>
        <v/>
      </c>
      <c r="H3265" s="93" t="str">
        <f t="shared" si="506"/>
        <v/>
      </c>
      <c r="I3265" s="93" t="str">
        <f t="shared" si="507"/>
        <v/>
      </c>
      <c r="J3265" s="93" t="str">
        <f t="shared" si="508"/>
        <v/>
      </c>
      <c r="K3265" s="93" t="str">
        <f t="shared" si="509"/>
        <v/>
      </c>
    </row>
    <row r="3266" spans="1:11" x14ac:dyDescent="0.25">
      <c r="A3266" s="93">
        <f t="shared" si="503"/>
        <v>2</v>
      </c>
      <c r="B3266" s="101">
        <v>813.75</v>
      </c>
      <c r="C3266" s="93">
        <f t="shared" si="510"/>
        <v>0</v>
      </c>
      <c r="D3266" s="93">
        <f t="shared" si="511"/>
        <v>0</v>
      </c>
      <c r="E3266" s="93">
        <f t="shared" si="512"/>
        <v>0</v>
      </c>
      <c r="F3266" s="93" t="str">
        <f t="shared" si="504"/>
        <v/>
      </c>
      <c r="G3266" s="93" t="str">
        <f t="shared" si="505"/>
        <v/>
      </c>
      <c r="H3266" s="93" t="str">
        <f t="shared" si="506"/>
        <v/>
      </c>
      <c r="I3266" s="93" t="str">
        <f t="shared" si="507"/>
        <v/>
      </c>
      <c r="J3266" s="93" t="str">
        <f t="shared" si="508"/>
        <v/>
      </c>
      <c r="K3266" s="93" t="str">
        <f t="shared" si="509"/>
        <v/>
      </c>
    </row>
    <row r="3267" spans="1:11" x14ac:dyDescent="0.25">
      <c r="A3267" s="93">
        <f t="shared" si="503"/>
        <v>2</v>
      </c>
      <c r="B3267" s="101">
        <v>814</v>
      </c>
      <c r="C3267" s="93">
        <f t="shared" si="510"/>
        <v>0</v>
      </c>
      <c r="D3267" s="93">
        <f t="shared" si="511"/>
        <v>0</v>
      </c>
      <c r="E3267" s="93">
        <f t="shared" si="512"/>
        <v>0</v>
      </c>
      <c r="F3267" s="93" t="str">
        <f t="shared" si="504"/>
        <v/>
      </c>
      <c r="G3267" s="93" t="str">
        <f t="shared" si="505"/>
        <v/>
      </c>
      <c r="H3267" s="93" t="str">
        <f t="shared" si="506"/>
        <v/>
      </c>
      <c r="I3267" s="93" t="str">
        <f t="shared" si="507"/>
        <v/>
      </c>
      <c r="J3267" s="93" t="str">
        <f t="shared" si="508"/>
        <v/>
      </c>
      <c r="K3267" s="93" t="str">
        <f t="shared" si="509"/>
        <v/>
      </c>
    </row>
    <row r="3268" spans="1:11" x14ac:dyDescent="0.25">
      <c r="A3268" s="93">
        <f t="shared" si="503"/>
        <v>2</v>
      </c>
      <c r="B3268" s="101">
        <v>814.25</v>
      </c>
      <c r="C3268" s="93">
        <f t="shared" si="510"/>
        <v>0</v>
      </c>
      <c r="D3268" s="93">
        <f t="shared" si="511"/>
        <v>0</v>
      </c>
      <c r="E3268" s="93">
        <f t="shared" si="512"/>
        <v>0</v>
      </c>
      <c r="F3268" s="93" t="str">
        <f t="shared" si="504"/>
        <v/>
      </c>
      <c r="G3268" s="93" t="str">
        <f t="shared" si="505"/>
        <v/>
      </c>
      <c r="H3268" s="93" t="str">
        <f t="shared" si="506"/>
        <v/>
      </c>
      <c r="I3268" s="93" t="str">
        <f t="shared" si="507"/>
        <v/>
      </c>
      <c r="J3268" s="93" t="str">
        <f t="shared" si="508"/>
        <v/>
      </c>
      <c r="K3268" s="93" t="str">
        <f t="shared" si="509"/>
        <v/>
      </c>
    </row>
    <row r="3269" spans="1:11" x14ac:dyDescent="0.25">
      <c r="A3269" s="93">
        <f t="shared" si="503"/>
        <v>2</v>
      </c>
      <c r="B3269" s="101">
        <v>814.5</v>
      </c>
      <c r="C3269" s="93">
        <f t="shared" si="510"/>
        <v>0</v>
      </c>
      <c r="D3269" s="93">
        <f t="shared" si="511"/>
        <v>0</v>
      </c>
      <c r="E3269" s="93">
        <f t="shared" si="512"/>
        <v>0</v>
      </c>
      <c r="F3269" s="93" t="str">
        <f t="shared" si="504"/>
        <v/>
      </c>
      <c r="G3269" s="93" t="str">
        <f t="shared" si="505"/>
        <v/>
      </c>
      <c r="H3269" s="93" t="str">
        <f t="shared" si="506"/>
        <v/>
      </c>
      <c r="I3269" s="93" t="str">
        <f t="shared" si="507"/>
        <v/>
      </c>
      <c r="J3269" s="93" t="str">
        <f t="shared" si="508"/>
        <v/>
      </c>
      <c r="K3269" s="93" t="str">
        <f t="shared" si="509"/>
        <v/>
      </c>
    </row>
    <row r="3270" spans="1:11" x14ac:dyDescent="0.25">
      <c r="A3270" s="93">
        <f t="shared" si="503"/>
        <v>2</v>
      </c>
      <c r="B3270" s="101">
        <v>814.75</v>
      </c>
      <c r="C3270" s="93">
        <f t="shared" si="510"/>
        <v>0</v>
      </c>
      <c r="D3270" s="93">
        <f t="shared" si="511"/>
        <v>0</v>
      </c>
      <c r="E3270" s="93">
        <f t="shared" si="512"/>
        <v>0</v>
      </c>
      <c r="F3270" s="93" t="str">
        <f t="shared" si="504"/>
        <v/>
      </c>
      <c r="G3270" s="93" t="str">
        <f t="shared" si="505"/>
        <v/>
      </c>
      <c r="H3270" s="93" t="str">
        <f t="shared" si="506"/>
        <v/>
      </c>
      <c r="I3270" s="93" t="str">
        <f t="shared" si="507"/>
        <v/>
      </c>
      <c r="J3270" s="93" t="str">
        <f t="shared" si="508"/>
        <v/>
      </c>
      <c r="K3270" s="93" t="str">
        <f t="shared" si="509"/>
        <v/>
      </c>
    </row>
    <row r="3271" spans="1:11" x14ac:dyDescent="0.25">
      <c r="A3271" s="93">
        <f t="shared" si="503"/>
        <v>2</v>
      </c>
      <c r="B3271" s="101">
        <v>815</v>
      </c>
      <c r="C3271" s="93">
        <f t="shared" si="510"/>
        <v>0</v>
      </c>
      <c r="D3271" s="93">
        <f t="shared" si="511"/>
        <v>0</v>
      </c>
      <c r="E3271" s="93">
        <f t="shared" si="512"/>
        <v>0</v>
      </c>
      <c r="F3271" s="93" t="str">
        <f t="shared" si="504"/>
        <v/>
      </c>
      <c r="G3271" s="93" t="str">
        <f t="shared" si="505"/>
        <v/>
      </c>
      <c r="H3271" s="93" t="str">
        <f t="shared" si="506"/>
        <v/>
      </c>
      <c r="I3271" s="93" t="str">
        <f t="shared" si="507"/>
        <v/>
      </c>
      <c r="J3271" s="93" t="str">
        <f t="shared" si="508"/>
        <v/>
      </c>
      <c r="K3271" s="93" t="str">
        <f t="shared" si="509"/>
        <v/>
      </c>
    </row>
    <row r="3272" spans="1:11" x14ac:dyDescent="0.25">
      <c r="A3272" s="93">
        <f t="shared" si="503"/>
        <v>2</v>
      </c>
      <c r="B3272" s="101">
        <v>815.25</v>
      </c>
      <c r="C3272" s="93">
        <f t="shared" si="510"/>
        <v>0</v>
      </c>
      <c r="D3272" s="93">
        <f t="shared" si="511"/>
        <v>0</v>
      </c>
      <c r="E3272" s="93">
        <f t="shared" si="512"/>
        <v>0</v>
      </c>
      <c r="F3272" s="93" t="str">
        <f t="shared" si="504"/>
        <v/>
      </c>
      <c r="G3272" s="93" t="str">
        <f t="shared" si="505"/>
        <v/>
      </c>
      <c r="H3272" s="93" t="str">
        <f t="shared" si="506"/>
        <v/>
      </c>
      <c r="I3272" s="93" t="str">
        <f t="shared" si="507"/>
        <v/>
      </c>
      <c r="J3272" s="93" t="str">
        <f t="shared" si="508"/>
        <v/>
      </c>
      <c r="K3272" s="93" t="str">
        <f t="shared" si="509"/>
        <v/>
      </c>
    </row>
    <row r="3273" spans="1:11" x14ac:dyDescent="0.25">
      <c r="A3273" s="93">
        <f t="shared" si="503"/>
        <v>2</v>
      </c>
      <c r="B3273" s="101">
        <v>815.5</v>
      </c>
      <c r="C3273" s="93">
        <f t="shared" si="510"/>
        <v>0</v>
      </c>
      <c r="D3273" s="93">
        <f t="shared" si="511"/>
        <v>0</v>
      </c>
      <c r="E3273" s="93">
        <f t="shared" si="512"/>
        <v>0</v>
      </c>
      <c r="F3273" s="93" t="str">
        <f t="shared" si="504"/>
        <v/>
      </c>
      <c r="G3273" s="93" t="str">
        <f t="shared" si="505"/>
        <v/>
      </c>
      <c r="H3273" s="93" t="str">
        <f t="shared" si="506"/>
        <v/>
      </c>
      <c r="I3273" s="93" t="str">
        <f t="shared" si="507"/>
        <v/>
      </c>
      <c r="J3273" s="93" t="str">
        <f t="shared" si="508"/>
        <v/>
      </c>
      <c r="K3273" s="93" t="str">
        <f t="shared" si="509"/>
        <v/>
      </c>
    </row>
    <row r="3274" spans="1:11" x14ac:dyDescent="0.25">
      <c r="A3274" s="93">
        <f t="shared" si="503"/>
        <v>2</v>
      </c>
      <c r="B3274" s="101">
        <v>815.75</v>
      </c>
      <c r="C3274" s="93">
        <f t="shared" si="510"/>
        <v>0</v>
      </c>
      <c r="D3274" s="93">
        <f t="shared" si="511"/>
        <v>0</v>
      </c>
      <c r="E3274" s="93">
        <f t="shared" si="512"/>
        <v>0</v>
      </c>
      <c r="F3274" s="93" t="str">
        <f t="shared" si="504"/>
        <v/>
      </c>
      <c r="G3274" s="93" t="str">
        <f t="shared" si="505"/>
        <v/>
      </c>
      <c r="H3274" s="93" t="str">
        <f t="shared" si="506"/>
        <v/>
      </c>
      <c r="I3274" s="93" t="str">
        <f t="shared" si="507"/>
        <v/>
      </c>
      <c r="J3274" s="93" t="str">
        <f t="shared" si="508"/>
        <v/>
      </c>
      <c r="K3274" s="93" t="str">
        <f t="shared" si="509"/>
        <v/>
      </c>
    </row>
    <row r="3275" spans="1:11" x14ac:dyDescent="0.25">
      <c r="A3275" s="93">
        <f t="shared" si="503"/>
        <v>2</v>
      </c>
      <c r="B3275" s="101">
        <v>816</v>
      </c>
      <c r="C3275" s="93">
        <f t="shared" si="510"/>
        <v>0</v>
      </c>
      <c r="D3275" s="93">
        <f t="shared" si="511"/>
        <v>0</v>
      </c>
      <c r="E3275" s="93">
        <f t="shared" si="512"/>
        <v>0</v>
      </c>
      <c r="F3275" s="93" t="str">
        <f t="shared" si="504"/>
        <v/>
      </c>
      <c r="G3275" s="93" t="str">
        <f t="shared" si="505"/>
        <v/>
      </c>
      <c r="H3275" s="93" t="str">
        <f t="shared" si="506"/>
        <v/>
      </c>
      <c r="I3275" s="93" t="str">
        <f t="shared" si="507"/>
        <v/>
      </c>
      <c r="J3275" s="93" t="str">
        <f t="shared" si="508"/>
        <v/>
      </c>
      <c r="K3275" s="93" t="str">
        <f t="shared" si="509"/>
        <v/>
      </c>
    </row>
    <row r="3276" spans="1:11" x14ac:dyDescent="0.25">
      <c r="A3276" s="93">
        <f t="shared" ref="A3276:A3339" si="513">IF(E3276&lt;0.075,2,IF(AND(E3276&gt;=0.075,E3276&lt;=0.75),1,IF(E3276&gt;0.75,0,"Error")))</f>
        <v>2</v>
      </c>
      <c r="B3276" s="101">
        <v>816.25</v>
      </c>
      <c r="C3276" s="93">
        <f t="shared" si="510"/>
        <v>0</v>
      </c>
      <c r="D3276" s="93">
        <f t="shared" si="511"/>
        <v>0</v>
      </c>
      <c r="E3276" s="93">
        <f t="shared" si="512"/>
        <v>0</v>
      </c>
      <c r="F3276" s="93" t="str">
        <f t="shared" ref="F3276:F3339" si="514">IF(AND(A3276=2,B3276&lt;$J$4014),C3276,"")</f>
        <v/>
      </c>
      <c r="G3276" s="93" t="str">
        <f t="shared" ref="G3276:G3339" si="515">IF(AND(A3276=2,B3276&lt;$J$4014),D3276,"")</f>
        <v/>
      </c>
      <c r="H3276" s="93" t="str">
        <f t="shared" ref="H3276:H3339" si="516">IF(AND(A3276=1,B3276&lt;$J$4014),C3276,"")</f>
        <v/>
      </c>
      <c r="I3276" s="93" t="str">
        <f t="shared" ref="I3276:I3339" si="517">IF(AND(A3276=1,B3276&lt;$J$4014),D3276,"")</f>
        <v/>
      </c>
      <c r="J3276" s="93" t="str">
        <f t="shared" ref="J3276:J3339" si="518">IF(AND(A3276=2,B3276&lt;$J$4014),B3276,"")</f>
        <v/>
      </c>
      <c r="K3276" s="93" t="str">
        <f t="shared" ref="K3276:K3339" si="519">IF(AND(A3276=1,B3276&lt;$J$4014),B3276,"")</f>
        <v/>
      </c>
    </row>
    <row r="3277" spans="1:11" x14ac:dyDescent="0.25">
      <c r="A3277" s="93">
        <f t="shared" si="513"/>
        <v>2</v>
      </c>
      <c r="B3277" s="101">
        <v>816.5</v>
      </c>
      <c r="C3277" s="93">
        <f t="shared" si="510"/>
        <v>0</v>
      </c>
      <c r="D3277" s="93">
        <f t="shared" si="511"/>
        <v>0</v>
      </c>
      <c r="E3277" s="93">
        <f t="shared" si="512"/>
        <v>0</v>
      </c>
      <c r="F3277" s="93" t="str">
        <f t="shared" si="514"/>
        <v/>
      </c>
      <c r="G3277" s="93" t="str">
        <f t="shared" si="515"/>
        <v/>
      </c>
      <c r="H3277" s="93" t="str">
        <f t="shared" si="516"/>
        <v/>
      </c>
      <c r="I3277" s="93" t="str">
        <f t="shared" si="517"/>
        <v/>
      </c>
      <c r="J3277" s="93" t="str">
        <f t="shared" si="518"/>
        <v/>
      </c>
      <c r="K3277" s="93" t="str">
        <f t="shared" si="519"/>
        <v/>
      </c>
    </row>
    <row r="3278" spans="1:11" x14ac:dyDescent="0.25">
      <c r="A3278" s="93">
        <f t="shared" si="513"/>
        <v>2</v>
      </c>
      <c r="B3278" s="101">
        <v>816.75</v>
      </c>
      <c r="C3278" s="93">
        <f t="shared" si="510"/>
        <v>0</v>
      </c>
      <c r="D3278" s="93">
        <f t="shared" si="511"/>
        <v>0</v>
      </c>
      <c r="E3278" s="93">
        <f t="shared" si="512"/>
        <v>0</v>
      </c>
      <c r="F3278" s="93" t="str">
        <f t="shared" si="514"/>
        <v/>
      </c>
      <c r="G3278" s="93" t="str">
        <f t="shared" si="515"/>
        <v/>
      </c>
      <c r="H3278" s="93" t="str">
        <f t="shared" si="516"/>
        <v/>
      </c>
      <c r="I3278" s="93" t="str">
        <f t="shared" si="517"/>
        <v/>
      </c>
      <c r="J3278" s="93" t="str">
        <f t="shared" si="518"/>
        <v/>
      </c>
      <c r="K3278" s="93" t="str">
        <f t="shared" si="519"/>
        <v/>
      </c>
    </row>
    <row r="3279" spans="1:11" x14ac:dyDescent="0.25">
      <c r="A3279" s="93">
        <f t="shared" si="513"/>
        <v>2</v>
      </c>
      <c r="B3279" s="101">
        <v>817</v>
      </c>
      <c r="C3279" s="93">
        <f t="shared" si="510"/>
        <v>0</v>
      </c>
      <c r="D3279" s="93">
        <f t="shared" si="511"/>
        <v>0</v>
      </c>
      <c r="E3279" s="93">
        <f t="shared" si="512"/>
        <v>0</v>
      </c>
      <c r="F3279" s="93" t="str">
        <f t="shared" si="514"/>
        <v/>
      </c>
      <c r="G3279" s="93" t="str">
        <f t="shared" si="515"/>
        <v/>
      </c>
      <c r="H3279" s="93" t="str">
        <f t="shared" si="516"/>
        <v/>
      </c>
      <c r="I3279" s="93" t="str">
        <f t="shared" si="517"/>
        <v/>
      </c>
      <c r="J3279" s="93" t="str">
        <f t="shared" si="518"/>
        <v/>
      </c>
      <c r="K3279" s="93" t="str">
        <f t="shared" si="519"/>
        <v/>
      </c>
    </row>
    <row r="3280" spans="1:11" x14ac:dyDescent="0.25">
      <c r="A3280" s="93">
        <f t="shared" si="513"/>
        <v>2</v>
      </c>
      <c r="B3280" s="101">
        <v>817.25</v>
      </c>
      <c r="C3280" s="93">
        <f t="shared" si="510"/>
        <v>0</v>
      </c>
      <c r="D3280" s="93">
        <f t="shared" si="511"/>
        <v>0</v>
      </c>
      <c r="E3280" s="93">
        <f t="shared" si="512"/>
        <v>0</v>
      </c>
      <c r="F3280" s="93" t="str">
        <f t="shared" si="514"/>
        <v/>
      </c>
      <c r="G3280" s="93" t="str">
        <f t="shared" si="515"/>
        <v/>
      </c>
      <c r="H3280" s="93" t="str">
        <f t="shared" si="516"/>
        <v/>
      </c>
      <c r="I3280" s="93" t="str">
        <f t="shared" si="517"/>
        <v/>
      </c>
      <c r="J3280" s="93" t="str">
        <f t="shared" si="518"/>
        <v/>
      </c>
      <c r="K3280" s="93" t="str">
        <f t="shared" si="519"/>
        <v/>
      </c>
    </row>
    <row r="3281" spans="1:11" x14ac:dyDescent="0.25">
      <c r="A3281" s="93">
        <f t="shared" si="513"/>
        <v>2</v>
      </c>
      <c r="B3281" s="101">
        <v>817.5</v>
      </c>
      <c r="C3281" s="93">
        <f t="shared" si="510"/>
        <v>0</v>
      </c>
      <c r="D3281" s="93">
        <f t="shared" si="511"/>
        <v>0</v>
      </c>
      <c r="E3281" s="93">
        <f t="shared" si="512"/>
        <v>0</v>
      </c>
      <c r="F3281" s="93" t="str">
        <f t="shared" si="514"/>
        <v/>
      </c>
      <c r="G3281" s="93" t="str">
        <f t="shared" si="515"/>
        <v/>
      </c>
      <c r="H3281" s="93" t="str">
        <f t="shared" si="516"/>
        <v/>
      </c>
      <c r="I3281" s="93" t="str">
        <f t="shared" si="517"/>
        <v/>
      </c>
      <c r="J3281" s="93" t="str">
        <f t="shared" si="518"/>
        <v/>
      </c>
      <c r="K3281" s="93" t="str">
        <f t="shared" si="519"/>
        <v/>
      </c>
    </row>
    <row r="3282" spans="1:11" x14ac:dyDescent="0.25">
      <c r="A3282" s="93">
        <f t="shared" si="513"/>
        <v>2</v>
      </c>
      <c r="B3282" s="101">
        <v>817.75</v>
      </c>
      <c r="C3282" s="93">
        <f t="shared" si="510"/>
        <v>0</v>
      </c>
      <c r="D3282" s="93">
        <f t="shared" si="511"/>
        <v>0</v>
      </c>
      <c r="E3282" s="93">
        <f t="shared" si="512"/>
        <v>0</v>
      </c>
      <c r="F3282" s="93" t="str">
        <f t="shared" si="514"/>
        <v/>
      </c>
      <c r="G3282" s="93" t="str">
        <f t="shared" si="515"/>
        <v/>
      </c>
      <c r="H3282" s="93" t="str">
        <f t="shared" si="516"/>
        <v/>
      </c>
      <c r="I3282" s="93" t="str">
        <f t="shared" si="517"/>
        <v/>
      </c>
      <c r="J3282" s="93" t="str">
        <f t="shared" si="518"/>
        <v/>
      </c>
      <c r="K3282" s="93" t="str">
        <f t="shared" si="519"/>
        <v/>
      </c>
    </row>
    <row r="3283" spans="1:11" x14ac:dyDescent="0.25">
      <c r="A3283" s="93">
        <f t="shared" si="513"/>
        <v>2</v>
      </c>
      <c r="B3283" s="101">
        <v>818</v>
      </c>
      <c r="C3283" s="93">
        <f t="shared" si="510"/>
        <v>0</v>
      </c>
      <c r="D3283" s="93">
        <f t="shared" si="511"/>
        <v>0</v>
      </c>
      <c r="E3283" s="93">
        <f t="shared" si="512"/>
        <v>0</v>
      </c>
      <c r="F3283" s="93" t="str">
        <f t="shared" si="514"/>
        <v/>
      </c>
      <c r="G3283" s="93" t="str">
        <f t="shared" si="515"/>
        <v/>
      </c>
      <c r="H3283" s="93" t="str">
        <f t="shared" si="516"/>
        <v/>
      </c>
      <c r="I3283" s="93" t="str">
        <f t="shared" si="517"/>
        <v/>
      </c>
      <c r="J3283" s="93" t="str">
        <f t="shared" si="518"/>
        <v/>
      </c>
      <c r="K3283" s="93" t="str">
        <f t="shared" si="519"/>
        <v/>
      </c>
    </row>
    <row r="3284" spans="1:11" x14ac:dyDescent="0.25">
      <c r="A3284" s="93">
        <f t="shared" si="513"/>
        <v>2</v>
      </c>
      <c r="B3284" s="101">
        <v>818.25</v>
      </c>
      <c r="C3284" s="93">
        <f t="shared" ref="C3284:C3347" si="520">($H$7*(B3284^5))+($J$7*(B3284^4))+($L$7*(B3284^3))+($N$7*(B3284^2))+($P$7*B3284)+$R$7</f>
        <v>0</v>
      </c>
      <c r="D3284" s="93">
        <f t="shared" ref="D3284:D3347" si="521">$H$8+($J$8*(B3284^1.85))</f>
        <v>0</v>
      </c>
      <c r="E3284" s="93">
        <f t="shared" ref="E3284:E3347" si="522">ABS(C3284-D3284)</f>
        <v>0</v>
      </c>
      <c r="F3284" s="93" t="str">
        <f t="shared" si="514"/>
        <v/>
      </c>
      <c r="G3284" s="93" t="str">
        <f t="shared" si="515"/>
        <v/>
      </c>
      <c r="H3284" s="93" t="str">
        <f t="shared" si="516"/>
        <v/>
      </c>
      <c r="I3284" s="93" t="str">
        <f t="shared" si="517"/>
        <v/>
      </c>
      <c r="J3284" s="93" t="str">
        <f t="shared" si="518"/>
        <v/>
      </c>
      <c r="K3284" s="93" t="str">
        <f t="shared" si="519"/>
        <v/>
      </c>
    </row>
    <row r="3285" spans="1:11" x14ac:dyDescent="0.25">
      <c r="A3285" s="93">
        <f t="shared" si="513"/>
        <v>2</v>
      </c>
      <c r="B3285" s="101">
        <v>818.5</v>
      </c>
      <c r="C3285" s="93">
        <f t="shared" si="520"/>
        <v>0</v>
      </c>
      <c r="D3285" s="93">
        <f t="shared" si="521"/>
        <v>0</v>
      </c>
      <c r="E3285" s="93">
        <f t="shared" si="522"/>
        <v>0</v>
      </c>
      <c r="F3285" s="93" t="str">
        <f t="shared" si="514"/>
        <v/>
      </c>
      <c r="G3285" s="93" t="str">
        <f t="shared" si="515"/>
        <v/>
      </c>
      <c r="H3285" s="93" t="str">
        <f t="shared" si="516"/>
        <v/>
      </c>
      <c r="I3285" s="93" t="str">
        <f t="shared" si="517"/>
        <v/>
      </c>
      <c r="J3285" s="93" t="str">
        <f t="shared" si="518"/>
        <v/>
      </c>
      <c r="K3285" s="93" t="str">
        <f t="shared" si="519"/>
        <v/>
      </c>
    </row>
    <row r="3286" spans="1:11" x14ac:dyDescent="0.25">
      <c r="A3286" s="93">
        <f t="shared" si="513"/>
        <v>2</v>
      </c>
      <c r="B3286" s="101">
        <v>818.75</v>
      </c>
      <c r="C3286" s="93">
        <f t="shared" si="520"/>
        <v>0</v>
      </c>
      <c r="D3286" s="93">
        <f t="shared" si="521"/>
        <v>0</v>
      </c>
      <c r="E3286" s="93">
        <f t="shared" si="522"/>
        <v>0</v>
      </c>
      <c r="F3286" s="93" t="str">
        <f t="shared" si="514"/>
        <v/>
      </c>
      <c r="G3286" s="93" t="str">
        <f t="shared" si="515"/>
        <v/>
      </c>
      <c r="H3286" s="93" t="str">
        <f t="shared" si="516"/>
        <v/>
      </c>
      <c r="I3286" s="93" t="str">
        <f t="shared" si="517"/>
        <v/>
      </c>
      <c r="J3286" s="93" t="str">
        <f t="shared" si="518"/>
        <v/>
      </c>
      <c r="K3286" s="93" t="str">
        <f t="shared" si="519"/>
        <v/>
      </c>
    </row>
    <row r="3287" spans="1:11" x14ac:dyDescent="0.25">
      <c r="A3287" s="93">
        <f t="shared" si="513"/>
        <v>2</v>
      </c>
      <c r="B3287" s="101">
        <v>819</v>
      </c>
      <c r="C3287" s="93">
        <f t="shared" si="520"/>
        <v>0</v>
      </c>
      <c r="D3287" s="93">
        <f t="shared" si="521"/>
        <v>0</v>
      </c>
      <c r="E3287" s="93">
        <f t="shared" si="522"/>
        <v>0</v>
      </c>
      <c r="F3287" s="93" t="str">
        <f t="shared" si="514"/>
        <v/>
      </c>
      <c r="G3287" s="93" t="str">
        <f t="shared" si="515"/>
        <v/>
      </c>
      <c r="H3287" s="93" t="str">
        <f t="shared" si="516"/>
        <v/>
      </c>
      <c r="I3287" s="93" t="str">
        <f t="shared" si="517"/>
        <v/>
      </c>
      <c r="J3287" s="93" t="str">
        <f t="shared" si="518"/>
        <v/>
      </c>
      <c r="K3287" s="93" t="str">
        <f t="shared" si="519"/>
        <v/>
      </c>
    </row>
    <row r="3288" spans="1:11" x14ac:dyDescent="0.25">
      <c r="A3288" s="93">
        <f t="shared" si="513"/>
        <v>2</v>
      </c>
      <c r="B3288" s="101">
        <v>819.25</v>
      </c>
      <c r="C3288" s="93">
        <f t="shared" si="520"/>
        <v>0</v>
      </c>
      <c r="D3288" s="93">
        <f t="shared" si="521"/>
        <v>0</v>
      </c>
      <c r="E3288" s="93">
        <f t="shared" si="522"/>
        <v>0</v>
      </c>
      <c r="F3288" s="93" t="str">
        <f t="shared" si="514"/>
        <v/>
      </c>
      <c r="G3288" s="93" t="str">
        <f t="shared" si="515"/>
        <v/>
      </c>
      <c r="H3288" s="93" t="str">
        <f t="shared" si="516"/>
        <v/>
      </c>
      <c r="I3288" s="93" t="str">
        <f t="shared" si="517"/>
        <v/>
      </c>
      <c r="J3288" s="93" t="str">
        <f t="shared" si="518"/>
        <v/>
      </c>
      <c r="K3288" s="93" t="str">
        <f t="shared" si="519"/>
        <v/>
      </c>
    </row>
    <row r="3289" spans="1:11" x14ac:dyDescent="0.25">
      <c r="A3289" s="93">
        <f t="shared" si="513"/>
        <v>2</v>
      </c>
      <c r="B3289" s="101">
        <v>819.5</v>
      </c>
      <c r="C3289" s="93">
        <f t="shared" si="520"/>
        <v>0</v>
      </c>
      <c r="D3289" s="93">
        <f t="shared" si="521"/>
        <v>0</v>
      </c>
      <c r="E3289" s="93">
        <f t="shared" si="522"/>
        <v>0</v>
      </c>
      <c r="F3289" s="93" t="str">
        <f t="shared" si="514"/>
        <v/>
      </c>
      <c r="G3289" s="93" t="str">
        <f t="shared" si="515"/>
        <v/>
      </c>
      <c r="H3289" s="93" t="str">
        <f t="shared" si="516"/>
        <v/>
      </c>
      <c r="I3289" s="93" t="str">
        <f t="shared" si="517"/>
        <v/>
      </c>
      <c r="J3289" s="93" t="str">
        <f t="shared" si="518"/>
        <v/>
      </c>
      <c r="K3289" s="93" t="str">
        <f t="shared" si="519"/>
        <v/>
      </c>
    </row>
    <row r="3290" spans="1:11" x14ac:dyDescent="0.25">
      <c r="A3290" s="93">
        <f t="shared" si="513"/>
        <v>2</v>
      </c>
      <c r="B3290" s="101">
        <v>819.75</v>
      </c>
      <c r="C3290" s="93">
        <f t="shared" si="520"/>
        <v>0</v>
      </c>
      <c r="D3290" s="93">
        <f t="shared" si="521"/>
        <v>0</v>
      </c>
      <c r="E3290" s="93">
        <f t="shared" si="522"/>
        <v>0</v>
      </c>
      <c r="F3290" s="93" t="str">
        <f t="shared" si="514"/>
        <v/>
      </c>
      <c r="G3290" s="93" t="str">
        <f t="shared" si="515"/>
        <v/>
      </c>
      <c r="H3290" s="93" t="str">
        <f t="shared" si="516"/>
        <v/>
      </c>
      <c r="I3290" s="93" t="str">
        <f t="shared" si="517"/>
        <v/>
      </c>
      <c r="J3290" s="93" t="str">
        <f t="shared" si="518"/>
        <v/>
      </c>
      <c r="K3290" s="93" t="str">
        <f t="shared" si="519"/>
        <v/>
      </c>
    </row>
    <row r="3291" spans="1:11" x14ac:dyDescent="0.25">
      <c r="A3291" s="93">
        <f t="shared" si="513"/>
        <v>2</v>
      </c>
      <c r="B3291" s="101">
        <v>820</v>
      </c>
      <c r="C3291" s="93">
        <f t="shared" si="520"/>
        <v>0</v>
      </c>
      <c r="D3291" s="93">
        <f t="shared" si="521"/>
        <v>0</v>
      </c>
      <c r="E3291" s="93">
        <f t="shared" si="522"/>
        <v>0</v>
      </c>
      <c r="F3291" s="93" t="str">
        <f t="shared" si="514"/>
        <v/>
      </c>
      <c r="G3291" s="93" t="str">
        <f t="shared" si="515"/>
        <v/>
      </c>
      <c r="H3291" s="93" t="str">
        <f t="shared" si="516"/>
        <v/>
      </c>
      <c r="I3291" s="93" t="str">
        <f t="shared" si="517"/>
        <v/>
      </c>
      <c r="J3291" s="93" t="str">
        <f t="shared" si="518"/>
        <v/>
      </c>
      <c r="K3291" s="93" t="str">
        <f t="shared" si="519"/>
        <v/>
      </c>
    </row>
    <row r="3292" spans="1:11" x14ac:dyDescent="0.25">
      <c r="A3292" s="93">
        <f t="shared" si="513"/>
        <v>2</v>
      </c>
      <c r="B3292" s="101">
        <v>820.25</v>
      </c>
      <c r="C3292" s="93">
        <f t="shared" si="520"/>
        <v>0</v>
      </c>
      <c r="D3292" s="93">
        <f t="shared" si="521"/>
        <v>0</v>
      </c>
      <c r="E3292" s="93">
        <f t="shared" si="522"/>
        <v>0</v>
      </c>
      <c r="F3292" s="93" t="str">
        <f t="shared" si="514"/>
        <v/>
      </c>
      <c r="G3292" s="93" t="str">
        <f t="shared" si="515"/>
        <v/>
      </c>
      <c r="H3292" s="93" t="str">
        <f t="shared" si="516"/>
        <v/>
      </c>
      <c r="I3292" s="93" t="str">
        <f t="shared" si="517"/>
        <v/>
      </c>
      <c r="J3292" s="93" t="str">
        <f t="shared" si="518"/>
        <v/>
      </c>
      <c r="K3292" s="93" t="str">
        <f t="shared" si="519"/>
        <v/>
      </c>
    </row>
    <row r="3293" spans="1:11" x14ac:dyDescent="0.25">
      <c r="A3293" s="93">
        <f t="shared" si="513"/>
        <v>2</v>
      </c>
      <c r="B3293" s="101">
        <v>820.5</v>
      </c>
      <c r="C3293" s="93">
        <f t="shared" si="520"/>
        <v>0</v>
      </c>
      <c r="D3293" s="93">
        <f t="shared" si="521"/>
        <v>0</v>
      </c>
      <c r="E3293" s="93">
        <f t="shared" si="522"/>
        <v>0</v>
      </c>
      <c r="F3293" s="93" t="str">
        <f t="shared" si="514"/>
        <v/>
      </c>
      <c r="G3293" s="93" t="str">
        <f t="shared" si="515"/>
        <v/>
      </c>
      <c r="H3293" s="93" t="str">
        <f t="shared" si="516"/>
        <v/>
      </c>
      <c r="I3293" s="93" t="str">
        <f t="shared" si="517"/>
        <v/>
      </c>
      <c r="J3293" s="93" t="str">
        <f t="shared" si="518"/>
        <v/>
      </c>
      <c r="K3293" s="93" t="str">
        <f t="shared" si="519"/>
        <v/>
      </c>
    </row>
    <row r="3294" spans="1:11" x14ac:dyDescent="0.25">
      <c r="A3294" s="93">
        <f t="shared" si="513"/>
        <v>2</v>
      </c>
      <c r="B3294" s="101">
        <v>820.75</v>
      </c>
      <c r="C3294" s="93">
        <f t="shared" si="520"/>
        <v>0</v>
      </c>
      <c r="D3294" s="93">
        <f t="shared" si="521"/>
        <v>0</v>
      </c>
      <c r="E3294" s="93">
        <f t="shared" si="522"/>
        <v>0</v>
      </c>
      <c r="F3294" s="93" t="str">
        <f t="shared" si="514"/>
        <v/>
      </c>
      <c r="G3294" s="93" t="str">
        <f t="shared" si="515"/>
        <v/>
      </c>
      <c r="H3294" s="93" t="str">
        <f t="shared" si="516"/>
        <v/>
      </c>
      <c r="I3294" s="93" t="str">
        <f t="shared" si="517"/>
        <v/>
      </c>
      <c r="J3294" s="93" t="str">
        <f t="shared" si="518"/>
        <v/>
      </c>
      <c r="K3294" s="93" t="str">
        <f t="shared" si="519"/>
        <v/>
      </c>
    </row>
    <row r="3295" spans="1:11" x14ac:dyDescent="0.25">
      <c r="A3295" s="93">
        <f t="shared" si="513"/>
        <v>2</v>
      </c>
      <c r="B3295" s="101">
        <v>821</v>
      </c>
      <c r="C3295" s="93">
        <f t="shared" si="520"/>
        <v>0</v>
      </c>
      <c r="D3295" s="93">
        <f t="shared" si="521"/>
        <v>0</v>
      </c>
      <c r="E3295" s="93">
        <f t="shared" si="522"/>
        <v>0</v>
      </c>
      <c r="F3295" s="93" t="str">
        <f t="shared" si="514"/>
        <v/>
      </c>
      <c r="G3295" s="93" t="str">
        <f t="shared" si="515"/>
        <v/>
      </c>
      <c r="H3295" s="93" t="str">
        <f t="shared" si="516"/>
        <v/>
      </c>
      <c r="I3295" s="93" t="str">
        <f t="shared" si="517"/>
        <v/>
      </c>
      <c r="J3295" s="93" t="str">
        <f t="shared" si="518"/>
        <v/>
      </c>
      <c r="K3295" s="93" t="str">
        <f t="shared" si="519"/>
        <v/>
      </c>
    </row>
    <row r="3296" spans="1:11" x14ac:dyDescent="0.25">
      <c r="A3296" s="93">
        <f t="shared" si="513"/>
        <v>2</v>
      </c>
      <c r="B3296" s="101">
        <v>821.25</v>
      </c>
      <c r="C3296" s="93">
        <f t="shared" si="520"/>
        <v>0</v>
      </c>
      <c r="D3296" s="93">
        <f t="shared" si="521"/>
        <v>0</v>
      </c>
      <c r="E3296" s="93">
        <f t="shared" si="522"/>
        <v>0</v>
      </c>
      <c r="F3296" s="93" t="str">
        <f t="shared" si="514"/>
        <v/>
      </c>
      <c r="G3296" s="93" t="str">
        <f t="shared" si="515"/>
        <v/>
      </c>
      <c r="H3296" s="93" t="str">
        <f t="shared" si="516"/>
        <v/>
      </c>
      <c r="I3296" s="93" t="str">
        <f t="shared" si="517"/>
        <v/>
      </c>
      <c r="J3296" s="93" t="str">
        <f t="shared" si="518"/>
        <v/>
      </c>
      <c r="K3296" s="93" t="str">
        <f t="shared" si="519"/>
        <v/>
      </c>
    </row>
    <row r="3297" spans="1:11" x14ac:dyDescent="0.25">
      <c r="A3297" s="93">
        <f t="shared" si="513"/>
        <v>2</v>
      </c>
      <c r="B3297" s="101">
        <v>821.5</v>
      </c>
      <c r="C3297" s="93">
        <f t="shared" si="520"/>
        <v>0</v>
      </c>
      <c r="D3297" s="93">
        <f t="shared" si="521"/>
        <v>0</v>
      </c>
      <c r="E3297" s="93">
        <f t="shared" si="522"/>
        <v>0</v>
      </c>
      <c r="F3297" s="93" t="str">
        <f t="shared" si="514"/>
        <v/>
      </c>
      <c r="G3297" s="93" t="str">
        <f t="shared" si="515"/>
        <v/>
      </c>
      <c r="H3297" s="93" t="str">
        <f t="shared" si="516"/>
        <v/>
      </c>
      <c r="I3297" s="93" t="str">
        <f t="shared" si="517"/>
        <v/>
      </c>
      <c r="J3297" s="93" t="str">
        <f t="shared" si="518"/>
        <v/>
      </c>
      <c r="K3297" s="93" t="str">
        <f t="shared" si="519"/>
        <v/>
      </c>
    </row>
    <row r="3298" spans="1:11" x14ac:dyDescent="0.25">
      <c r="A3298" s="93">
        <f t="shared" si="513"/>
        <v>2</v>
      </c>
      <c r="B3298" s="101">
        <v>821.75</v>
      </c>
      <c r="C3298" s="93">
        <f t="shared" si="520"/>
        <v>0</v>
      </c>
      <c r="D3298" s="93">
        <f t="shared" si="521"/>
        <v>0</v>
      </c>
      <c r="E3298" s="93">
        <f t="shared" si="522"/>
        <v>0</v>
      </c>
      <c r="F3298" s="93" t="str">
        <f t="shared" si="514"/>
        <v/>
      </c>
      <c r="G3298" s="93" t="str">
        <f t="shared" si="515"/>
        <v/>
      </c>
      <c r="H3298" s="93" t="str">
        <f t="shared" si="516"/>
        <v/>
      </c>
      <c r="I3298" s="93" t="str">
        <f t="shared" si="517"/>
        <v/>
      </c>
      <c r="J3298" s="93" t="str">
        <f t="shared" si="518"/>
        <v/>
      </c>
      <c r="K3298" s="93" t="str">
        <f t="shared" si="519"/>
        <v/>
      </c>
    </row>
    <row r="3299" spans="1:11" x14ac:dyDescent="0.25">
      <c r="A3299" s="93">
        <f t="shared" si="513"/>
        <v>2</v>
      </c>
      <c r="B3299" s="101">
        <v>822</v>
      </c>
      <c r="C3299" s="93">
        <f t="shared" si="520"/>
        <v>0</v>
      </c>
      <c r="D3299" s="93">
        <f t="shared" si="521"/>
        <v>0</v>
      </c>
      <c r="E3299" s="93">
        <f t="shared" si="522"/>
        <v>0</v>
      </c>
      <c r="F3299" s="93" t="str">
        <f t="shared" si="514"/>
        <v/>
      </c>
      <c r="G3299" s="93" t="str">
        <f t="shared" si="515"/>
        <v/>
      </c>
      <c r="H3299" s="93" t="str">
        <f t="shared" si="516"/>
        <v/>
      </c>
      <c r="I3299" s="93" t="str">
        <f t="shared" si="517"/>
        <v/>
      </c>
      <c r="J3299" s="93" t="str">
        <f t="shared" si="518"/>
        <v/>
      </c>
      <c r="K3299" s="93" t="str">
        <f t="shared" si="519"/>
        <v/>
      </c>
    </row>
    <row r="3300" spans="1:11" x14ac:dyDescent="0.25">
      <c r="A3300" s="93">
        <f t="shared" si="513"/>
        <v>2</v>
      </c>
      <c r="B3300" s="101">
        <v>822.25</v>
      </c>
      <c r="C3300" s="93">
        <f t="shared" si="520"/>
        <v>0</v>
      </c>
      <c r="D3300" s="93">
        <f t="shared" si="521"/>
        <v>0</v>
      </c>
      <c r="E3300" s="93">
        <f t="shared" si="522"/>
        <v>0</v>
      </c>
      <c r="F3300" s="93" t="str">
        <f t="shared" si="514"/>
        <v/>
      </c>
      <c r="G3300" s="93" t="str">
        <f t="shared" si="515"/>
        <v/>
      </c>
      <c r="H3300" s="93" t="str">
        <f t="shared" si="516"/>
        <v/>
      </c>
      <c r="I3300" s="93" t="str">
        <f t="shared" si="517"/>
        <v/>
      </c>
      <c r="J3300" s="93" t="str">
        <f t="shared" si="518"/>
        <v/>
      </c>
      <c r="K3300" s="93" t="str">
        <f t="shared" si="519"/>
        <v/>
      </c>
    </row>
    <row r="3301" spans="1:11" x14ac:dyDescent="0.25">
      <c r="A3301" s="93">
        <f t="shared" si="513"/>
        <v>2</v>
      </c>
      <c r="B3301" s="101">
        <v>822.5</v>
      </c>
      <c r="C3301" s="93">
        <f t="shared" si="520"/>
        <v>0</v>
      </c>
      <c r="D3301" s="93">
        <f t="shared" si="521"/>
        <v>0</v>
      </c>
      <c r="E3301" s="93">
        <f t="shared" si="522"/>
        <v>0</v>
      </c>
      <c r="F3301" s="93" t="str">
        <f t="shared" si="514"/>
        <v/>
      </c>
      <c r="G3301" s="93" t="str">
        <f t="shared" si="515"/>
        <v/>
      </c>
      <c r="H3301" s="93" t="str">
        <f t="shared" si="516"/>
        <v/>
      </c>
      <c r="I3301" s="93" t="str">
        <f t="shared" si="517"/>
        <v/>
      </c>
      <c r="J3301" s="93" t="str">
        <f t="shared" si="518"/>
        <v/>
      </c>
      <c r="K3301" s="93" t="str">
        <f t="shared" si="519"/>
        <v/>
      </c>
    </row>
    <row r="3302" spans="1:11" x14ac:dyDescent="0.25">
      <c r="A3302" s="93">
        <f t="shared" si="513"/>
        <v>2</v>
      </c>
      <c r="B3302" s="101">
        <v>822.75</v>
      </c>
      <c r="C3302" s="93">
        <f t="shared" si="520"/>
        <v>0</v>
      </c>
      <c r="D3302" s="93">
        <f t="shared" si="521"/>
        <v>0</v>
      </c>
      <c r="E3302" s="93">
        <f t="shared" si="522"/>
        <v>0</v>
      </c>
      <c r="F3302" s="93" t="str">
        <f t="shared" si="514"/>
        <v/>
      </c>
      <c r="G3302" s="93" t="str">
        <f t="shared" si="515"/>
        <v/>
      </c>
      <c r="H3302" s="93" t="str">
        <f t="shared" si="516"/>
        <v/>
      </c>
      <c r="I3302" s="93" t="str">
        <f t="shared" si="517"/>
        <v/>
      </c>
      <c r="J3302" s="93" t="str">
        <f t="shared" si="518"/>
        <v/>
      </c>
      <c r="K3302" s="93" t="str">
        <f t="shared" si="519"/>
        <v/>
      </c>
    </row>
    <row r="3303" spans="1:11" x14ac:dyDescent="0.25">
      <c r="A3303" s="93">
        <f t="shared" si="513"/>
        <v>2</v>
      </c>
      <c r="B3303" s="101">
        <v>823</v>
      </c>
      <c r="C3303" s="93">
        <f t="shared" si="520"/>
        <v>0</v>
      </c>
      <c r="D3303" s="93">
        <f t="shared" si="521"/>
        <v>0</v>
      </c>
      <c r="E3303" s="93">
        <f t="shared" si="522"/>
        <v>0</v>
      </c>
      <c r="F3303" s="93" t="str">
        <f t="shared" si="514"/>
        <v/>
      </c>
      <c r="G3303" s="93" t="str">
        <f t="shared" si="515"/>
        <v/>
      </c>
      <c r="H3303" s="93" t="str">
        <f t="shared" si="516"/>
        <v/>
      </c>
      <c r="I3303" s="93" t="str">
        <f t="shared" si="517"/>
        <v/>
      </c>
      <c r="J3303" s="93" t="str">
        <f t="shared" si="518"/>
        <v/>
      </c>
      <c r="K3303" s="93" t="str">
        <f t="shared" si="519"/>
        <v/>
      </c>
    </row>
    <row r="3304" spans="1:11" x14ac:dyDescent="0.25">
      <c r="A3304" s="93">
        <f t="shared" si="513"/>
        <v>2</v>
      </c>
      <c r="B3304" s="101">
        <v>823.25</v>
      </c>
      <c r="C3304" s="93">
        <f t="shared" si="520"/>
        <v>0</v>
      </c>
      <c r="D3304" s="93">
        <f t="shared" si="521"/>
        <v>0</v>
      </c>
      <c r="E3304" s="93">
        <f t="shared" si="522"/>
        <v>0</v>
      </c>
      <c r="F3304" s="93" t="str">
        <f t="shared" si="514"/>
        <v/>
      </c>
      <c r="G3304" s="93" t="str">
        <f t="shared" si="515"/>
        <v/>
      </c>
      <c r="H3304" s="93" t="str">
        <f t="shared" si="516"/>
        <v/>
      </c>
      <c r="I3304" s="93" t="str">
        <f t="shared" si="517"/>
        <v/>
      </c>
      <c r="J3304" s="93" t="str">
        <f t="shared" si="518"/>
        <v/>
      </c>
      <c r="K3304" s="93" t="str">
        <f t="shared" si="519"/>
        <v/>
      </c>
    </row>
    <row r="3305" spans="1:11" x14ac:dyDescent="0.25">
      <c r="A3305" s="93">
        <f t="shared" si="513"/>
        <v>2</v>
      </c>
      <c r="B3305" s="101">
        <v>823.5</v>
      </c>
      <c r="C3305" s="93">
        <f t="shared" si="520"/>
        <v>0</v>
      </c>
      <c r="D3305" s="93">
        <f t="shared" si="521"/>
        <v>0</v>
      </c>
      <c r="E3305" s="93">
        <f t="shared" si="522"/>
        <v>0</v>
      </c>
      <c r="F3305" s="93" t="str">
        <f t="shared" si="514"/>
        <v/>
      </c>
      <c r="G3305" s="93" t="str">
        <f t="shared" si="515"/>
        <v/>
      </c>
      <c r="H3305" s="93" t="str">
        <f t="shared" si="516"/>
        <v/>
      </c>
      <c r="I3305" s="93" t="str">
        <f t="shared" si="517"/>
        <v/>
      </c>
      <c r="J3305" s="93" t="str">
        <f t="shared" si="518"/>
        <v/>
      </c>
      <c r="K3305" s="93" t="str">
        <f t="shared" si="519"/>
        <v/>
      </c>
    </row>
    <row r="3306" spans="1:11" x14ac:dyDescent="0.25">
      <c r="A3306" s="93">
        <f t="shared" si="513"/>
        <v>2</v>
      </c>
      <c r="B3306" s="101">
        <v>823.75</v>
      </c>
      <c r="C3306" s="93">
        <f t="shared" si="520"/>
        <v>0</v>
      </c>
      <c r="D3306" s="93">
        <f t="shared" si="521"/>
        <v>0</v>
      </c>
      <c r="E3306" s="93">
        <f t="shared" si="522"/>
        <v>0</v>
      </c>
      <c r="F3306" s="93" t="str">
        <f t="shared" si="514"/>
        <v/>
      </c>
      <c r="G3306" s="93" t="str">
        <f t="shared" si="515"/>
        <v/>
      </c>
      <c r="H3306" s="93" t="str">
        <f t="shared" si="516"/>
        <v/>
      </c>
      <c r="I3306" s="93" t="str">
        <f t="shared" si="517"/>
        <v/>
      </c>
      <c r="J3306" s="93" t="str">
        <f t="shared" si="518"/>
        <v/>
      </c>
      <c r="K3306" s="93" t="str">
        <f t="shared" si="519"/>
        <v/>
      </c>
    </row>
    <row r="3307" spans="1:11" x14ac:dyDescent="0.25">
      <c r="A3307" s="93">
        <f t="shared" si="513"/>
        <v>2</v>
      </c>
      <c r="B3307" s="101">
        <v>824</v>
      </c>
      <c r="C3307" s="93">
        <f t="shared" si="520"/>
        <v>0</v>
      </c>
      <c r="D3307" s="93">
        <f t="shared" si="521"/>
        <v>0</v>
      </c>
      <c r="E3307" s="93">
        <f t="shared" si="522"/>
        <v>0</v>
      </c>
      <c r="F3307" s="93" t="str">
        <f t="shared" si="514"/>
        <v/>
      </c>
      <c r="G3307" s="93" t="str">
        <f t="shared" si="515"/>
        <v/>
      </c>
      <c r="H3307" s="93" t="str">
        <f t="shared" si="516"/>
        <v/>
      </c>
      <c r="I3307" s="93" t="str">
        <f t="shared" si="517"/>
        <v/>
      </c>
      <c r="J3307" s="93" t="str">
        <f t="shared" si="518"/>
        <v/>
      </c>
      <c r="K3307" s="93" t="str">
        <f t="shared" si="519"/>
        <v/>
      </c>
    </row>
    <row r="3308" spans="1:11" x14ac:dyDescent="0.25">
      <c r="A3308" s="93">
        <f t="shared" si="513"/>
        <v>2</v>
      </c>
      <c r="B3308" s="101">
        <v>824.25</v>
      </c>
      <c r="C3308" s="93">
        <f t="shared" si="520"/>
        <v>0</v>
      </c>
      <c r="D3308" s="93">
        <f t="shared" si="521"/>
        <v>0</v>
      </c>
      <c r="E3308" s="93">
        <f t="shared" si="522"/>
        <v>0</v>
      </c>
      <c r="F3308" s="93" t="str">
        <f t="shared" si="514"/>
        <v/>
      </c>
      <c r="G3308" s="93" t="str">
        <f t="shared" si="515"/>
        <v/>
      </c>
      <c r="H3308" s="93" t="str">
        <f t="shared" si="516"/>
        <v/>
      </c>
      <c r="I3308" s="93" t="str">
        <f t="shared" si="517"/>
        <v/>
      </c>
      <c r="J3308" s="93" t="str">
        <f t="shared" si="518"/>
        <v/>
      </c>
      <c r="K3308" s="93" t="str">
        <f t="shared" si="519"/>
        <v/>
      </c>
    </row>
    <row r="3309" spans="1:11" x14ac:dyDescent="0.25">
      <c r="A3309" s="93">
        <f t="shared" si="513"/>
        <v>2</v>
      </c>
      <c r="B3309" s="101">
        <v>824.5</v>
      </c>
      <c r="C3309" s="93">
        <f t="shared" si="520"/>
        <v>0</v>
      </c>
      <c r="D3309" s="93">
        <f t="shared" si="521"/>
        <v>0</v>
      </c>
      <c r="E3309" s="93">
        <f t="shared" si="522"/>
        <v>0</v>
      </c>
      <c r="F3309" s="93" t="str">
        <f t="shared" si="514"/>
        <v/>
      </c>
      <c r="G3309" s="93" t="str">
        <f t="shared" si="515"/>
        <v/>
      </c>
      <c r="H3309" s="93" t="str">
        <f t="shared" si="516"/>
        <v/>
      </c>
      <c r="I3309" s="93" t="str">
        <f t="shared" si="517"/>
        <v/>
      </c>
      <c r="J3309" s="93" t="str">
        <f t="shared" si="518"/>
        <v/>
      </c>
      <c r="K3309" s="93" t="str">
        <f t="shared" si="519"/>
        <v/>
      </c>
    </row>
    <row r="3310" spans="1:11" x14ac:dyDescent="0.25">
      <c r="A3310" s="93">
        <f t="shared" si="513"/>
        <v>2</v>
      </c>
      <c r="B3310" s="101">
        <v>824.75</v>
      </c>
      <c r="C3310" s="93">
        <f t="shared" si="520"/>
        <v>0</v>
      </c>
      <c r="D3310" s="93">
        <f t="shared" si="521"/>
        <v>0</v>
      </c>
      <c r="E3310" s="93">
        <f t="shared" si="522"/>
        <v>0</v>
      </c>
      <c r="F3310" s="93" t="str">
        <f t="shared" si="514"/>
        <v/>
      </c>
      <c r="G3310" s="93" t="str">
        <f t="shared" si="515"/>
        <v/>
      </c>
      <c r="H3310" s="93" t="str">
        <f t="shared" si="516"/>
        <v/>
      </c>
      <c r="I3310" s="93" t="str">
        <f t="shared" si="517"/>
        <v/>
      </c>
      <c r="J3310" s="93" t="str">
        <f t="shared" si="518"/>
        <v/>
      </c>
      <c r="K3310" s="93" t="str">
        <f t="shared" si="519"/>
        <v/>
      </c>
    </row>
    <row r="3311" spans="1:11" x14ac:dyDescent="0.25">
      <c r="A3311" s="93">
        <f t="shared" si="513"/>
        <v>2</v>
      </c>
      <c r="B3311" s="101">
        <v>825</v>
      </c>
      <c r="C3311" s="93">
        <f t="shared" si="520"/>
        <v>0</v>
      </c>
      <c r="D3311" s="93">
        <f t="shared" si="521"/>
        <v>0</v>
      </c>
      <c r="E3311" s="93">
        <f t="shared" si="522"/>
        <v>0</v>
      </c>
      <c r="F3311" s="93" t="str">
        <f t="shared" si="514"/>
        <v/>
      </c>
      <c r="G3311" s="93" t="str">
        <f t="shared" si="515"/>
        <v/>
      </c>
      <c r="H3311" s="93" t="str">
        <f t="shared" si="516"/>
        <v/>
      </c>
      <c r="I3311" s="93" t="str">
        <f t="shared" si="517"/>
        <v/>
      </c>
      <c r="J3311" s="93" t="str">
        <f t="shared" si="518"/>
        <v/>
      </c>
      <c r="K3311" s="93" t="str">
        <f t="shared" si="519"/>
        <v/>
      </c>
    </row>
    <row r="3312" spans="1:11" x14ac:dyDescent="0.25">
      <c r="A3312" s="93">
        <f t="shared" si="513"/>
        <v>2</v>
      </c>
      <c r="B3312" s="101">
        <v>825.25</v>
      </c>
      <c r="C3312" s="93">
        <f t="shared" si="520"/>
        <v>0</v>
      </c>
      <c r="D3312" s="93">
        <f t="shared" si="521"/>
        <v>0</v>
      </c>
      <c r="E3312" s="93">
        <f t="shared" si="522"/>
        <v>0</v>
      </c>
      <c r="F3312" s="93" t="str">
        <f t="shared" si="514"/>
        <v/>
      </c>
      <c r="G3312" s="93" t="str">
        <f t="shared" si="515"/>
        <v/>
      </c>
      <c r="H3312" s="93" t="str">
        <f t="shared" si="516"/>
        <v/>
      </c>
      <c r="I3312" s="93" t="str">
        <f t="shared" si="517"/>
        <v/>
      </c>
      <c r="J3312" s="93" t="str">
        <f t="shared" si="518"/>
        <v/>
      </c>
      <c r="K3312" s="93" t="str">
        <f t="shared" si="519"/>
        <v/>
      </c>
    </row>
    <row r="3313" spans="1:11" x14ac:dyDescent="0.25">
      <c r="A3313" s="93">
        <f t="shared" si="513"/>
        <v>2</v>
      </c>
      <c r="B3313" s="101">
        <v>825.5</v>
      </c>
      <c r="C3313" s="93">
        <f t="shared" si="520"/>
        <v>0</v>
      </c>
      <c r="D3313" s="93">
        <f t="shared" si="521"/>
        <v>0</v>
      </c>
      <c r="E3313" s="93">
        <f t="shared" si="522"/>
        <v>0</v>
      </c>
      <c r="F3313" s="93" t="str">
        <f t="shared" si="514"/>
        <v/>
      </c>
      <c r="G3313" s="93" t="str">
        <f t="shared" si="515"/>
        <v/>
      </c>
      <c r="H3313" s="93" t="str">
        <f t="shared" si="516"/>
        <v/>
      </c>
      <c r="I3313" s="93" t="str">
        <f t="shared" si="517"/>
        <v/>
      </c>
      <c r="J3313" s="93" t="str">
        <f t="shared" si="518"/>
        <v/>
      </c>
      <c r="K3313" s="93" t="str">
        <f t="shared" si="519"/>
        <v/>
      </c>
    </row>
    <row r="3314" spans="1:11" x14ac:dyDescent="0.25">
      <c r="A3314" s="93">
        <f t="shared" si="513"/>
        <v>2</v>
      </c>
      <c r="B3314" s="101">
        <v>825.75</v>
      </c>
      <c r="C3314" s="93">
        <f t="shared" si="520"/>
        <v>0</v>
      </c>
      <c r="D3314" s="93">
        <f t="shared" si="521"/>
        <v>0</v>
      </c>
      <c r="E3314" s="93">
        <f t="shared" si="522"/>
        <v>0</v>
      </c>
      <c r="F3314" s="93" t="str">
        <f t="shared" si="514"/>
        <v/>
      </c>
      <c r="G3314" s="93" t="str">
        <f t="shared" si="515"/>
        <v/>
      </c>
      <c r="H3314" s="93" t="str">
        <f t="shared" si="516"/>
        <v/>
      </c>
      <c r="I3314" s="93" t="str">
        <f t="shared" si="517"/>
        <v/>
      </c>
      <c r="J3314" s="93" t="str">
        <f t="shared" si="518"/>
        <v/>
      </c>
      <c r="K3314" s="93" t="str">
        <f t="shared" si="519"/>
        <v/>
      </c>
    </row>
    <row r="3315" spans="1:11" x14ac:dyDescent="0.25">
      <c r="A3315" s="93">
        <f t="shared" si="513"/>
        <v>2</v>
      </c>
      <c r="B3315" s="101">
        <v>826</v>
      </c>
      <c r="C3315" s="93">
        <f t="shared" si="520"/>
        <v>0</v>
      </c>
      <c r="D3315" s="93">
        <f t="shared" si="521"/>
        <v>0</v>
      </c>
      <c r="E3315" s="93">
        <f t="shared" si="522"/>
        <v>0</v>
      </c>
      <c r="F3315" s="93" t="str">
        <f t="shared" si="514"/>
        <v/>
      </c>
      <c r="G3315" s="93" t="str">
        <f t="shared" si="515"/>
        <v/>
      </c>
      <c r="H3315" s="93" t="str">
        <f t="shared" si="516"/>
        <v/>
      </c>
      <c r="I3315" s="93" t="str">
        <f t="shared" si="517"/>
        <v/>
      </c>
      <c r="J3315" s="93" t="str">
        <f t="shared" si="518"/>
        <v/>
      </c>
      <c r="K3315" s="93" t="str">
        <f t="shared" si="519"/>
        <v/>
      </c>
    </row>
    <row r="3316" spans="1:11" x14ac:dyDescent="0.25">
      <c r="A3316" s="93">
        <f t="shared" si="513"/>
        <v>2</v>
      </c>
      <c r="B3316" s="101">
        <v>826.25</v>
      </c>
      <c r="C3316" s="93">
        <f t="shared" si="520"/>
        <v>0</v>
      </c>
      <c r="D3316" s="93">
        <f t="shared" si="521"/>
        <v>0</v>
      </c>
      <c r="E3316" s="93">
        <f t="shared" si="522"/>
        <v>0</v>
      </c>
      <c r="F3316" s="93" t="str">
        <f t="shared" si="514"/>
        <v/>
      </c>
      <c r="G3316" s="93" t="str">
        <f t="shared" si="515"/>
        <v/>
      </c>
      <c r="H3316" s="93" t="str">
        <f t="shared" si="516"/>
        <v/>
      </c>
      <c r="I3316" s="93" t="str">
        <f t="shared" si="517"/>
        <v/>
      </c>
      <c r="J3316" s="93" t="str">
        <f t="shared" si="518"/>
        <v/>
      </c>
      <c r="K3316" s="93" t="str">
        <f t="shared" si="519"/>
        <v/>
      </c>
    </row>
    <row r="3317" spans="1:11" x14ac:dyDescent="0.25">
      <c r="A3317" s="93">
        <f t="shared" si="513"/>
        <v>2</v>
      </c>
      <c r="B3317" s="101">
        <v>826.5</v>
      </c>
      <c r="C3317" s="93">
        <f t="shared" si="520"/>
        <v>0</v>
      </c>
      <c r="D3317" s="93">
        <f t="shared" si="521"/>
        <v>0</v>
      </c>
      <c r="E3317" s="93">
        <f t="shared" si="522"/>
        <v>0</v>
      </c>
      <c r="F3317" s="93" t="str">
        <f t="shared" si="514"/>
        <v/>
      </c>
      <c r="G3317" s="93" t="str">
        <f t="shared" si="515"/>
        <v/>
      </c>
      <c r="H3317" s="93" t="str">
        <f t="shared" si="516"/>
        <v/>
      </c>
      <c r="I3317" s="93" t="str">
        <f t="shared" si="517"/>
        <v/>
      </c>
      <c r="J3317" s="93" t="str">
        <f t="shared" si="518"/>
        <v/>
      </c>
      <c r="K3317" s="93" t="str">
        <f t="shared" si="519"/>
        <v/>
      </c>
    </row>
    <row r="3318" spans="1:11" x14ac:dyDescent="0.25">
      <c r="A3318" s="93">
        <f t="shared" si="513"/>
        <v>2</v>
      </c>
      <c r="B3318" s="101">
        <v>826.75</v>
      </c>
      <c r="C3318" s="93">
        <f t="shared" si="520"/>
        <v>0</v>
      </c>
      <c r="D3318" s="93">
        <f t="shared" si="521"/>
        <v>0</v>
      </c>
      <c r="E3318" s="93">
        <f t="shared" si="522"/>
        <v>0</v>
      </c>
      <c r="F3318" s="93" t="str">
        <f t="shared" si="514"/>
        <v/>
      </c>
      <c r="G3318" s="93" t="str">
        <f t="shared" si="515"/>
        <v/>
      </c>
      <c r="H3318" s="93" t="str">
        <f t="shared" si="516"/>
        <v/>
      </c>
      <c r="I3318" s="93" t="str">
        <f t="shared" si="517"/>
        <v/>
      </c>
      <c r="J3318" s="93" t="str">
        <f t="shared" si="518"/>
        <v/>
      </c>
      <c r="K3318" s="93" t="str">
        <f t="shared" si="519"/>
        <v/>
      </c>
    </row>
    <row r="3319" spans="1:11" x14ac:dyDescent="0.25">
      <c r="A3319" s="93">
        <f t="shared" si="513"/>
        <v>2</v>
      </c>
      <c r="B3319" s="101">
        <v>827</v>
      </c>
      <c r="C3319" s="93">
        <f t="shared" si="520"/>
        <v>0</v>
      </c>
      <c r="D3319" s="93">
        <f t="shared" si="521"/>
        <v>0</v>
      </c>
      <c r="E3319" s="93">
        <f t="shared" si="522"/>
        <v>0</v>
      </c>
      <c r="F3319" s="93" t="str">
        <f t="shared" si="514"/>
        <v/>
      </c>
      <c r="G3319" s="93" t="str">
        <f t="shared" si="515"/>
        <v/>
      </c>
      <c r="H3319" s="93" t="str">
        <f t="shared" si="516"/>
        <v/>
      </c>
      <c r="I3319" s="93" t="str">
        <f t="shared" si="517"/>
        <v/>
      </c>
      <c r="J3319" s="93" t="str">
        <f t="shared" si="518"/>
        <v/>
      </c>
      <c r="K3319" s="93" t="str">
        <f t="shared" si="519"/>
        <v/>
      </c>
    </row>
    <row r="3320" spans="1:11" x14ac:dyDescent="0.25">
      <c r="A3320" s="93">
        <f t="shared" si="513"/>
        <v>2</v>
      </c>
      <c r="B3320" s="101">
        <v>827.25</v>
      </c>
      <c r="C3320" s="93">
        <f t="shared" si="520"/>
        <v>0</v>
      </c>
      <c r="D3320" s="93">
        <f t="shared" si="521"/>
        <v>0</v>
      </c>
      <c r="E3320" s="93">
        <f t="shared" si="522"/>
        <v>0</v>
      </c>
      <c r="F3320" s="93" t="str">
        <f t="shared" si="514"/>
        <v/>
      </c>
      <c r="G3320" s="93" t="str">
        <f t="shared" si="515"/>
        <v/>
      </c>
      <c r="H3320" s="93" t="str">
        <f t="shared" si="516"/>
        <v/>
      </c>
      <c r="I3320" s="93" t="str">
        <f t="shared" si="517"/>
        <v/>
      </c>
      <c r="J3320" s="93" t="str">
        <f t="shared" si="518"/>
        <v/>
      </c>
      <c r="K3320" s="93" t="str">
        <f t="shared" si="519"/>
        <v/>
      </c>
    </row>
    <row r="3321" spans="1:11" x14ac:dyDescent="0.25">
      <c r="A3321" s="93">
        <f t="shared" si="513"/>
        <v>2</v>
      </c>
      <c r="B3321" s="101">
        <v>827.5</v>
      </c>
      <c r="C3321" s="93">
        <f t="shared" si="520"/>
        <v>0</v>
      </c>
      <c r="D3321" s="93">
        <f t="shared" si="521"/>
        <v>0</v>
      </c>
      <c r="E3321" s="93">
        <f t="shared" si="522"/>
        <v>0</v>
      </c>
      <c r="F3321" s="93" t="str">
        <f t="shared" si="514"/>
        <v/>
      </c>
      <c r="G3321" s="93" t="str">
        <f t="shared" si="515"/>
        <v/>
      </c>
      <c r="H3321" s="93" t="str">
        <f t="shared" si="516"/>
        <v/>
      </c>
      <c r="I3321" s="93" t="str">
        <f t="shared" si="517"/>
        <v/>
      </c>
      <c r="J3321" s="93" t="str">
        <f t="shared" si="518"/>
        <v/>
      </c>
      <c r="K3321" s="93" t="str">
        <f t="shared" si="519"/>
        <v/>
      </c>
    </row>
    <row r="3322" spans="1:11" x14ac:dyDescent="0.25">
      <c r="A3322" s="93">
        <f t="shared" si="513"/>
        <v>2</v>
      </c>
      <c r="B3322" s="101">
        <v>827.75</v>
      </c>
      <c r="C3322" s="93">
        <f t="shared" si="520"/>
        <v>0</v>
      </c>
      <c r="D3322" s="93">
        <f t="shared" si="521"/>
        <v>0</v>
      </c>
      <c r="E3322" s="93">
        <f t="shared" si="522"/>
        <v>0</v>
      </c>
      <c r="F3322" s="93" t="str">
        <f t="shared" si="514"/>
        <v/>
      </c>
      <c r="G3322" s="93" t="str">
        <f t="shared" si="515"/>
        <v/>
      </c>
      <c r="H3322" s="93" t="str">
        <f t="shared" si="516"/>
        <v/>
      </c>
      <c r="I3322" s="93" t="str">
        <f t="shared" si="517"/>
        <v/>
      </c>
      <c r="J3322" s="93" t="str">
        <f t="shared" si="518"/>
        <v/>
      </c>
      <c r="K3322" s="93" t="str">
        <f t="shared" si="519"/>
        <v/>
      </c>
    </row>
    <row r="3323" spans="1:11" x14ac:dyDescent="0.25">
      <c r="A3323" s="93">
        <f t="shared" si="513"/>
        <v>2</v>
      </c>
      <c r="B3323" s="101">
        <v>828</v>
      </c>
      <c r="C3323" s="93">
        <f t="shared" si="520"/>
        <v>0</v>
      </c>
      <c r="D3323" s="93">
        <f t="shared" si="521"/>
        <v>0</v>
      </c>
      <c r="E3323" s="93">
        <f t="shared" si="522"/>
        <v>0</v>
      </c>
      <c r="F3323" s="93" t="str">
        <f t="shared" si="514"/>
        <v/>
      </c>
      <c r="G3323" s="93" t="str">
        <f t="shared" si="515"/>
        <v/>
      </c>
      <c r="H3323" s="93" t="str">
        <f t="shared" si="516"/>
        <v/>
      </c>
      <c r="I3323" s="93" t="str">
        <f t="shared" si="517"/>
        <v/>
      </c>
      <c r="J3323" s="93" t="str">
        <f t="shared" si="518"/>
        <v/>
      </c>
      <c r="K3323" s="93" t="str">
        <f t="shared" si="519"/>
        <v/>
      </c>
    </row>
    <row r="3324" spans="1:11" x14ac:dyDescent="0.25">
      <c r="A3324" s="93">
        <f t="shared" si="513"/>
        <v>2</v>
      </c>
      <c r="B3324" s="101">
        <v>828.25</v>
      </c>
      <c r="C3324" s="93">
        <f t="shared" si="520"/>
        <v>0</v>
      </c>
      <c r="D3324" s="93">
        <f t="shared" si="521"/>
        <v>0</v>
      </c>
      <c r="E3324" s="93">
        <f t="shared" si="522"/>
        <v>0</v>
      </c>
      <c r="F3324" s="93" t="str">
        <f t="shared" si="514"/>
        <v/>
      </c>
      <c r="G3324" s="93" t="str">
        <f t="shared" si="515"/>
        <v/>
      </c>
      <c r="H3324" s="93" t="str">
        <f t="shared" si="516"/>
        <v/>
      </c>
      <c r="I3324" s="93" t="str">
        <f t="shared" si="517"/>
        <v/>
      </c>
      <c r="J3324" s="93" t="str">
        <f t="shared" si="518"/>
        <v/>
      </c>
      <c r="K3324" s="93" t="str">
        <f t="shared" si="519"/>
        <v/>
      </c>
    </row>
    <row r="3325" spans="1:11" x14ac:dyDescent="0.25">
      <c r="A3325" s="93">
        <f t="shared" si="513"/>
        <v>2</v>
      </c>
      <c r="B3325" s="101">
        <v>828.5</v>
      </c>
      <c r="C3325" s="93">
        <f t="shared" si="520"/>
        <v>0</v>
      </c>
      <c r="D3325" s="93">
        <f t="shared" si="521"/>
        <v>0</v>
      </c>
      <c r="E3325" s="93">
        <f t="shared" si="522"/>
        <v>0</v>
      </c>
      <c r="F3325" s="93" t="str">
        <f t="shared" si="514"/>
        <v/>
      </c>
      <c r="G3325" s="93" t="str">
        <f t="shared" si="515"/>
        <v/>
      </c>
      <c r="H3325" s="93" t="str">
        <f t="shared" si="516"/>
        <v/>
      </c>
      <c r="I3325" s="93" t="str">
        <f t="shared" si="517"/>
        <v/>
      </c>
      <c r="J3325" s="93" t="str">
        <f t="shared" si="518"/>
        <v/>
      </c>
      <c r="K3325" s="93" t="str">
        <f t="shared" si="519"/>
        <v/>
      </c>
    </row>
    <row r="3326" spans="1:11" x14ac:dyDescent="0.25">
      <c r="A3326" s="93">
        <f t="shared" si="513"/>
        <v>2</v>
      </c>
      <c r="B3326" s="101">
        <v>828.75</v>
      </c>
      <c r="C3326" s="93">
        <f t="shared" si="520"/>
        <v>0</v>
      </c>
      <c r="D3326" s="93">
        <f t="shared" si="521"/>
        <v>0</v>
      </c>
      <c r="E3326" s="93">
        <f t="shared" si="522"/>
        <v>0</v>
      </c>
      <c r="F3326" s="93" t="str">
        <f t="shared" si="514"/>
        <v/>
      </c>
      <c r="G3326" s="93" t="str">
        <f t="shared" si="515"/>
        <v/>
      </c>
      <c r="H3326" s="93" t="str">
        <f t="shared" si="516"/>
        <v/>
      </c>
      <c r="I3326" s="93" t="str">
        <f t="shared" si="517"/>
        <v/>
      </c>
      <c r="J3326" s="93" t="str">
        <f t="shared" si="518"/>
        <v/>
      </c>
      <c r="K3326" s="93" t="str">
        <f t="shared" si="519"/>
        <v/>
      </c>
    </row>
    <row r="3327" spans="1:11" x14ac:dyDescent="0.25">
      <c r="A3327" s="93">
        <f t="shared" si="513"/>
        <v>2</v>
      </c>
      <c r="B3327" s="101">
        <v>829</v>
      </c>
      <c r="C3327" s="93">
        <f t="shared" si="520"/>
        <v>0</v>
      </c>
      <c r="D3327" s="93">
        <f t="shared" si="521"/>
        <v>0</v>
      </c>
      <c r="E3327" s="93">
        <f t="shared" si="522"/>
        <v>0</v>
      </c>
      <c r="F3327" s="93" t="str">
        <f t="shared" si="514"/>
        <v/>
      </c>
      <c r="G3327" s="93" t="str">
        <f t="shared" si="515"/>
        <v/>
      </c>
      <c r="H3327" s="93" t="str">
        <f t="shared" si="516"/>
        <v/>
      </c>
      <c r="I3327" s="93" t="str">
        <f t="shared" si="517"/>
        <v/>
      </c>
      <c r="J3327" s="93" t="str">
        <f t="shared" si="518"/>
        <v/>
      </c>
      <c r="K3327" s="93" t="str">
        <f t="shared" si="519"/>
        <v/>
      </c>
    </row>
    <row r="3328" spans="1:11" x14ac:dyDescent="0.25">
      <c r="A3328" s="93">
        <f t="shared" si="513"/>
        <v>2</v>
      </c>
      <c r="B3328" s="101">
        <v>829.25</v>
      </c>
      <c r="C3328" s="93">
        <f t="shared" si="520"/>
        <v>0</v>
      </c>
      <c r="D3328" s="93">
        <f t="shared" si="521"/>
        <v>0</v>
      </c>
      <c r="E3328" s="93">
        <f t="shared" si="522"/>
        <v>0</v>
      </c>
      <c r="F3328" s="93" t="str">
        <f t="shared" si="514"/>
        <v/>
      </c>
      <c r="G3328" s="93" t="str">
        <f t="shared" si="515"/>
        <v/>
      </c>
      <c r="H3328" s="93" t="str">
        <f t="shared" si="516"/>
        <v/>
      </c>
      <c r="I3328" s="93" t="str">
        <f t="shared" si="517"/>
        <v/>
      </c>
      <c r="J3328" s="93" t="str">
        <f t="shared" si="518"/>
        <v/>
      </c>
      <c r="K3328" s="93" t="str">
        <f t="shared" si="519"/>
        <v/>
      </c>
    </row>
    <row r="3329" spans="1:11" x14ac:dyDescent="0.25">
      <c r="A3329" s="93">
        <f t="shared" si="513"/>
        <v>2</v>
      </c>
      <c r="B3329" s="101">
        <v>829.5</v>
      </c>
      <c r="C3329" s="93">
        <f t="shared" si="520"/>
        <v>0</v>
      </c>
      <c r="D3329" s="93">
        <f t="shared" si="521"/>
        <v>0</v>
      </c>
      <c r="E3329" s="93">
        <f t="shared" si="522"/>
        <v>0</v>
      </c>
      <c r="F3329" s="93" t="str">
        <f t="shared" si="514"/>
        <v/>
      </c>
      <c r="G3329" s="93" t="str">
        <f t="shared" si="515"/>
        <v/>
      </c>
      <c r="H3329" s="93" t="str">
        <f t="shared" si="516"/>
        <v/>
      </c>
      <c r="I3329" s="93" t="str">
        <f t="shared" si="517"/>
        <v/>
      </c>
      <c r="J3329" s="93" t="str">
        <f t="shared" si="518"/>
        <v/>
      </c>
      <c r="K3329" s="93" t="str">
        <f t="shared" si="519"/>
        <v/>
      </c>
    </row>
    <row r="3330" spans="1:11" x14ac:dyDescent="0.25">
      <c r="A3330" s="93">
        <f t="shared" si="513"/>
        <v>2</v>
      </c>
      <c r="B3330" s="101">
        <v>829.75</v>
      </c>
      <c r="C3330" s="93">
        <f t="shared" si="520"/>
        <v>0</v>
      </c>
      <c r="D3330" s="93">
        <f t="shared" si="521"/>
        <v>0</v>
      </c>
      <c r="E3330" s="93">
        <f t="shared" si="522"/>
        <v>0</v>
      </c>
      <c r="F3330" s="93" t="str">
        <f t="shared" si="514"/>
        <v/>
      </c>
      <c r="G3330" s="93" t="str">
        <f t="shared" si="515"/>
        <v/>
      </c>
      <c r="H3330" s="93" t="str">
        <f t="shared" si="516"/>
        <v/>
      </c>
      <c r="I3330" s="93" t="str">
        <f t="shared" si="517"/>
        <v/>
      </c>
      <c r="J3330" s="93" t="str">
        <f t="shared" si="518"/>
        <v/>
      </c>
      <c r="K3330" s="93" t="str">
        <f t="shared" si="519"/>
        <v/>
      </c>
    </row>
    <row r="3331" spans="1:11" x14ac:dyDescent="0.25">
      <c r="A3331" s="93">
        <f t="shared" si="513"/>
        <v>2</v>
      </c>
      <c r="B3331" s="101">
        <v>830</v>
      </c>
      <c r="C3331" s="93">
        <f t="shared" si="520"/>
        <v>0</v>
      </c>
      <c r="D3331" s="93">
        <f t="shared" si="521"/>
        <v>0</v>
      </c>
      <c r="E3331" s="93">
        <f t="shared" si="522"/>
        <v>0</v>
      </c>
      <c r="F3331" s="93" t="str">
        <f t="shared" si="514"/>
        <v/>
      </c>
      <c r="G3331" s="93" t="str">
        <f t="shared" si="515"/>
        <v/>
      </c>
      <c r="H3331" s="93" t="str">
        <f t="shared" si="516"/>
        <v/>
      </c>
      <c r="I3331" s="93" t="str">
        <f t="shared" si="517"/>
        <v/>
      </c>
      <c r="J3331" s="93" t="str">
        <f t="shared" si="518"/>
        <v/>
      </c>
      <c r="K3331" s="93" t="str">
        <f t="shared" si="519"/>
        <v/>
      </c>
    </row>
    <row r="3332" spans="1:11" x14ac:dyDescent="0.25">
      <c r="A3332" s="93">
        <f t="shared" si="513"/>
        <v>2</v>
      </c>
      <c r="B3332" s="101">
        <v>830.25</v>
      </c>
      <c r="C3332" s="93">
        <f t="shared" si="520"/>
        <v>0</v>
      </c>
      <c r="D3332" s="93">
        <f t="shared" si="521"/>
        <v>0</v>
      </c>
      <c r="E3332" s="93">
        <f t="shared" si="522"/>
        <v>0</v>
      </c>
      <c r="F3332" s="93" t="str">
        <f t="shared" si="514"/>
        <v/>
      </c>
      <c r="G3332" s="93" t="str">
        <f t="shared" si="515"/>
        <v/>
      </c>
      <c r="H3332" s="93" t="str">
        <f t="shared" si="516"/>
        <v/>
      </c>
      <c r="I3332" s="93" t="str">
        <f t="shared" si="517"/>
        <v/>
      </c>
      <c r="J3332" s="93" t="str">
        <f t="shared" si="518"/>
        <v/>
      </c>
      <c r="K3332" s="93" t="str">
        <f t="shared" si="519"/>
        <v/>
      </c>
    </row>
    <row r="3333" spans="1:11" x14ac:dyDescent="0.25">
      <c r="A3333" s="93">
        <f t="shared" si="513"/>
        <v>2</v>
      </c>
      <c r="B3333" s="101">
        <v>830.5</v>
      </c>
      <c r="C3333" s="93">
        <f t="shared" si="520"/>
        <v>0</v>
      </c>
      <c r="D3333" s="93">
        <f t="shared" si="521"/>
        <v>0</v>
      </c>
      <c r="E3333" s="93">
        <f t="shared" si="522"/>
        <v>0</v>
      </c>
      <c r="F3333" s="93" t="str">
        <f t="shared" si="514"/>
        <v/>
      </c>
      <c r="G3333" s="93" t="str">
        <f t="shared" si="515"/>
        <v/>
      </c>
      <c r="H3333" s="93" t="str">
        <f t="shared" si="516"/>
        <v/>
      </c>
      <c r="I3333" s="93" t="str">
        <f t="shared" si="517"/>
        <v/>
      </c>
      <c r="J3333" s="93" t="str">
        <f t="shared" si="518"/>
        <v/>
      </c>
      <c r="K3333" s="93" t="str">
        <f t="shared" si="519"/>
        <v/>
      </c>
    </row>
    <row r="3334" spans="1:11" x14ac:dyDescent="0.25">
      <c r="A3334" s="93">
        <f t="shared" si="513"/>
        <v>2</v>
      </c>
      <c r="B3334" s="101">
        <v>830.75</v>
      </c>
      <c r="C3334" s="93">
        <f t="shared" si="520"/>
        <v>0</v>
      </c>
      <c r="D3334" s="93">
        <f t="shared" si="521"/>
        <v>0</v>
      </c>
      <c r="E3334" s="93">
        <f t="shared" si="522"/>
        <v>0</v>
      </c>
      <c r="F3334" s="93" t="str">
        <f t="shared" si="514"/>
        <v/>
      </c>
      <c r="G3334" s="93" t="str">
        <f t="shared" si="515"/>
        <v/>
      </c>
      <c r="H3334" s="93" t="str">
        <f t="shared" si="516"/>
        <v/>
      </c>
      <c r="I3334" s="93" t="str">
        <f t="shared" si="517"/>
        <v/>
      </c>
      <c r="J3334" s="93" t="str">
        <f t="shared" si="518"/>
        <v/>
      </c>
      <c r="K3334" s="93" t="str">
        <f t="shared" si="519"/>
        <v/>
      </c>
    </row>
    <row r="3335" spans="1:11" x14ac:dyDescent="0.25">
      <c r="A3335" s="93">
        <f t="shared" si="513"/>
        <v>2</v>
      </c>
      <c r="B3335" s="101">
        <v>831</v>
      </c>
      <c r="C3335" s="93">
        <f t="shared" si="520"/>
        <v>0</v>
      </c>
      <c r="D3335" s="93">
        <f t="shared" si="521"/>
        <v>0</v>
      </c>
      <c r="E3335" s="93">
        <f t="shared" si="522"/>
        <v>0</v>
      </c>
      <c r="F3335" s="93" t="str">
        <f t="shared" si="514"/>
        <v/>
      </c>
      <c r="G3335" s="93" t="str">
        <f t="shared" si="515"/>
        <v/>
      </c>
      <c r="H3335" s="93" t="str">
        <f t="shared" si="516"/>
        <v/>
      </c>
      <c r="I3335" s="93" t="str">
        <f t="shared" si="517"/>
        <v/>
      </c>
      <c r="J3335" s="93" t="str">
        <f t="shared" si="518"/>
        <v/>
      </c>
      <c r="K3335" s="93" t="str">
        <f t="shared" si="519"/>
        <v/>
      </c>
    </row>
    <row r="3336" spans="1:11" x14ac:dyDescent="0.25">
      <c r="A3336" s="93">
        <f t="shared" si="513"/>
        <v>2</v>
      </c>
      <c r="B3336" s="101">
        <v>831.25</v>
      </c>
      <c r="C3336" s="93">
        <f t="shared" si="520"/>
        <v>0</v>
      </c>
      <c r="D3336" s="93">
        <f t="shared" si="521"/>
        <v>0</v>
      </c>
      <c r="E3336" s="93">
        <f t="shared" si="522"/>
        <v>0</v>
      </c>
      <c r="F3336" s="93" t="str">
        <f t="shared" si="514"/>
        <v/>
      </c>
      <c r="G3336" s="93" t="str">
        <f t="shared" si="515"/>
        <v/>
      </c>
      <c r="H3336" s="93" t="str">
        <f t="shared" si="516"/>
        <v/>
      </c>
      <c r="I3336" s="93" t="str">
        <f t="shared" si="517"/>
        <v/>
      </c>
      <c r="J3336" s="93" t="str">
        <f t="shared" si="518"/>
        <v/>
      </c>
      <c r="K3336" s="93" t="str">
        <f t="shared" si="519"/>
        <v/>
      </c>
    </row>
    <row r="3337" spans="1:11" x14ac:dyDescent="0.25">
      <c r="A3337" s="93">
        <f t="shared" si="513"/>
        <v>2</v>
      </c>
      <c r="B3337" s="101">
        <v>831.5</v>
      </c>
      <c r="C3337" s="93">
        <f t="shared" si="520"/>
        <v>0</v>
      </c>
      <c r="D3337" s="93">
        <f t="shared" si="521"/>
        <v>0</v>
      </c>
      <c r="E3337" s="93">
        <f t="shared" si="522"/>
        <v>0</v>
      </c>
      <c r="F3337" s="93" t="str">
        <f t="shared" si="514"/>
        <v/>
      </c>
      <c r="G3337" s="93" t="str">
        <f t="shared" si="515"/>
        <v/>
      </c>
      <c r="H3337" s="93" t="str">
        <f t="shared" si="516"/>
        <v/>
      </c>
      <c r="I3337" s="93" t="str">
        <f t="shared" si="517"/>
        <v/>
      </c>
      <c r="J3337" s="93" t="str">
        <f t="shared" si="518"/>
        <v/>
      </c>
      <c r="K3337" s="93" t="str">
        <f t="shared" si="519"/>
        <v/>
      </c>
    </row>
    <row r="3338" spans="1:11" x14ac:dyDescent="0.25">
      <c r="A3338" s="93">
        <f t="shared" si="513"/>
        <v>2</v>
      </c>
      <c r="B3338" s="101">
        <v>831.75</v>
      </c>
      <c r="C3338" s="93">
        <f t="shared" si="520"/>
        <v>0</v>
      </c>
      <c r="D3338" s="93">
        <f t="shared" si="521"/>
        <v>0</v>
      </c>
      <c r="E3338" s="93">
        <f t="shared" si="522"/>
        <v>0</v>
      </c>
      <c r="F3338" s="93" t="str">
        <f t="shared" si="514"/>
        <v/>
      </c>
      <c r="G3338" s="93" t="str">
        <f t="shared" si="515"/>
        <v/>
      </c>
      <c r="H3338" s="93" t="str">
        <f t="shared" si="516"/>
        <v/>
      </c>
      <c r="I3338" s="93" t="str">
        <f t="shared" si="517"/>
        <v/>
      </c>
      <c r="J3338" s="93" t="str">
        <f t="shared" si="518"/>
        <v/>
      </c>
      <c r="K3338" s="93" t="str">
        <f t="shared" si="519"/>
        <v/>
      </c>
    </row>
    <row r="3339" spans="1:11" x14ac:dyDescent="0.25">
      <c r="A3339" s="93">
        <f t="shared" si="513"/>
        <v>2</v>
      </c>
      <c r="B3339" s="101">
        <v>832</v>
      </c>
      <c r="C3339" s="93">
        <f t="shared" si="520"/>
        <v>0</v>
      </c>
      <c r="D3339" s="93">
        <f t="shared" si="521"/>
        <v>0</v>
      </c>
      <c r="E3339" s="93">
        <f t="shared" si="522"/>
        <v>0</v>
      </c>
      <c r="F3339" s="93" t="str">
        <f t="shared" si="514"/>
        <v/>
      </c>
      <c r="G3339" s="93" t="str">
        <f t="shared" si="515"/>
        <v/>
      </c>
      <c r="H3339" s="93" t="str">
        <f t="shared" si="516"/>
        <v/>
      </c>
      <c r="I3339" s="93" t="str">
        <f t="shared" si="517"/>
        <v/>
      </c>
      <c r="J3339" s="93" t="str">
        <f t="shared" si="518"/>
        <v/>
      </c>
      <c r="K3339" s="93" t="str">
        <f t="shared" si="519"/>
        <v/>
      </c>
    </row>
    <row r="3340" spans="1:11" x14ac:dyDescent="0.25">
      <c r="A3340" s="93">
        <f t="shared" ref="A3340:A3403" si="523">IF(E3340&lt;0.075,2,IF(AND(E3340&gt;=0.075,E3340&lt;=0.75),1,IF(E3340&gt;0.75,0,"Error")))</f>
        <v>2</v>
      </c>
      <c r="B3340" s="101">
        <v>832.25</v>
      </c>
      <c r="C3340" s="93">
        <f t="shared" si="520"/>
        <v>0</v>
      </c>
      <c r="D3340" s="93">
        <f t="shared" si="521"/>
        <v>0</v>
      </c>
      <c r="E3340" s="93">
        <f t="shared" si="522"/>
        <v>0</v>
      </c>
      <c r="F3340" s="93" t="str">
        <f t="shared" ref="F3340:F3403" si="524">IF(AND(A3340=2,B3340&lt;$J$4014),C3340,"")</f>
        <v/>
      </c>
      <c r="G3340" s="93" t="str">
        <f t="shared" ref="G3340:G3403" si="525">IF(AND(A3340=2,B3340&lt;$J$4014),D3340,"")</f>
        <v/>
      </c>
      <c r="H3340" s="93" t="str">
        <f t="shared" ref="H3340:H3403" si="526">IF(AND(A3340=1,B3340&lt;$J$4014),C3340,"")</f>
        <v/>
      </c>
      <c r="I3340" s="93" t="str">
        <f t="shared" ref="I3340:I3403" si="527">IF(AND(A3340=1,B3340&lt;$J$4014),D3340,"")</f>
        <v/>
      </c>
      <c r="J3340" s="93" t="str">
        <f t="shared" ref="J3340:J3403" si="528">IF(AND(A3340=2,B3340&lt;$J$4014),B3340,"")</f>
        <v/>
      </c>
      <c r="K3340" s="93" t="str">
        <f t="shared" ref="K3340:K3403" si="529">IF(AND(A3340=1,B3340&lt;$J$4014),B3340,"")</f>
        <v/>
      </c>
    </row>
    <row r="3341" spans="1:11" x14ac:dyDescent="0.25">
      <c r="A3341" s="93">
        <f t="shared" si="523"/>
        <v>2</v>
      </c>
      <c r="B3341" s="101">
        <v>832.5</v>
      </c>
      <c r="C3341" s="93">
        <f t="shared" si="520"/>
        <v>0</v>
      </c>
      <c r="D3341" s="93">
        <f t="shared" si="521"/>
        <v>0</v>
      </c>
      <c r="E3341" s="93">
        <f t="shared" si="522"/>
        <v>0</v>
      </c>
      <c r="F3341" s="93" t="str">
        <f t="shared" si="524"/>
        <v/>
      </c>
      <c r="G3341" s="93" t="str">
        <f t="shared" si="525"/>
        <v/>
      </c>
      <c r="H3341" s="93" t="str">
        <f t="shared" si="526"/>
        <v/>
      </c>
      <c r="I3341" s="93" t="str">
        <f t="shared" si="527"/>
        <v/>
      </c>
      <c r="J3341" s="93" t="str">
        <f t="shared" si="528"/>
        <v/>
      </c>
      <c r="K3341" s="93" t="str">
        <f t="shared" si="529"/>
        <v/>
      </c>
    </row>
    <row r="3342" spans="1:11" x14ac:dyDescent="0.25">
      <c r="A3342" s="93">
        <f t="shared" si="523"/>
        <v>2</v>
      </c>
      <c r="B3342" s="101">
        <v>832.75</v>
      </c>
      <c r="C3342" s="93">
        <f t="shared" si="520"/>
        <v>0</v>
      </c>
      <c r="D3342" s="93">
        <f t="shared" si="521"/>
        <v>0</v>
      </c>
      <c r="E3342" s="93">
        <f t="shared" si="522"/>
        <v>0</v>
      </c>
      <c r="F3342" s="93" t="str">
        <f t="shared" si="524"/>
        <v/>
      </c>
      <c r="G3342" s="93" t="str">
        <f t="shared" si="525"/>
        <v/>
      </c>
      <c r="H3342" s="93" t="str">
        <f t="shared" si="526"/>
        <v/>
      </c>
      <c r="I3342" s="93" t="str">
        <f t="shared" si="527"/>
        <v/>
      </c>
      <c r="J3342" s="93" t="str">
        <f t="shared" si="528"/>
        <v/>
      </c>
      <c r="K3342" s="93" t="str">
        <f t="shared" si="529"/>
        <v/>
      </c>
    </row>
    <row r="3343" spans="1:11" x14ac:dyDescent="0.25">
      <c r="A3343" s="93">
        <f t="shared" si="523"/>
        <v>2</v>
      </c>
      <c r="B3343" s="101">
        <v>833</v>
      </c>
      <c r="C3343" s="93">
        <f t="shared" si="520"/>
        <v>0</v>
      </c>
      <c r="D3343" s="93">
        <f t="shared" si="521"/>
        <v>0</v>
      </c>
      <c r="E3343" s="93">
        <f t="shared" si="522"/>
        <v>0</v>
      </c>
      <c r="F3343" s="93" t="str">
        <f t="shared" si="524"/>
        <v/>
      </c>
      <c r="G3343" s="93" t="str">
        <f t="shared" si="525"/>
        <v/>
      </c>
      <c r="H3343" s="93" t="str">
        <f t="shared" si="526"/>
        <v/>
      </c>
      <c r="I3343" s="93" t="str">
        <f t="shared" si="527"/>
        <v/>
      </c>
      <c r="J3343" s="93" t="str">
        <f t="shared" si="528"/>
        <v/>
      </c>
      <c r="K3343" s="93" t="str">
        <f t="shared" si="529"/>
        <v/>
      </c>
    </row>
    <row r="3344" spans="1:11" x14ac:dyDescent="0.25">
      <c r="A3344" s="93">
        <f t="shared" si="523"/>
        <v>2</v>
      </c>
      <c r="B3344" s="101">
        <v>833.25</v>
      </c>
      <c r="C3344" s="93">
        <f t="shared" si="520"/>
        <v>0</v>
      </c>
      <c r="D3344" s="93">
        <f t="shared" si="521"/>
        <v>0</v>
      </c>
      <c r="E3344" s="93">
        <f t="shared" si="522"/>
        <v>0</v>
      </c>
      <c r="F3344" s="93" t="str">
        <f t="shared" si="524"/>
        <v/>
      </c>
      <c r="G3344" s="93" t="str">
        <f t="shared" si="525"/>
        <v/>
      </c>
      <c r="H3344" s="93" t="str">
        <f t="shared" si="526"/>
        <v/>
      </c>
      <c r="I3344" s="93" t="str">
        <f t="shared" si="527"/>
        <v/>
      </c>
      <c r="J3344" s="93" t="str">
        <f t="shared" si="528"/>
        <v/>
      </c>
      <c r="K3344" s="93" t="str">
        <f t="shared" si="529"/>
        <v/>
      </c>
    </row>
    <row r="3345" spans="1:11" x14ac:dyDescent="0.25">
      <c r="A3345" s="93">
        <f t="shared" si="523"/>
        <v>2</v>
      </c>
      <c r="B3345" s="101">
        <v>833.5</v>
      </c>
      <c r="C3345" s="93">
        <f t="shared" si="520"/>
        <v>0</v>
      </c>
      <c r="D3345" s="93">
        <f t="shared" si="521"/>
        <v>0</v>
      </c>
      <c r="E3345" s="93">
        <f t="shared" si="522"/>
        <v>0</v>
      </c>
      <c r="F3345" s="93" t="str">
        <f t="shared" si="524"/>
        <v/>
      </c>
      <c r="G3345" s="93" t="str">
        <f t="shared" si="525"/>
        <v/>
      </c>
      <c r="H3345" s="93" t="str">
        <f t="shared" si="526"/>
        <v/>
      </c>
      <c r="I3345" s="93" t="str">
        <f t="shared" si="527"/>
        <v/>
      </c>
      <c r="J3345" s="93" t="str">
        <f t="shared" si="528"/>
        <v/>
      </c>
      <c r="K3345" s="93" t="str">
        <f t="shared" si="529"/>
        <v/>
      </c>
    </row>
    <row r="3346" spans="1:11" x14ac:dyDescent="0.25">
      <c r="A3346" s="93">
        <f t="shared" si="523"/>
        <v>2</v>
      </c>
      <c r="B3346" s="101">
        <v>833.75</v>
      </c>
      <c r="C3346" s="93">
        <f t="shared" si="520"/>
        <v>0</v>
      </c>
      <c r="D3346" s="93">
        <f t="shared" si="521"/>
        <v>0</v>
      </c>
      <c r="E3346" s="93">
        <f t="shared" si="522"/>
        <v>0</v>
      </c>
      <c r="F3346" s="93" t="str">
        <f t="shared" si="524"/>
        <v/>
      </c>
      <c r="G3346" s="93" t="str">
        <f t="shared" si="525"/>
        <v/>
      </c>
      <c r="H3346" s="93" t="str">
        <f t="shared" si="526"/>
        <v/>
      </c>
      <c r="I3346" s="93" t="str">
        <f t="shared" si="527"/>
        <v/>
      </c>
      <c r="J3346" s="93" t="str">
        <f t="shared" si="528"/>
        <v/>
      </c>
      <c r="K3346" s="93" t="str">
        <f t="shared" si="529"/>
        <v/>
      </c>
    </row>
    <row r="3347" spans="1:11" x14ac:dyDescent="0.25">
      <c r="A3347" s="93">
        <f t="shared" si="523"/>
        <v>2</v>
      </c>
      <c r="B3347" s="101">
        <v>834</v>
      </c>
      <c r="C3347" s="93">
        <f t="shared" si="520"/>
        <v>0</v>
      </c>
      <c r="D3347" s="93">
        <f t="shared" si="521"/>
        <v>0</v>
      </c>
      <c r="E3347" s="93">
        <f t="shared" si="522"/>
        <v>0</v>
      </c>
      <c r="F3347" s="93" t="str">
        <f t="shared" si="524"/>
        <v/>
      </c>
      <c r="G3347" s="93" t="str">
        <f t="shared" si="525"/>
        <v/>
      </c>
      <c r="H3347" s="93" t="str">
        <f t="shared" si="526"/>
        <v/>
      </c>
      <c r="I3347" s="93" t="str">
        <f t="shared" si="527"/>
        <v/>
      </c>
      <c r="J3347" s="93" t="str">
        <f t="shared" si="528"/>
        <v/>
      </c>
      <c r="K3347" s="93" t="str">
        <f t="shared" si="529"/>
        <v/>
      </c>
    </row>
    <row r="3348" spans="1:11" x14ac:dyDescent="0.25">
      <c r="A3348" s="93">
        <f t="shared" si="523"/>
        <v>2</v>
      </c>
      <c r="B3348" s="101">
        <v>834.25</v>
      </c>
      <c r="C3348" s="93">
        <f t="shared" ref="C3348:C3411" si="530">($H$7*(B3348^5))+($J$7*(B3348^4))+($L$7*(B3348^3))+($N$7*(B3348^2))+($P$7*B3348)+$R$7</f>
        <v>0</v>
      </c>
      <c r="D3348" s="93">
        <f t="shared" ref="D3348:D3411" si="531">$H$8+($J$8*(B3348^1.85))</f>
        <v>0</v>
      </c>
      <c r="E3348" s="93">
        <f t="shared" ref="E3348:E3411" si="532">ABS(C3348-D3348)</f>
        <v>0</v>
      </c>
      <c r="F3348" s="93" t="str">
        <f t="shared" si="524"/>
        <v/>
      </c>
      <c r="G3348" s="93" t="str">
        <f t="shared" si="525"/>
        <v/>
      </c>
      <c r="H3348" s="93" t="str">
        <f t="shared" si="526"/>
        <v/>
      </c>
      <c r="I3348" s="93" t="str">
        <f t="shared" si="527"/>
        <v/>
      </c>
      <c r="J3348" s="93" t="str">
        <f t="shared" si="528"/>
        <v/>
      </c>
      <c r="K3348" s="93" t="str">
        <f t="shared" si="529"/>
        <v/>
      </c>
    </row>
    <row r="3349" spans="1:11" x14ac:dyDescent="0.25">
      <c r="A3349" s="93">
        <f t="shared" si="523"/>
        <v>2</v>
      </c>
      <c r="B3349" s="101">
        <v>834.5</v>
      </c>
      <c r="C3349" s="93">
        <f t="shared" si="530"/>
        <v>0</v>
      </c>
      <c r="D3349" s="93">
        <f t="shared" si="531"/>
        <v>0</v>
      </c>
      <c r="E3349" s="93">
        <f t="shared" si="532"/>
        <v>0</v>
      </c>
      <c r="F3349" s="93" t="str">
        <f t="shared" si="524"/>
        <v/>
      </c>
      <c r="G3349" s="93" t="str">
        <f t="shared" si="525"/>
        <v/>
      </c>
      <c r="H3349" s="93" t="str">
        <f t="shared" si="526"/>
        <v/>
      </c>
      <c r="I3349" s="93" t="str">
        <f t="shared" si="527"/>
        <v/>
      </c>
      <c r="J3349" s="93" t="str">
        <f t="shared" si="528"/>
        <v/>
      </c>
      <c r="K3349" s="93" t="str">
        <f t="shared" si="529"/>
        <v/>
      </c>
    </row>
    <row r="3350" spans="1:11" x14ac:dyDescent="0.25">
      <c r="A3350" s="93">
        <f t="shared" si="523"/>
        <v>2</v>
      </c>
      <c r="B3350" s="101">
        <v>834.75</v>
      </c>
      <c r="C3350" s="93">
        <f t="shared" si="530"/>
        <v>0</v>
      </c>
      <c r="D3350" s="93">
        <f t="shared" si="531"/>
        <v>0</v>
      </c>
      <c r="E3350" s="93">
        <f t="shared" si="532"/>
        <v>0</v>
      </c>
      <c r="F3350" s="93" t="str">
        <f t="shared" si="524"/>
        <v/>
      </c>
      <c r="G3350" s="93" t="str">
        <f t="shared" si="525"/>
        <v/>
      </c>
      <c r="H3350" s="93" t="str">
        <f t="shared" si="526"/>
        <v/>
      </c>
      <c r="I3350" s="93" t="str">
        <f t="shared" si="527"/>
        <v/>
      </c>
      <c r="J3350" s="93" t="str">
        <f t="shared" si="528"/>
        <v/>
      </c>
      <c r="K3350" s="93" t="str">
        <f t="shared" si="529"/>
        <v/>
      </c>
    </row>
    <row r="3351" spans="1:11" x14ac:dyDescent="0.25">
      <c r="A3351" s="93">
        <f t="shared" si="523"/>
        <v>2</v>
      </c>
      <c r="B3351" s="101">
        <v>835</v>
      </c>
      <c r="C3351" s="93">
        <f t="shared" si="530"/>
        <v>0</v>
      </c>
      <c r="D3351" s="93">
        <f t="shared" si="531"/>
        <v>0</v>
      </c>
      <c r="E3351" s="93">
        <f t="shared" si="532"/>
        <v>0</v>
      </c>
      <c r="F3351" s="93" t="str">
        <f t="shared" si="524"/>
        <v/>
      </c>
      <c r="G3351" s="93" t="str">
        <f t="shared" si="525"/>
        <v/>
      </c>
      <c r="H3351" s="93" t="str">
        <f t="shared" si="526"/>
        <v/>
      </c>
      <c r="I3351" s="93" t="str">
        <f t="shared" si="527"/>
        <v/>
      </c>
      <c r="J3351" s="93" t="str">
        <f t="shared" si="528"/>
        <v/>
      </c>
      <c r="K3351" s="93" t="str">
        <f t="shared" si="529"/>
        <v/>
      </c>
    </row>
    <row r="3352" spans="1:11" x14ac:dyDescent="0.25">
      <c r="A3352" s="93">
        <f t="shared" si="523"/>
        <v>2</v>
      </c>
      <c r="B3352" s="101">
        <v>835.25</v>
      </c>
      <c r="C3352" s="93">
        <f t="shared" si="530"/>
        <v>0</v>
      </c>
      <c r="D3352" s="93">
        <f t="shared" si="531"/>
        <v>0</v>
      </c>
      <c r="E3352" s="93">
        <f t="shared" si="532"/>
        <v>0</v>
      </c>
      <c r="F3352" s="93" t="str">
        <f t="shared" si="524"/>
        <v/>
      </c>
      <c r="G3352" s="93" t="str">
        <f t="shared" si="525"/>
        <v/>
      </c>
      <c r="H3352" s="93" t="str">
        <f t="shared" si="526"/>
        <v/>
      </c>
      <c r="I3352" s="93" t="str">
        <f t="shared" si="527"/>
        <v/>
      </c>
      <c r="J3352" s="93" t="str">
        <f t="shared" si="528"/>
        <v/>
      </c>
      <c r="K3352" s="93" t="str">
        <f t="shared" si="529"/>
        <v/>
      </c>
    </row>
    <row r="3353" spans="1:11" x14ac:dyDescent="0.25">
      <c r="A3353" s="93">
        <f t="shared" si="523"/>
        <v>2</v>
      </c>
      <c r="B3353" s="101">
        <v>835.5</v>
      </c>
      <c r="C3353" s="93">
        <f t="shared" si="530"/>
        <v>0</v>
      </c>
      <c r="D3353" s="93">
        <f t="shared" si="531"/>
        <v>0</v>
      </c>
      <c r="E3353" s="93">
        <f t="shared" si="532"/>
        <v>0</v>
      </c>
      <c r="F3353" s="93" t="str">
        <f t="shared" si="524"/>
        <v/>
      </c>
      <c r="G3353" s="93" t="str">
        <f t="shared" si="525"/>
        <v/>
      </c>
      <c r="H3353" s="93" t="str">
        <f t="shared" si="526"/>
        <v/>
      </c>
      <c r="I3353" s="93" t="str">
        <f t="shared" si="527"/>
        <v/>
      </c>
      <c r="J3353" s="93" t="str">
        <f t="shared" si="528"/>
        <v/>
      </c>
      <c r="K3353" s="93" t="str">
        <f t="shared" si="529"/>
        <v/>
      </c>
    </row>
    <row r="3354" spans="1:11" x14ac:dyDescent="0.25">
      <c r="A3354" s="93">
        <f t="shared" si="523"/>
        <v>2</v>
      </c>
      <c r="B3354" s="101">
        <v>835.75</v>
      </c>
      <c r="C3354" s="93">
        <f t="shared" si="530"/>
        <v>0</v>
      </c>
      <c r="D3354" s="93">
        <f t="shared" si="531"/>
        <v>0</v>
      </c>
      <c r="E3354" s="93">
        <f t="shared" si="532"/>
        <v>0</v>
      </c>
      <c r="F3354" s="93" t="str">
        <f t="shared" si="524"/>
        <v/>
      </c>
      <c r="G3354" s="93" t="str">
        <f t="shared" si="525"/>
        <v/>
      </c>
      <c r="H3354" s="93" t="str">
        <f t="shared" si="526"/>
        <v/>
      </c>
      <c r="I3354" s="93" t="str">
        <f t="shared" si="527"/>
        <v/>
      </c>
      <c r="J3354" s="93" t="str">
        <f t="shared" si="528"/>
        <v/>
      </c>
      <c r="K3354" s="93" t="str">
        <f t="shared" si="529"/>
        <v/>
      </c>
    </row>
    <row r="3355" spans="1:11" x14ac:dyDescent="0.25">
      <c r="A3355" s="93">
        <f t="shared" si="523"/>
        <v>2</v>
      </c>
      <c r="B3355" s="101">
        <v>836</v>
      </c>
      <c r="C3355" s="93">
        <f t="shared" si="530"/>
        <v>0</v>
      </c>
      <c r="D3355" s="93">
        <f t="shared" si="531"/>
        <v>0</v>
      </c>
      <c r="E3355" s="93">
        <f t="shared" si="532"/>
        <v>0</v>
      </c>
      <c r="F3355" s="93" t="str">
        <f t="shared" si="524"/>
        <v/>
      </c>
      <c r="G3355" s="93" t="str">
        <f t="shared" si="525"/>
        <v/>
      </c>
      <c r="H3355" s="93" t="str">
        <f t="shared" si="526"/>
        <v/>
      </c>
      <c r="I3355" s="93" t="str">
        <f t="shared" si="527"/>
        <v/>
      </c>
      <c r="J3355" s="93" t="str">
        <f t="shared" si="528"/>
        <v/>
      </c>
      <c r="K3355" s="93" t="str">
        <f t="shared" si="529"/>
        <v/>
      </c>
    </row>
    <row r="3356" spans="1:11" x14ac:dyDescent="0.25">
      <c r="A3356" s="93">
        <f t="shared" si="523"/>
        <v>2</v>
      </c>
      <c r="B3356" s="101">
        <v>836.25</v>
      </c>
      <c r="C3356" s="93">
        <f t="shared" si="530"/>
        <v>0</v>
      </c>
      <c r="D3356" s="93">
        <f t="shared" si="531"/>
        <v>0</v>
      </c>
      <c r="E3356" s="93">
        <f t="shared" si="532"/>
        <v>0</v>
      </c>
      <c r="F3356" s="93" t="str">
        <f t="shared" si="524"/>
        <v/>
      </c>
      <c r="G3356" s="93" t="str">
        <f t="shared" si="525"/>
        <v/>
      </c>
      <c r="H3356" s="93" t="str">
        <f t="shared" si="526"/>
        <v/>
      </c>
      <c r="I3356" s="93" t="str">
        <f t="shared" si="527"/>
        <v/>
      </c>
      <c r="J3356" s="93" t="str">
        <f t="shared" si="528"/>
        <v/>
      </c>
      <c r="K3356" s="93" t="str">
        <f t="shared" si="529"/>
        <v/>
      </c>
    </row>
    <row r="3357" spans="1:11" x14ac:dyDescent="0.25">
      <c r="A3357" s="93">
        <f t="shared" si="523"/>
        <v>2</v>
      </c>
      <c r="B3357" s="101">
        <v>836.5</v>
      </c>
      <c r="C3357" s="93">
        <f t="shared" si="530"/>
        <v>0</v>
      </c>
      <c r="D3357" s="93">
        <f t="shared" si="531"/>
        <v>0</v>
      </c>
      <c r="E3357" s="93">
        <f t="shared" si="532"/>
        <v>0</v>
      </c>
      <c r="F3357" s="93" t="str">
        <f t="shared" si="524"/>
        <v/>
      </c>
      <c r="G3357" s="93" t="str">
        <f t="shared" si="525"/>
        <v/>
      </c>
      <c r="H3357" s="93" t="str">
        <f t="shared" si="526"/>
        <v/>
      </c>
      <c r="I3357" s="93" t="str">
        <f t="shared" si="527"/>
        <v/>
      </c>
      <c r="J3357" s="93" t="str">
        <f t="shared" si="528"/>
        <v/>
      </c>
      <c r="K3357" s="93" t="str">
        <f t="shared" si="529"/>
        <v/>
      </c>
    </row>
    <row r="3358" spans="1:11" x14ac:dyDescent="0.25">
      <c r="A3358" s="93">
        <f t="shared" si="523"/>
        <v>2</v>
      </c>
      <c r="B3358" s="101">
        <v>836.75</v>
      </c>
      <c r="C3358" s="93">
        <f t="shared" si="530"/>
        <v>0</v>
      </c>
      <c r="D3358" s="93">
        <f t="shared" si="531"/>
        <v>0</v>
      </c>
      <c r="E3358" s="93">
        <f t="shared" si="532"/>
        <v>0</v>
      </c>
      <c r="F3358" s="93" t="str">
        <f t="shared" si="524"/>
        <v/>
      </c>
      <c r="G3358" s="93" t="str">
        <f t="shared" si="525"/>
        <v/>
      </c>
      <c r="H3358" s="93" t="str">
        <f t="shared" si="526"/>
        <v/>
      </c>
      <c r="I3358" s="93" t="str">
        <f t="shared" si="527"/>
        <v/>
      </c>
      <c r="J3358" s="93" t="str">
        <f t="shared" si="528"/>
        <v/>
      </c>
      <c r="K3358" s="93" t="str">
        <f t="shared" si="529"/>
        <v/>
      </c>
    </row>
    <row r="3359" spans="1:11" x14ac:dyDescent="0.25">
      <c r="A3359" s="93">
        <f t="shared" si="523"/>
        <v>2</v>
      </c>
      <c r="B3359" s="101">
        <v>837</v>
      </c>
      <c r="C3359" s="93">
        <f t="shared" si="530"/>
        <v>0</v>
      </c>
      <c r="D3359" s="93">
        <f t="shared" si="531"/>
        <v>0</v>
      </c>
      <c r="E3359" s="93">
        <f t="shared" si="532"/>
        <v>0</v>
      </c>
      <c r="F3359" s="93" t="str">
        <f t="shared" si="524"/>
        <v/>
      </c>
      <c r="G3359" s="93" t="str">
        <f t="shared" si="525"/>
        <v/>
      </c>
      <c r="H3359" s="93" t="str">
        <f t="shared" si="526"/>
        <v/>
      </c>
      <c r="I3359" s="93" t="str">
        <f t="shared" si="527"/>
        <v/>
      </c>
      <c r="J3359" s="93" t="str">
        <f t="shared" si="528"/>
        <v/>
      </c>
      <c r="K3359" s="93" t="str">
        <f t="shared" si="529"/>
        <v/>
      </c>
    </row>
    <row r="3360" spans="1:11" x14ac:dyDescent="0.25">
      <c r="A3360" s="93">
        <f t="shared" si="523"/>
        <v>2</v>
      </c>
      <c r="B3360" s="101">
        <v>837.25</v>
      </c>
      <c r="C3360" s="93">
        <f t="shared" si="530"/>
        <v>0</v>
      </c>
      <c r="D3360" s="93">
        <f t="shared" si="531"/>
        <v>0</v>
      </c>
      <c r="E3360" s="93">
        <f t="shared" si="532"/>
        <v>0</v>
      </c>
      <c r="F3360" s="93" t="str">
        <f t="shared" si="524"/>
        <v/>
      </c>
      <c r="G3360" s="93" t="str">
        <f t="shared" si="525"/>
        <v/>
      </c>
      <c r="H3360" s="93" t="str">
        <f t="shared" si="526"/>
        <v/>
      </c>
      <c r="I3360" s="93" t="str">
        <f t="shared" si="527"/>
        <v/>
      </c>
      <c r="J3360" s="93" t="str">
        <f t="shared" si="528"/>
        <v/>
      </c>
      <c r="K3360" s="93" t="str">
        <f t="shared" si="529"/>
        <v/>
      </c>
    </row>
    <row r="3361" spans="1:11" x14ac:dyDescent="0.25">
      <c r="A3361" s="93">
        <f t="shared" si="523"/>
        <v>2</v>
      </c>
      <c r="B3361" s="101">
        <v>837.5</v>
      </c>
      <c r="C3361" s="93">
        <f t="shared" si="530"/>
        <v>0</v>
      </c>
      <c r="D3361" s="93">
        <f t="shared" si="531"/>
        <v>0</v>
      </c>
      <c r="E3361" s="93">
        <f t="shared" si="532"/>
        <v>0</v>
      </c>
      <c r="F3361" s="93" t="str">
        <f t="shared" si="524"/>
        <v/>
      </c>
      <c r="G3361" s="93" t="str">
        <f t="shared" si="525"/>
        <v/>
      </c>
      <c r="H3361" s="93" t="str">
        <f t="shared" si="526"/>
        <v/>
      </c>
      <c r="I3361" s="93" t="str">
        <f t="shared" si="527"/>
        <v/>
      </c>
      <c r="J3361" s="93" t="str">
        <f t="shared" si="528"/>
        <v/>
      </c>
      <c r="K3361" s="93" t="str">
        <f t="shared" si="529"/>
        <v/>
      </c>
    </row>
    <row r="3362" spans="1:11" x14ac:dyDescent="0.25">
      <c r="A3362" s="93">
        <f t="shared" si="523"/>
        <v>2</v>
      </c>
      <c r="B3362" s="101">
        <v>837.75</v>
      </c>
      <c r="C3362" s="93">
        <f t="shared" si="530"/>
        <v>0</v>
      </c>
      <c r="D3362" s="93">
        <f t="shared" si="531"/>
        <v>0</v>
      </c>
      <c r="E3362" s="93">
        <f t="shared" si="532"/>
        <v>0</v>
      </c>
      <c r="F3362" s="93" t="str">
        <f t="shared" si="524"/>
        <v/>
      </c>
      <c r="G3362" s="93" t="str">
        <f t="shared" si="525"/>
        <v/>
      </c>
      <c r="H3362" s="93" t="str">
        <f t="shared" si="526"/>
        <v/>
      </c>
      <c r="I3362" s="93" t="str">
        <f t="shared" si="527"/>
        <v/>
      </c>
      <c r="J3362" s="93" t="str">
        <f t="shared" si="528"/>
        <v/>
      </c>
      <c r="K3362" s="93" t="str">
        <f t="shared" si="529"/>
        <v/>
      </c>
    </row>
    <row r="3363" spans="1:11" x14ac:dyDescent="0.25">
      <c r="A3363" s="93">
        <f t="shared" si="523"/>
        <v>2</v>
      </c>
      <c r="B3363" s="101">
        <v>838</v>
      </c>
      <c r="C3363" s="93">
        <f t="shared" si="530"/>
        <v>0</v>
      </c>
      <c r="D3363" s="93">
        <f t="shared" si="531"/>
        <v>0</v>
      </c>
      <c r="E3363" s="93">
        <f t="shared" si="532"/>
        <v>0</v>
      </c>
      <c r="F3363" s="93" t="str">
        <f t="shared" si="524"/>
        <v/>
      </c>
      <c r="G3363" s="93" t="str">
        <f t="shared" si="525"/>
        <v/>
      </c>
      <c r="H3363" s="93" t="str">
        <f t="shared" si="526"/>
        <v/>
      </c>
      <c r="I3363" s="93" t="str">
        <f t="shared" si="527"/>
        <v/>
      </c>
      <c r="J3363" s="93" t="str">
        <f t="shared" si="528"/>
        <v/>
      </c>
      <c r="K3363" s="93" t="str">
        <f t="shared" si="529"/>
        <v/>
      </c>
    </row>
    <row r="3364" spans="1:11" x14ac:dyDescent="0.25">
      <c r="A3364" s="93">
        <f t="shared" si="523"/>
        <v>2</v>
      </c>
      <c r="B3364" s="101">
        <v>838.25</v>
      </c>
      <c r="C3364" s="93">
        <f t="shared" si="530"/>
        <v>0</v>
      </c>
      <c r="D3364" s="93">
        <f t="shared" si="531"/>
        <v>0</v>
      </c>
      <c r="E3364" s="93">
        <f t="shared" si="532"/>
        <v>0</v>
      </c>
      <c r="F3364" s="93" t="str">
        <f t="shared" si="524"/>
        <v/>
      </c>
      <c r="G3364" s="93" t="str">
        <f t="shared" si="525"/>
        <v/>
      </c>
      <c r="H3364" s="93" t="str">
        <f t="shared" si="526"/>
        <v/>
      </c>
      <c r="I3364" s="93" t="str">
        <f t="shared" si="527"/>
        <v/>
      </c>
      <c r="J3364" s="93" t="str">
        <f t="shared" si="528"/>
        <v/>
      </c>
      <c r="K3364" s="93" t="str">
        <f t="shared" si="529"/>
        <v/>
      </c>
    </row>
    <row r="3365" spans="1:11" x14ac:dyDescent="0.25">
      <c r="A3365" s="93">
        <f t="shared" si="523"/>
        <v>2</v>
      </c>
      <c r="B3365" s="101">
        <v>838.5</v>
      </c>
      <c r="C3365" s="93">
        <f t="shared" si="530"/>
        <v>0</v>
      </c>
      <c r="D3365" s="93">
        <f t="shared" si="531"/>
        <v>0</v>
      </c>
      <c r="E3365" s="93">
        <f t="shared" si="532"/>
        <v>0</v>
      </c>
      <c r="F3365" s="93" t="str">
        <f t="shared" si="524"/>
        <v/>
      </c>
      <c r="G3365" s="93" t="str">
        <f t="shared" si="525"/>
        <v/>
      </c>
      <c r="H3365" s="93" t="str">
        <f t="shared" si="526"/>
        <v/>
      </c>
      <c r="I3365" s="93" t="str">
        <f t="shared" si="527"/>
        <v/>
      </c>
      <c r="J3365" s="93" t="str">
        <f t="shared" si="528"/>
        <v/>
      </c>
      <c r="K3365" s="93" t="str">
        <f t="shared" si="529"/>
        <v/>
      </c>
    </row>
    <row r="3366" spans="1:11" x14ac:dyDescent="0.25">
      <c r="A3366" s="93">
        <f t="shared" si="523"/>
        <v>2</v>
      </c>
      <c r="B3366" s="101">
        <v>838.75</v>
      </c>
      <c r="C3366" s="93">
        <f t="shared" si="530"/>
        <v>0</v>
      </c>
      <c r="D3366" s="93">
        <f t="shared" si="531"/>
        <v>0</v>
      </c>
      <c r="E3366" s="93">
        <f t="shared" si="532"/>
        <v>0</v>
      </c>
      <c r="F3366" s="93" t="str">
        <f t="shared" si="524"/>
        <v/>
      </c>
      <c r="G3366" s="93" t="str">
        <f t="shared" si="525"/>
        <v/>
      </c>
      <c r="H3366" s="93" t="str">
        <f t="shared" si="526"/>
        <v/>
      </c>
      <c r="I3366" s="93" t="str">
        <f t="shared" si="527"/>
        <v/>
      </c>
      <c r="J3366" s="93" t="str">
        <f t="shared" si="528"/>
        <v/>
      </c>
      <c r="K3366" s="93" t="str">
        <f t="shared" si="529"/>
        <v/>
      </c>
    </row>
    <row r="3367" spans="1:11" x14ac:dyDescent="0.25">
      <c r="A3367" s="93">
        <f t="shared" si="523"/>
        <v>2</v>
      </c>
      <c r="B3367" s="101">
        <v>839</v>
      </c>
      <c r="C3367" s="93">
        <f t="shared" si="530"/>
        <v>0</v>
      </c>
      <c r="D3367" s="93">
        <f t="shared" si="531"/>
        <v>0</v>
      </c>
      <c r="E3367" s="93">
        <f t="shared" si="532"/>
        <v>0</v>
      </c>
      <c r="F3367" s="93" t="str">
        <f t="shared" si="524"/>
        <v/>
      </c>
      <c r="G3367" s="93" t="str">
        <f t="shared" si="525"/>
        <v/>
      </c>
      <c r="H3367" s="93" t="str">
        <f t="shared" si="526"/>
        <v/>
      </c>
      <c r="I3367" s="93" t="str">
        <f t="shared" si="527"/>
        <v/>
      </c>
      <c r="J3367" s="93" t="str">
        <f t="shared" si="528"/>
        <v/>
      </c>
      <c r="K3367" s="93" t="str">
        <f t="shared" si="529"/>
        <v/>
      </c>
    </row>
    <row r="3368" spans="1:11" x14ac:dyDescent="0.25">
      <c r="A3368" s="93">
        <f t="shared" si="523"/>
        <v>2</v>
      </c>
      <c r="B3368" s="101">
        <v>839.25</v>
      </c>
      <c r="C3368" s="93">
        <f t="shared" si="530"/>
        <v>0</v>
      </c>
      <c r="D3368" s="93">
        <f t="shared" si="531"/>
        <v>0</v>
      </c>
      <c r="E3368" s="93">
        <f t="shared" si="532"/>
        <v>0</v>
      </c>
      <c r="F3368" s="93" t="str">
        <f t="shared" si="524"/>
        <v/>
      </c>
      <c r="G3368" s="93" t="str">
        <f t="shared" si="525"/>
        <v/>
      </c>
      <c r="H3368" s="93" t="str">
        <f t="shared" si="526"/>
        <v/>
      </c>
      <c r="I3368" s="93" t="str">
        <f t="shared" si="527"/>
        <v/>
      </c>
      <c r="J3368" s="93" t="str">
        <f t="shared" si="528"/>
        <v/>
      </c>
      <c r="K3368" s="93" t="str">
        <f t="shared" si="529"/>
        <v/>
      </c>
    </row>
    <row r="3369" spans="1:11" x14ac:dyDescent="0.25">
      <c r="A3369" s="93">
        <f t="shared" si="523"/>
        <v>2</v>
      </c>
      <c r="B3369" s="101">
        <v>839.5</v>
      </c>
      <c r="C3369" s="93">
        <f t="shared" si="530"/>
        <v>0</v>
      </c>
      <c r="D3369" s="93">
        <f t="shared" si="531"/>
        <v>0</v>
      </c>
      <c r="E3369" s="93">
        <f t="shared" si="532"/>
        <v>0</v>
      </c>
      <c r="F3369" s="93" t="str">
        <f t="shared" si="524"/>
        <v/>
      </c>
      <c r="G3369" s="93" t="str">
        <f t="shared" si="525"/>
        <v/>
      </c>
      <c r="H3369" s="93" t="str">
        <f t="shared" si="526"/>
        <v/>
      </c>
      <c r="I3369" s="93" t="str">
        <f t="shared" si="527"/>
        <v/>
      </c>
      <c r="J3369" s="93" t="str">
        <f t="shared" si="528"/>
        <v/>
      </c>
      <c r="K3369" s="93" t="str">
        <f t="shared" si="529"/>
        <v/>
      </c>
    </row>
    <row r="3370" spans="1:11" x14ac:dyDescent="0.25">
      <c r="A3370" s="93">
        <f t="shared" si="523"/>
        <v>2</v>
      </c>
      <c r="B3370" s="101">
        <v>839.75</v>
      </c>
      <c r="C3370" s="93">
        <f t="shared" si="530"/>
        <v>0</v>
      </c>
      <c r="D3370" s="93">
        <f t="shared" si="531"/>
        <v>0</v>
      </c>
      <c r="E3370" s="93">
        <f t="shared" si="532"/>
        <v>0</v>
      </c>
      <c r="F3370" s="93" t="str">
        <f t="shared" si="524"/>
        <v/>
      </c>
      <c r="G3370" s="93" t="str">
        <f t="shared" si="525"/>
        <v/>
      </c>
      <c r="H3370" s="93" t="str">
        <f t="shared" si="526"/>
        <v/>
      </c>
      <c r="I3370" s="93" t="str">
        <f t="shared" si="527"/>
        <v/>
      </c>
      <c r="J3370" s="93" t="str">
        <f t="shared" si="528"/>
        <v/>
      </c>
      <c r="K3370" s="93" t="str">
        <f t="shared" si="529"/>
        <v/>
      </c>
    </row>
    <row r="3371" spans="1:11" x14ac:dyDescent="0.25">
      <c r="A3371" s="93">
        <f t="shared" si="523"/>
        <v>2</v>
      </c>
      <c r="B3371" s="101">
        <v>840</v>
      </c>
      <c r="C3371" s="93">
        <f t="shared" si="530"/>
        <v>0</v>
      </c>
      <c r="D3371" s="93">
        <f t="shared" si="531"/>
        <v>0</v>
      </c>
      <c r="E3371" s="93">
        <f t="shared" si="532"/>
        <v>0</v>
      </c>
      <c r="F3371" s="93" t="str">
        <f t="shared" si="524"/>
        <v/>
      </c>
      <c r="G3371" s="93" t="str">
        <f t="shared" si="525"/>
        <v/>
      </c>
      <c r="H3371" s="93" t="str">
        <f t="shared" si="526"/>
        <v/>
      </c>
      <c r="I3371" s="93" t="str">
        <f t="shared" si="527"/>
        <v/>
      </c>
      <c r="J3371" s="93" t="str">
        <f t="shared" si="528"/>
        <v/>
      </c>
      <c r="K3371" s="93" t="str">
        <f t="shared" si="529"/>
        <v/>
      </c>
    </row>
    <row r="3372" spans="1:11" x14ac:dyDescent="0.25">
      <c r="A3372" s="93">
        <f t="shared" si="523"/>
        <v>2</v>
      </c>
      <c r="B3372" s="101">
        <v>840.25</v>
      </c>
      <c r="C3372" s="93">
        <f t="shared" si="530"/>
        <v>0</v>
      </c>
      <c r="D3372" s="93">
        <f t="shared" si="531"/>
        <v>0</v>
      </c>
      <c r="E3372" s="93">
        <f t="shared" si="532"/>
        <v>0</v>
      </c>
      <c r="F3372" s="93" t="str">
        <f t="shared" si="524"/>
        <v/>
      </c>
      <c r="G3372" s="93" t="str">
        <f t="shared" si="525"/>
        <v/>
      </c>
      <c r="H3372" s="93" t="str">
        <f t="shared" si="526"/>
        <v/>
      </c>
      <c r="I3372" s="93" t="str">
        <f t="shared" si="527"/>
        <v/>
      </c>
      <c r="J3372" s="93" t="str">
        <f t="shared" si="528"/>
        <v/>
      </c>
      <c r="K3372" s="93" t="str">
        <f t="shared" si="529"/>
        <v/>
      </c>
    </row>
    <row r="3373" spans="1:11" x14ac:dyDescent="0.25">
      <c r="A3373" s="93">
        <f t="shared" si="523"/>
        <v>2</v>
      </c>
      <c r="B3373" s="101">
        <v>840.5</v>
      </c>
      <c r="C3373" s="93">
        <f t="shared" si="530"/>
        <v>0</v>
      </c>
      <c r="D3373" s="93">
        <f t="shared" si="531"/>
        <v>0</v>
      </c>
      <c r="E3373" s="93">
        <f t="shared" si="532"/>
        <v>0</v>
      </c>
      <c r="F3373" s="93" t="str">
        <f t="shared" si="524"/>
        <v/>
      </c>
      <c r="G3373" s="93" t="str">
        <f t="shared" si="525"/>
        <v/>
      </c>
      <c r="H3373" s="93" t="str">
        <f t="shared" si="526"/>
        <v/>
      </c>
      <c r="I3373" s="93" t="str">
        <f t="shared" si="527"/>
        <v/>
      </c>
      <c r="J3373" s="93" t="str">
        <f t="shared" si="528"/>
        <v/>
      </c>
      <c r="K3373" s="93" t="str">
        <f t="shared" si="529"/>
        <v/>
      </c>
    </row>
    <row r="3374" spans="1:11" x14ac:dyDescent="0.25">
      <c r="A3374" s="93">
        <f t="shared" si="523"/>
        <v>2</v>
      </c>
      <c r="B3374" s="101">
        <v>840.75</v>
      </c>
      <c r="C3374" s="93">
        <f t="shared" si="530"/>
        <v>0</v>
      </c>
      <c r="D3374" s="93">
        <f t="shared" si="531"/>
        <v>0</v>
      </c>
      <c r="E3374" s="93">
        <f t="shared" si="532"/>
        <v>0</v>
      </c>
      <c r="F3374" s="93" t="str">
        <f t="shared" si="524"/>
        <v/>
      </c>
      <c r="G3374" s="93" t="str">
        <f t="shared" si="525"/>
        <v/>
      </c>
      <c r="H3374" s="93" t="str">
        <f t="shared" si="526"/>
        <v/>
      </c>
      <c r="I3374" s="93" t="str">
        <f t="shared" si="527"/>
        <v/>
      </c>
      <c r="J3374" s="93" t="str">
        <f t="shared" si="528"/>
        <v/>
      </c>
      <c r="K3374" s="93" t="str">
        <f t="shared" si="529"/>
        <v/>
      </c>
    </row>
    <row r="3375" spans="1:11" x14ac:dyDescent="0.25">
      <c r="A3375" s="93">
        <f t="shared" si="523"/>
        <v>2</v>
      </c>
      <c r="B3375" s="101">
        <v>841</v>
      </c>
      <c r="C3375" s="93">
        <f t="shared" si="530"/>
        <v>0</v>
      </c>
      <c r="D3375" s="93">
        <f t="shared" si="531"/>
        <v>0</v>
      </c>
      <c r="E3375" s="93">
        <f t="shared" si="532"/>
        <v>0</v>
      </c>
      <c r="F3375" s="93" t="str">
        <f t="shared" si="524"/>
        <v/>
      </c>
      <c r="G3375" s="93" t="str">
        <f t="shared" si="525"/>
        <v/>
      </c>
      <c r="H3375" s="93" t="str">
        <f t="shared" si="526"/>
        <v/>
      </c>
      <c r="I3375" s="93" t="str">
        <f t="shared" si="527"/>
        <v/>
      </c>
      <c r="J3375" s="93" t="str">
        <f t="shared" si="528"/>
        <v/>
      </c>
      <c r="K3375" s="93" t="str">
        <f t="shared" si="529"/>
        <v/>
      </c>
    </row>
    <row r="3376" spans="1:11" x14ac:dyDescent="0.25">
      <c r="A3376" s="93">
        <f t="shared" si="523"/>
        <v>2</v>
      </c>
      <c r="B3376" s="101">
        <v>841.25</v>
      </c>
      <c r="C3376" s="93">
        <f t="shared" si="530"/>
        <v>0</v>
      </c>
      <c r="D3376" s="93">
        <f t="shared" si="531"/>
        <v>0</v>
      </c>
      <c r="E3376" s="93">
        <f t="shared" si="532"/>
        <v>0</v>
      </c>
      <c r="F3376" s="93" t="str">
        <f t="shared" si="524"/>
        <v/>
      </c>
      <c r="G3376" s="93" t="str">
        <f t="shared" si="525"/>
        <v/>
      </c>
      <c r="H3376" s="93" t="str">
        <f t="shared" si="526"/>
        <v/>
      </c>
      <c r="I3376" s="93" t="str">
        <f t="shared" si="527"/>
        <v/>
      </c>
      <c r="J3376" s="93" t="str">
        <f t="shared" si="528"/>
        <v/>
      </c>
      <c r="K3376" s="93" t="str">
        <f t="shared" si="529"/>
        <v/>
      </c>
    </row>
    <row r="3377" spans="1:11" x14ac:dyDescent="0.25">
      <c r="A3377" s="93">
        <f t="shared" si="523"/>
        <v>2</v>
      </c>
      <c r="B3377" s="101">
        <v>841.5</v>
      </c>
      <c r="C3377" s="93">
        <f t="shared" si="530"/>
        <v>0</v>
      </c>
      <c r="D3377" s="93">
        <f t="shared" si="531"/>
        <v>0</v>
      </c>
      <c r="E3377" s="93">
        <f t="shared" si="532"/>
        <v>0</v>
      </c>
      <c r="F3377" s="93" t="str">
        <f t="shared" si="524"/>
        <v/>
      </c>
      <c r="G3377" s="93" t="str">
        <f t="shared" si="525"/>
        <v/>
      </c>
      <c r="H3377" s="93" t="str">
        <f t="shared" si="526"/>
        <v/>
      </c>
      <c r="I3377" s="93" t="str">
        <f t="shared" si="527"/>
        <v/>
      </c>
      <c r="J3377" s="93" t="str">
        <f t="shared" si="528"/>
        <v/>
      </c>
      <c r="K3377" s="93" t="str">
        <f t="shared" si="529"/>
        <v/>
      </c>
    </row>
    <row r="3378" spans="1:11" x14ac:dyDescent="0.25">
      <c r="A3378" s="93">
        <f t="shared" si="523"/>
        <v>2</v>
      </c>
      <c r="B3378" s="101">
        <v>841.75</v>
      </c>
      <c r="C3378" s="93">
        <f t="shared" si="530"/>
        <v>0</v>
      </c>
      <c r="D3378" s="93">
        <f t="shared" si="531"/>
        <v>0</v>
      </c>
      <c r="E3378" s="93">
        <f t="shared" si="532"/>
        <v>0</v>
      </c>
      <c r="F3378" s="93" t="str">
        <f t="shared" si="524"/>
        <v/>
      </c>
      <c r="G3378" s="93" t="str">
        <f t="shared" si="525"/>
        <v/>
      </c>
      <c r="H3378" s="93" t="str">
        <f t="shared" si="526"/>
        <v/>
      </c>
      <c r="I3378" s="93" t="str">
        <f t="shared" si="527"/>
        <v/>
      </c>
      <c r="J3378" s="93" t="str">
        <f t="shared" si="528"/>
        <v/>
      </c>
      <c r="K3378" s="93" t="str">
        <f t="shared" si="529"/>
        <v/>
      </c>
    </row>
    <row r="3379" spans="1:11" x14ac:dyDescent="0.25">
      <c r="A3379" s="93">
        <f t="shared" si="523"/>
        <v>2</v>
      </c>
      <c r="B3379" s="101">
        <v>842</v>
      </c>
      <c r="C3379" s="93">
        <f t="shared" si="530"/>
        <v>0</v>
      </c>
      <c r="D3379" s="93">
        <f t="shared" si="531"/>
        <v>0</v>
      </c>
      <c r="E3379" s="93">
        <f t="shared" si="532"/>
        <v>0</v>
      </c>
      <c r="F3379" s="93" t="str">
        <f t="shared" si="524"/>
        <v/>
      </c>
      <c r="G3379" s="93" t="str">
        <f t="shared" si="525"/>
        <v/>
      </c>
      <c r="H3379" s="93" t="str">
        <f t="shared" si="526"/>
        <v/>
      </c>
      <c r="I3379" s="93" t="str">
        <f t="shared" si="527"/>
        <v/>
      </c>
      <c r="J3379" s="93" t="str">
        <f t="shared" si="528"/>
        <v/>
      </c>
      <c r="K3379" s="93" t="str">
        <f t="shared" si="529"/>
        <v/>
      </c>
    </row>
    <row r="3380" spans="1:11" x14ac:dyDescent="0.25">
      <c r="A3380" s="93">
        <f t="shared" si="523"/>
        <v>2</v>
      </c>
      <c r="B3380" s="101">
        <v>842.25</v>
      </c>
      <c r="C3380" s="93">
        <f t="shared" si="530"/>
        <v>0</v>
      </c>
      <c r="D3380" s="93">
        <f t="shared" si="531"/>
        <v>0</v>
      </c>
      <c r="E3380" s="93">
        <f t="shared" si="532"/>
        <v>0</v>
      </c>
      <c r="F3380" s="93" t="str">
        <f t="shared" si="524"/>
        <v/>
      </c>
      <c r="G3380" s="93" t="str">
        <f t="shared" si="525"/>
        <v/>
      </c>
      <c r="H3380" s="93" t="str">
        <f t="shared" si="526"/>
        <v/>
      </c>
      <c r="I3380" s="93" t="str">
        <f t="shared" si="527"/>
        <v/>
      </c>
      <c r="J3380" s="93" t="str">
        <f t="shared" si="528"/>
        <v/>
      </c>
      <c r="K3380" s="93" t="str">
        <f t="shared" si="529"/>
        <v/>
      </c>
    </row>
    <row r="3381" spans="1:11" x14ac:dyDescent="0.25">
      <c r="A3381" s="93">
        <f t="shared" si="523"/>
        <v>2</v>
      </c>
      <c r="B3381" s="101">
        <v>842.5</v>
      </c>
      <c r="C3381" s="93">
        <f t="shared" si="530"/>
        <v>0</v>
      </c>
      <c r="D3381" s="93">
        <f t="shared" si="531"/>
        <v>0</v>
      </c>
      <c r="E3381" s="93">
        <f t="shared" si="532"/>
        <v>0</v>
      </c>
      <c r="F3381" s="93" t="str">
        <f t="shared" si="524"/>
        <v/>
      </c>
      <c r="G3381" s="93" t="str">
        <f t="shared" si="525"/>
        <v/>
      </c>
      <c r="H3381" s="93" t="str">
        <f t="shared" si="526"/>
        <v/>
      </c>
      <c r="I3381" s="93" t="str">
        <f t="shared" si="527"/>
        <v/>
      </c>
      <c r="J3381" s="93" t="str">
        <f t="shared" si="528"/>
        <v/>
      </c>
      <c r="K3381" s="93" t="str">
        <f t="shared" si="529"/>
        <v/>
      </c>
    </row>
    <row r="3382" spans="1:11" x14ac:dyDescent="0.25">
      <c r="A3382" s="93">
        <f t="shared" si="523"/>
        <v>2</v>
      </c>
      <c r="B3382" s="101">
        <v>842.75</v>
      </c>
      <c r="C3382" s="93">
        <f t="shared" si="530"/>
        <v>0</v>
      </c>
      <c r="D3382" s="93">
        <f t="shared" si="531"/>
        <v>0</v>
      </c>
      <c r="E3382" s="93">
        <f t="shared" si="532"/>
        <v>0</v>
      </c>
      <c r="F3382" s="93" t="str">
        <f t="shared" si="524"/>
        <v/>
      </c>
      <c r="G3382" s="93" t="str">
        <f t="shared" si="525"/>
        <v/>
      </c>
      <c r="H3382" s="93" t="str">
        <f t="shared" si="526"/>
        <v/>
      </c>
      <c r="I3382" s="93" t="str">
        <f t="shared" si="527"/>
        <v/>
      </c>
      <c r="J3382" s="93" t="str">
        <f t="shared" si="528"/>
        <v/>
      </c>
      <c r="K3382" s="93" t="str">
        <f t="shared" si="529"/>
        <v/>
      </c>
    </row>
    <row r="3383" spans="1:11" x14ac:dyDescent="0.25">
      <c r="A3383" s="93">
        <f t="shared" si="523"/>
        <v>2</v>
      </c>
      <c r="B3383" s="101">
        <v>843</v>
      </c>
      <c r="C3383" s="93">
        <f t="shared" si="530"/>
        <v>0</v>
      </c>
      <c r="D3383" s="93">
        <f t="shared" si="531"/>
        <v>0</v>
      </c>
      <c r="E3383" s="93">
        <f t="shared" si="532"/>
        <v>0</v>
      </c>
      <c r="F3383" s="93" t="str">
        <f t="shared" si="524"/>
        <v/>
      </c>
      <c r="G3383" s="93" t="str">
        <f t="shared" si="525"/>
        <v/>
      </c>
      <c r="H3383" s="93" t="str">
        <f t="shared" si="526"/>
        <v/>
      </c>
      <c r="I3383" s="93" t="str">
        <f t="shared" si="527"/>
        <v/>
      </c>
      <c r="J3383" s="93" t="str">
        <f t="shared" si="528"/>
        <v/>
      </c>
      <c r="K3383" s="93" t="str">
        <f t="shared" si="529"/>
        <v/>
      </c>
    </row>
    <row r="3384" spans="1:11" x14ac:dyDescent="0.25">
      <c r="A3384" s="93">
        <f t="shared" si="523"/>
        <v>2</v>
      </c>
      <c r="B3384" s="101">
        <v>843.25</v>
      </c>
      <c r="C3384" s="93">
        <f t="shared" si="530"/>
        <v>0</v>
      </c>
      <c r="D3384" s="93">
        <f t="shared" si="531"/>
        <v>0</v>
      </c>
      <c r="E3384" s="93">
        <f t="shared" si="532"/>
        <v>0</v>
      </c>
      <c r="F3384" s="93" t="str">
        <f t="shared" si="524"/>
        <v/>
      </c>
      <c r="G3384" s="93" t="str">
        <f t="shared" si="525"/>
        <v/>
      </c>
      <c r="H3384" s="93" t="str">
        <f t="shared" si="526"/>
        <v/>
      </c>
      <c r="I3384" s="93" t="str">
        <f t="shared" si="527"/>
        <v/>
      </c>
      <c r="J3384" s="93" t="str">
        <f t="shared" si="528"/>
        <v/>
      </c>
      <c r="K3384" s="93" t="str">
        <f t="shared" si="529"/>
        <v/>
      </c>
    </row>
    <row r="3385" spans="1:11" x14ac:dyDescent="0.25">
      <c r="A3385" s="93">
        <f t="shared" si="523"/>
        <v>2</v>
      </c>
      <c r="B3385" s="101">
        <v>843.5</v>
      </c>
      <c r="C3385" s="93">
        <f t="shared" si="530"/>
        <v>0</v>
      </c>
      <c r="D3385" s="93">
        <f t="shared" si="531"/>
        <v>0</v>
      </c>
      <c r="E3385" s="93">
        <f t="shared" si="532"/>
        <v>0</v>
      </c>
      <c r="F3385" s="93" t="str">
        <f t="shared" si="524"/>
        <v/>
      </c>
      <c r="G3385" s="93" t="str">
        <f t="shared" si="525"/>
        <v/>
      </c>
      <c r="H3385" s="93" t="str">
        <f t="shared" si="526"/>
        <v/>
      </c>
      <c r="I3385" s="93" t="str">
        <f t="shared" si="527"/>
        <v/>
      </c>
      <c r="J3385" s="93" t="str">
        <f t="shared" si="528"/>
        <v/>
      </c>
      <c r="K3385" s="93" t="str">
        <f t="shared" si="529"/>
        <v/>
      </c>
    </row>
    <row r="3386" spans="1:11" x14ac:dyDescent="0.25">
      <c r="A3386" s="93">
        <f t="shared" si="523"/>
        <v>2</v>
      </c>
      <c r="B3386" s="101">
        <v>843.75</v>
      </c>
      <c r="C3386" s="93">
        <f t="shared" si="530"/>
        <v>0</v>
      </c>
      <c r="D3386" s="93">
        <f t="shared" si="531"/>
        <v>0</v>
      </c>
      <c r="E3386" s="93">
        <f t="shared" si="532"/>
        <v>0</v>
      </c>
      <c r="F3386" s="93" t="str">
        <f t="shared" si="524"/>
        <v/>
      </c>
      <c r="G3386" s="93" t="str">
        <f t="shared" si="525"/>
        <v/>
      </c>
      <c r="H3386" s="93" t="str">
        <f t="shared" si="526"/>
        <v/>
      </c>
      <c r="I3386" s="93" t="str">
        <f t="shared" si="527"/>
        <v/>
      </c>
      <c r="J3386" s="93" t="str">
        <f t="shared" si="528"/>
        <v/>
      </c>
      <c r="K3386" s="93" t="str">
        <f t="shared" si="529"/>
        <v/>
      </c>
    </row>
    <row r="3387" spans="1:11" x14ac:dyDescent="0.25">
      <c r="A3387" s="93">
        <f t="shared" si="523"/>
        <v>2</v>
      </c>
      <c r="B3387" s="101">
        <v>844</v>
      </c>
      <c r="C3387" s="93">
        <f t="shared" si="530"/>
        <v>0</v>
      </c>
      <c r="D3387" s="93">
        <f t="shared" si="531"/>
        <v>0</v>
      </c>
      <c r="E3387" s="93">
        <f t="shared" si="532"/>
        <v>0</v>
      </c>
      <c r="F3387" s="93" t="str">
        <f t="shared" si="524"/>
        <v/>
      </c>
      <c r="G3387" s="93" t="str">
        <f t="shared" si="525"/>
        <v/>
      </c>
      <c r="H3387" s="93" t="str">
        <f t="shared" si="526"/>
        <v/>
      </c>
      <c r="I3387" s="93" t="str">
        <f t="shared" si="527"/>
        <v/>
      </c>
      <c r="J3387" s="93" t="str">
        <f t="shared" si="528"/>
        <v/>
      </c>
      <c r="K3387" s="93" t="str">
        <f t="shared" si="529"/>
        <v/>
      </c>
    </row>
    <row r="3388" spans="1:11" x14ac:dyDescent="0.25">
      <c r="A3388" s="93">
        <f t="shared" si="523"/>
        <v>2</v>
      </c>
      <c r="B3388" s="101">
        <v>844.25</v>
      </c>
      <c r="C3388" s="93">
        <f t="shared" si="530"/>
        <v>0</v>
      </c>
      <c r="D3388" s="93">
        <f t="shared" si="531"/>
        <v>0</v>
      </c>
      <c r="E3388" s="93">
        <f t="shared" si="532"/>
        <v>0</v>
      </c>
      <c r="F3388" s="93" t="str">
        <f t="shared" si="524"/>
        <v/>
      </c>
      <c r="G3388" s="93" t="str">
        <f t="shared" si="525"/>
        <v/>
      </c>
      <c r="H3388" s="93" t="str">
        <f t="shared" si="526"/>
        <v/>
      </c>
      <c r="I3388" s="93" t="str">
        <f t="shared" si="527"/>
        <v/>
      </c>
      <c r="J3388" s="93" t="str">
        <f t="shared" si="528"/>
        <v/>
      </c>
      <c r="K3388" s="93" t="str">
        <f t="shared" si="529"/>
        <v/>
      </c>
    </row>
    <row r="3389" spans="1:11" x14ac:dyDescent="0.25">
      <c r="A3389" s="93">
        <f t="shared" si="523"/>
        <v>2</v>
      </c>
      <c r="B3389" s="101">
        <v>844.5</v>
      </c>
      <c r="C3389" s="93">
        <f t="shared" si="530"/>
        <v>0</v>
      </c>
      <c r="D3389" s="93">
        <f t="shared" si="531"/>
        <v>0</v>
      </c>
      <c r="E3389" s="93">
        <f t="shared" si="532"/>
        <v>0</v>
      </c>
      <c r="F3389" s="93" t="str">
        <f t="shared" si="524"/>
        <v/>
      </c>
      <c r="G3389" s="93" t="str">
        <f t="shared" si="525"/>
        <v/>
      </c>
      <c r="H3389" s="93" t="str">
        <f t="shared" si="526"/>
        <v/>
      </c>
      <c r="I3389" s="93" t="str">
        <f t="shared" si="527"/>
        <v/>
      </c>
      <c r="J3389" s="93" t="str">
        <f t="shared" si="528"/>
        <v/>
      </c>
      <c r="K3389" s="93" t="str">
        <f t="shared" si="529"/>
        <v/>
      </c>
    </row>
    <row r="3390" spans="1:11" x14ac:dyDescent="0.25">
      <c r="A3390" s="93">
        <f t="shared" si="523"/>
        <v>2</v>
      </c>
      <c r="B3390" s="101">
        <v>844.75</v>
      </c>
      <c r="C3390" s="93">
        <f t="shared" si="530"/>
        <v>0</v>
      </c>
      <c r="D3390" s="93">
        <f t="shared" si="531"/>
        <v>0</v>
      </c>
      <c r="E3390" s="93">
        <f t="shared" si="532"/>
        <v>0</v>
      </c>
      <c r="F3390" s="93" t="str">
        <f t="shared" si="524"/>
        <v/>
      </c>
      <c r="G3390" s="93" t="str">
        <f t="shared" si="525"/>
        <v/>
      </c>
      <c r="H3390" s="93" t="str">
        <f t="shared" si="526"/>
        <v/>
      </c>
      <c r="I3390" s="93" t="str">
        <f t="shared" si="527"/>
        <v/>
      </c>
      <c r="J3390" s="93" t="str">
        <f t="shared" si="528"/>
        <v/>
      </c>
      <c r="K3390" s="93" t="str">
        <f t="shared" si="529"/>
        <v/>
      </c>
    </row>
    <row r="3391" spans="1:11" x14ac:dyDescent="0.25">
      <c r="A3391" s="93">
        <f t="shared" si="523"/>
        <v>2</v>
      </c>
      <c r="B3391" s="101">
        <v>845</v>
      </c>
      <c r="C3391" s="93">
        <f t="shared" si="530"/>
        <v>0</v>
      </c>
      <c r="D3391" s="93">
        <f t="shared" si="531"/>
        <v>0</v>
      </c>
      <c r="E3391" s="93">
        <f t="shared" si="532"/>
        <v>0</v>
      </c>
      <c r="F3391" s="93" t="str">
        <f t="shared" si="524"/>
        <v/>
      </c>
      <c r="G3391" s="93" t="str">
        <f t="shared" si="525"/>
        <v/>
      </c>
      <c r="H3391" s="93" t="str">
        <f t="shared" si="526"/>
        <v/>
      </c>
      <c r="I3391" s="93" t="str">
        <f t="shared" si="527"/>
        <v/>
      </c>
      <c r="J3391" s="93" t="str">
        <f t="shared" si="528"/>
        <v/>
      </c>
      <c r="K3391" s="93" t="str">
        <f t="shared" si="529"/>
        <v/>
      </c>
    </row>
    <row r="3392" spans="1:11" x14ac:dyDescent="0.25">
      <c r="A3392" s="93">
        <f t="shared" si="523"/>
        <v>2</v>
      </c>
      <c r="B3392" s="101">
        <v>845.25</v>
      </c>
      <c r="C3392" s="93">
        <f t="shared" si="530"/>
        <v>0</v>
      </c>
      <c r="D3392" s="93">
        <f t="shared" si="531"/>
        <v>0</v>
      </c>
      <c r="E3392" s="93">
        <f t="shared" si="532"/>
        <v>0</v>
      </c>
      <c r="F3392" s="93" t="str">
        <f t="shared" si="524"/>
        <v/>
      </c>
      <c r="G3392" s="93" t="str">
        <f t="shared" si="525"/>
        <v/>
      </c>
      <c r="H3392" s="93" t="str">
        <f t="shared" si="526"/>
        <v/>
      </c>
      <c r="I3392" s="93" t="str">
        <f t="shared" si="527"/>
        <v/>
      </c>
      <c r="J3392" s="93" t="str">
        <f t="shared" si="528"/>
        <v/>
      </c>
      <c r="K3392" s="93" t="str">
        <f t="shared" si="529"/>
        <v/>
      </c>
    </row>
    <row r="3393" spans="1:11" x14ac:dyDescent="0.25">
      <c r="A3393" s="93">
        <f t="shared" si="523"/>
        <v>2</v>
      </c>
      <c r="B3393" s="101">
        <v>845.5</v>
      </c>
      <c r="C3393" s="93">
        <f t="shared" si="530"/>
        <v>0</v>
      </c>
      <c r="D3393" s="93">
        <f t="shared" si="531"/>
        <v>0</v>
      </c>
      <c r="E3393" s="93">
        <f t="shared" si="532"/>
        <v>0</v>
      </c>
      <c r="F3393" s="93" t="str">
        <f t="shared" si="524"/>
        <v/>
      </c>
      <c r="G3393" s="93" t="str">
        <f t="shared" si="525"/>
        <v/>
      </c>
      <c r="H3393" s="93" t="str">
        <f t="shared" si="526"/>
        <v/>
      </c>
      <c r="I3393" s="93" t="str">
        <f t="shared" si="527"/>
        <v/>
      </c>
      <c r="J3393" s="93" t="str">
        <f t="shared" si="528"/>
        <v/>
      </c>
      <c r="K3393" s="93" t="str">
        <f t="shared" si="529"/>
        <v/>
      </c>
    </row>
    <row r="3394" spans="1:11" x14ac:dyDescent="0.25">
      <c r="A3394" s="93">
        <f t="shared" si="523"/>
        <v>2</v>
      </c>
      <c r="B3394" s="101">
        <v>845.75</v>
      </c>
      <c r="C3394" s="93">
        <f t="shared" si="530"/>
        <v>0</v>
      </c>
      <c r="D3394" s="93">
        <f t="shared" si="531"/>
        <v>0</v>
      </c>
      <c r="E3394" s="93">
        <f t="shared" si="532"/>
        <v>0</v>
      </c>
      <c r="F3394" s="93" t="str">
        <f t="shared" si="524"/>
        <v/>
      </c>
      <c r="G3394" s="93" t="str">
        <f t="shared" si="525"/>
        <v/>
      </c>
      <c r="H3394" s="93" t="str">
        <f t="shared" si="526"/>
        <v/>
      </c>
      <c r="I3394" s="93" t="str">
        <f t="shared" si="527"/>
        <v/>
      </c>
      <c r="J3394" s="93" t="str">
        <f t="shared" si="528"/>
        <v/>
      </c>
      <c r="K3394" s="93" t="str">
        <f t="shared" si="529"/>
        <v/>
      </c>
    </row>
    <row r="3395" spans="1:11" x14ac:dyDescent="0.25">
      <c r="A3395" s="93">
        <f t="shared" si="523"/>
        <v>2</v>
      </c>
      <c r="B3395" s="101">
        <v>846</v>
      </c>
      <c r="C3395" s="93">
        <f t="shared" si="530"/>
        <v>0</v>
      </c>
      <c r="D3395" s="93">
        <f t="shared" si="531"/>
        <v>0</v>
      </c>
      <c r="E3395" s="93">
        <f t="shared" si="532"/>
        <v>0</v>
      </c>
      <c r="F3395" s="93" t="str">
        <f t="shared" si="524"/>
        <v/>
      </c>
      <c r="G3395" s="93" t="str">
        <f t="shared" si="525"/>
        <v/>
      </c>
      <c r="H3395" s="93" t="str">
        <f t="shared" si="526"/>
        <v/>
      </c>
      <c r="I3395" s="93" t="str">
        <f t="shared" si="527"/>
        <v/>
      </c>
      <c r="J3395" s="93" t="str">
        <f t="shared" si="528"/>
        <v/>
      </c>
      <c r="K3395" s="93" t="str">
        <f t="shared" si="529"/>
        <v/>
      </c>
    </row>
    <row r="3396" spans="1:11" x14ac:dyDescent="0.25">
      <c r="A3396" s="93">
        <f t="shared" si="523"/>
        <v>2</v>
      </c>
      <c r="B3396" s="101">
        <v>846.25</v>
      </c>
      <c r="C3396" s="93">
        <f t="shared" si="530"/>
        <v>0</v>
      </c>
      <c r="D3396" s="93">
        <f t="shared" si="531"/>
        <v>0</v>
      </c>
      <c r="E3396" s="93">
        <f t="shared" si="532"/>
        <v>0</v>
      </c>
      <c r="F3396" s="93" t="str">
        <f t="shared" si="524"/>
        <v/>
      </c>
      <c r="G3396" s="93" t="str">
        <f t="shared" si="525"/>
        <v/>
      </c>
      <c r="H3396" s="93" t="str">
        <f t="shared" si="526"/>
        <v/>
      </c>
      <c r="I3396" s="93" t="str">
        <f t="shared" si="527"/>
        <v/>
      </c>
      <c r="J3396" s="93" t="str">
        <f t="shared" si="528"/>
        <v/>
      </c>
      <c r="K3396" s="93" t="str">
        <f t="shared" si="529"/>
        <v/>
      </c>
    </row>
    <row r="3397" spans="1:11" x14ac:dyDescent="0.25">
      <c r="A3397" s="93">
        <f t="shared" si="523"/>
        <v>2</v>
      </c>
      <c r="B3397" s="101">
        <v>846.5</v>
      </c>
      <c r="C3397" s="93">
        <f t="shared" si="530"/>
        <v>0</v>
      </c>
      <c r="D3397" s="93">
        <f t="shared" si="531"/>
        <v>0</v>
      </c>
      <c r="E3397" s="93">
        <f t="shared" si="532"/>
        <v>0</v>
      </c>
      <c r="F3397" s="93" t="str">
        <f t="shared" si="524"/>
        <v/>
      </c>
      <c r="G3397" s="93" t="str">
        <f t="shared" si="525"/>
        <v/>
      </c>
      <c r="H3397" s="93" t="str">
        <f t="shared" si="526"/>
        <v/>
      </c>
      <c r="I3397" s="93" t="str">
        <f t="shared" si="527"/>
        <v/>
      </c>
      <c r="J3397" s="93" t="str">
        <f t="shared" si="528"/>
        <v/>
      </c>
      <c r="K3397" s="93" t="str">
        <f t="shared" si="529"/>
        <v/>
      </c>
    </row>
    <row r="3398" spans="1:11" x14ac:dyDescent="0.25">
      <c r="A3398" s="93">
        <f t="shared" si="523"/>
        <v>2</v>
      </c>
      <c r="B3398" s="101">
        <v>846.75</v>
      </c>
      <c r="C3398" s="93">
        <f t="shared" si="530"/>
        <v>0</v>
      </c>
      <c r="D3398" s="93">
        <f t="shared" si="531"/>
        <v>0</v>
      </c>
      <c r="E3398" s="93">
        <f t="shared" si="532"/>
        <v>0</v>
      </c>
      <c r="F3398" s="93" t="str">
        <f t="shared" si="524"/>
        <v/>
      </c>
      <c r="G3398" s="93" t="str">
        <f t="shared" si="525"/>
        <v/>
      </c>
      <c r="H3398" s="93" t="str">
        <f t="shared" si="526"/>
        <v/>
      </c>
      <c r="I3398" s="93" t="str">
        <f t="shared" si="527"/>
        <v/>
      </c>
      <c r="J3398" s="93" t="str">
        <f t="shared" si="528"/>
        <v/>
      </c>
      <c r="K3398" s="93" t="str">
        <f t="shared" si="529"/>
        <v/>
      </c>
    </row>
    <row r="3399" spans="1:11" x14ac:dyDescent="0.25">
      <c r="A3399" s="93">
        <f t="shared" si="523"/>
        <v>2</v>
      </c>
      <c r="B3399" s="101">
        <v>847</v>
      </c>
      <c r="C3399" s="93">
        <f t="shared" si="530"/>
        <v>0</v>
      </c>
      <c r="D3399" s="93">
        <f t="shared" si="531"/>
        <v>0</v>
      </c>
      <c r="E3399" s="93">
        <f t="shared" si="532"/>
        <v>0</v>
      </c>
      <c r="F3399" s="93" t="str">
        <f t="shared" si="524"/>
        <v/>
      </c>
      <c r="G3399" s="93" t="str">
        <f t="shared" si="525"/>
        <v/>
      </c>
      <c r="H3399" s="93" t="str">
        <f t="shared" si="526"/>
        <v/>
      </c>
      <c r="I3399" s="93" t="str">
        <f t="shared" si="527"/>
        <v/>
      </c>
      <c r="J3399" s="93" t="str">
        <f t="shared" si="528"/>
        <v/>
      </c>
      <c r="K3399" s="93" t="str">
        <f t="shared" si="529"/>
        <v/>
      </c>
    </row>
    <row r="3400" spans="1:11" x14ac:dyDescent="0.25">
      <c r="A3400" s="93">
        <f t="shared" si="523"/>
        <v>2</v>
      </c>
      <c r="B3400" s="101">
        <v>847.25</v>
      </c>
      <c r="C3400" s="93">
        <f t="shared" si="530"/>
        <v>0</v>
      </c>
      <c r="D3400" s="93">
        <f t="shared" si="531"/>
        <v>0</v>
      </c>
      <c r="E3400" s="93">
        <f t="shared" si="532"/>
        <v>0</v>
      </c>
      <c r="F3400" s="93" t="str">
        <f t="shared" si="524"/>
        <v/>
      </c>
      <c r="G3400" s="93" t="str">
        <f t="shared" si="525"/>
        <v/>
      </c>
      <c r="H3400" s="93" t="str">
        <f t="shared" si="526"/>
        <v/>
      </c>
      <c r="I3400" s="93" t="str">
        <f t="shared" si="527"/>
        <v/>
      </c>
      <c r="J3400" s="93" t="str">
        <f t="shared" si="528"/>
        <v/>
      </c>
      <c r="K3400" s="93" t="str">
        <f t="shared" si="529"/>
        <v/>
      </c>
    </row>
    <row r="3401" spans="1:11" x14ac:dyDescent="0.25">
      <c r="A3401" s="93">
        <f t="shared" si="523"/>
        <v>2</v>
      </c>
      <c r="B3401" s="101">
        <v>847.5</v>
      </c>
      <c r="C3401" s="93">
        <f t="shared" si="530"/>
        <v>0</v>
      </c>
      <c r="D3401" s="93">
        <f t="shared" si="531"/>
        <v>0</v>
      </c>
      <c r="E3401" s="93">
        <f t="shared" si="532"/>
        <v>0</v>
      </c>
      <c r="F3401" s="93" t="str">
        <f t="shared" si="524"/>
        <v/>
      </c>
      <c r="G3401" s="93" t="str">
        <f t="shared" si="525"/>
        <v/>
      </c>
      <c r="H3401" s="93" t="str">
        <f t="shared" si="526"/>
        <v/>
      </c>
      <c r="I3401" s="93" t="str">
        <f t="shared" si="527"/>
        <v/>
      </c>
      <c r="J3401" s="93" t="str">
        <f t="shared" si="528"/>
        <v/>
      </c>
      <c r="K3401" s="93" t="str">
        <f t="shared" si="529"/>
        <v/>
      </c>
    </row>
    <row r="3402" spans="1:11" x14ac:dyDescent="0.25">
      <c r="A3402" s="93">
        <f t="shared" si="523"/>
        <v>2</v>
      </c>
      <c r="B3402" s="101">
        <v>847.75</v>
      </c>
      <c r="C3402" s="93">
        <f t="shared" si="530"/>
        <v>0</v>
      </c>
      <c r="D3402" s="93">
        <f t="shared" si="531"/>
        <v>0</v>
      </c>
      <c r="E3402" s="93">
        <f t="shared" si="532"/>
        <v>0</v>
      </c>
      <c r="F3402" s="93" t="str">
        <f t="shared" si="524"/>
        <v/>
      </c>
      <c r="G3402" s="93" t="str">
        <f t="shared" si="525"/>
        <v/>
      </c>
      <c r="H3402" s="93" t="str">
        <f t="shared" si="526"/>
        <v/>
      </c>
      <c r="I3402" s="93" t="str">
        <f t="shared" si="527"/>
        <v/>
      </c>
      <c r="J3402" s="93" t="str">
        <f t="shared" si="528"/>
        <v/>
      </c>
      <c r="K3402" s="93" t="str">
        <f t="shared" si="529"/>
        <v/>
      </c>
    </row>
    <row r="3403" spans="1:11" x14ac:dyDescent="0.25">
      <c r="A3403" s="93">
        <f t="shared" si="523"/>
        <v>2</v>
      </c>
      <c r="B3403" s="101">
        <v>848</v>
      </c>
      <c r="C3403" s="93">
        <f t="shared" si="530"/>
        <v>0</v>
      </c>
      <c r="D3403" s="93">
        <f t="shared" si="531"/>
        <v>0</v>
      </c>
      <c r="E3403" s="93">
        <f t="shared" si="532"/>
        <v>0</v>
      </c>
      <c r="F3403" s="93" t="str">
        <f t="shared" si="524"/>
        <v/>
      </c>
      <c r="G3403" s="93" t="str">
        <f t="shared" si="525"/>
        <v/>
      </c>
      <c r="H3403" s="93" t="str">
        <f t="shared" si="526"/>
        <v/>
      </c>
      <c r="I3403" s="93" t="str">
        <f t="shared" si="527"/>
        <v/>
      </c>
      <c r="J3403" s="93" t="str">
        <f t="shared" si="528"/>
        <v/>
      </c>
      <c r="K3403" s="93" t="str">
        <f t="shared" si="529"/>
        <v/>
      </c>
    </row>
    <row r="3404" spans="1:11" x14ac:dyDescent="0.25">
      <c r="A3404" s="93">
        <f t="shared" ref="A3404:A3467" si="533">IF(E3404&lt;0.075,2,IF(AND(E3404&gt;=0.075,E3404&lt;=0.75),1,IF(E3404&gt;0.75,0,"Error")))</f>
        <v>2</v>
      </c>
      <c r="B3404" s="101">
        <v>848.25</v>
      </c>
      <c r="C3404" s="93">
        <f t="shared" si="530"/>
        <v>0</v>
      </c>
      <c r="D3404" s="93">
        <f t="shared" si="531"/>
        <v>0</v>
      </c>
      <c r="E3404" s="93">
        <f t="shared" si="532"/>
        <v>0</v>
      </c>
      <c r="F3404" s="93" t="str">
        <f t="shared" ref="F3404:F3467" si="534">IF(AND(A3404=2,B3404&lt;$J$4014),C3404,"")</f>
        <v/>
      </c>
      <c r="G3404" s="93" t="str">
        <f t="shared" ref="G3404:G3467" si="535">IF(AND(A3404=2,B3404&lt;$J$4014),D3404,"")</f>
        <v/>
      </c>
      <c r="H3404" s="93" t="str">
        <f t="shared" ref="H3404:H3467" si="536">IF(AND(A3404=1,B3404&lt;$J$4014),C3404,"")</f>
        <v/>
      </c>
      <c r="I3404" s="93" t="str">
        <f t="shared" ref="I3404:I3467" si="537">IF(AND(A3404=1,B3404&lt;$J$4014),D3404,"")</f>
        <v/>
      </c>
      <c r="J3404" s="93" t="str">
        <f t="shared" ref="J3404:J3467" si="538">IF(AND(A3404=2,B3404&lt;$J$4014),B3404,"")</f>
        <v/>
      </c>
      <c r="K3404" s="93" t="str">
        <f t="shared" ref="K3404:K3467" si="539">IF(AND(A3404=1,B3404&lt;$J$4014),B3404,"")</f>
        <v/>
      </c>
    </row>
    <row r="3405" spans="1:11" x14ac:dyDescent="0.25">
      <c r="A3405" s="93">
        <f t="shared" si="533"/>
        <v>2</v>
      </c>
      <c r="B3405" s="101">
        <v>848.5</v>
      </c>
      <c r="C3405" s="93">
        <f t="shared" si="530"/>
        <v>0</v>
      </c>
      <c r="D3405" s="93">
        <f t="shared" si="531"/>
        <v>0</v>
      </c>
      <c r="E3405" s="93">
        <f t="shared" si="532"/>
        <v>0</v>
      </c>
      <c r="F3405" s="93" t="str">
        <f t="shared" si="534"/>
        <v/>
      </c>
      <c r="G3405" s="93" t="str">
        <f t="shared" si="535"/>
        <v/>
      </c>
      <c r="H3405" s="93" t="str">
        <f t="shared" si="536"/>
        <v/>
      </c>
      <c r="I3405" s="93" t="str">
        <f t="shared" si="537"/>
        <v/>
      </c>
      <c r="J3405" s="93" t="str">
        <f t="shared" si="538"/>
        <v/>
      </c>
      <c r="K3405" s="93" t="str">
        <f t="shared" si="539"/>
        <v/>
      </c>
    </row>
    <row r="3406" spans="1:11" x14ac:dyDescent="0.25">
      <c r="A3406" s="93">
        <f t="shared" si="533"/>
        <v>2</v>
      </c>
      <c r="B3406" s="101">
        <v>848.75</v>
      </c>
      <c r="C3406" s="93">
        <f t="shared" si="530"/>
        <v>0</v>
      </c>
      <c r="D3406" s="93">
        <f t="shared" si="531"/>
        <v>0</v>
      </c>
      <c r="E3406" s="93">
        <f t="shared" si="532"/>
        <v>0</v>
      </c>
      <c r="F3406" s="93" t="str">
        <f t="shared" si="534"/>
        <v/>
      </c>
      <c r="G3406" s="93" t="str">
        <f t="shared" si="535"/>
        <v/>
      </c>
      <c r="H3406" s="93" t="str">
        <f t="shared" si="536"/>
        <v/>
      </c>
      <c r="I3406" s="93" t="str">
        <f t="shared" si="537"/>
        <v/>
      </c>
      <c r="J3406" s="93" t="str">
        <f t="shared" si="538"/>
        <v/>
      </c>
      <c r="K3406" s="93" t="str">
        <f t="shared" si="539"/>
        <v/>
      </c>
    </row>
    <row r="3407" spans="1:11" x14ac:dyDescent="0.25">
      <c r="A3407" s="93">
        <f t="shared" si="533"/>
        <v>2</v>
      </c>
      <c r="B3407" s="101">
        <v>849</v>
      </c>
      <c r="C3407" s="93">
        <f t="shared" si="530"/>
        <v>0</v>
      </c>
      <c r="D3407" s="93">
        <f t="shared" si="531"/>
        <v>0</v>
      </c>
      <c r="E3407" s="93">
        <f t="shared" si="532"/>
        <v>0</v>
      </c>
      <c r="F3407" s="93" t="str">
        <f t="shared" si="534"/>
        <v/>
      </c>
      <c r="G3407" s="93" t="str">
        <f t="shared" si="535"/>
        <v/>
      </c>
      <c r="H3407" s="93" t="str">
        <f t="shared" si="536"/>
        <v/>
      </c>
      <c r="I3407" s="93" t="str">
        <f t="shared" si="537"/>
        <v/>
      </c>
      <c r="J3407" s="93" t="str">
        <f t="shared" si="538"/>
        <v/>
      </c>
      <c r="K3407" s="93" t="str">
        <f t="shared" si="539"/>
        <v/>
      </c>
    </row>
    <row r="3408" spans="1:11" x14ac:dyDescent="0.25">
      <c r="A3408" s="93">
        <f t="shared" si="533"/>
        <v>2</v>
      </c>
      <c r="B3408" s="101">
        <v>849.25</v>
      </c>
      <c r="C3408" s="93">
        <f t="shared" si="530"/>
        <v>0</v>
      </c>
      <c r="D3408" s="93">
        <f t="shared" si="531"/>
        <v>0</v>
      </c>
      <c r="E3408" s="93">
        <f t="shared" si="532"/>
        <v>0</v>
      </c>
      <c r="F3408" s="93" t="str">
        <f t="shared" si="534"/>
        <v/>
      </c>
      <c r="G3408" s="93" t="str">
        <f t="shared" si="535"/>
        <v/>
      </c>
      <c r="H3408" s="93" t="str">
        <f t="shared" si="536"/>
        <v/>
      </c>
      <c r="I3408" s="93" t="str">
        <f t="shared" si="537"/>
        <v/>
      </c>
      <c r="J3408" s="93" t="str">
        <f t="shared" si="538"/>
        <v/>
      </c>
      <c r="K3408" s="93" t="str">
        <f t="shared" si="539"/>
        <v/>
      </c>
    </row>
    <row r="3409" spans="1:11" x14ac:dyDescent="0.25">
      <c r="A3409" s="93">
        <f t="shared" si="533"/>
        <v>2</v>
      </c>
      <c r="B3409" s="101">
        <v>849.5</v>
      </c>
      <c r="C3409" s="93">
        <f t="shared" si="530"/>
        <v>0</v>
      </c>
      <c r="D3409" s="93">
        <f t="shared" si="531"/>
        <v>0</v>
      </c>
      <c r="E3409" s="93">
        <f t="shared" si="532"/>
        <v>0</v>
      </c>
      <c r="F3409" s="93" t="str">
        <f t="shared" si="534"/>
        <v/>
      </c>
      <c r="G3409" s="93" t="str">
        <f t="shared" si="535"/>
        <v/>
      </c>
      <c r="H3409" s="93" t="str">
        <f t="shared" si="536"/>
        <v/>
      </c>
      <c r="I3409" s="93" t="str">
        <f t="shared" si="537"/>
        <v/>
      </c>
      <c r="J3409" s="93" t="str">
        <f t="shared" si="538"/>
        <v/>
      </c>
      <c r="K3409" s="93" t="str">
        <f t="shared" si="539"/>
        <v/>
      </c>
    </row>
    <row r="3410" spans="1:11" x14ac:dyDescent="0.25">
      <c r="A3410" s="93">
        <f t="shared" si="533"/>
        <v>2</v>
      </c>
      <c r="B3410" s="101">
        <v>849.75</v>
      </c>
      <c r="C3410" s="93">
        <f t="shared" si="530"/>
        <v>0</v>
      </c>
      <c r="D3410" s="93">
        <f t="shared" si="531"/>
        <v>0</v>
      </c>
      <c r="E3410" s="93">
        <f t="shared" si="532"/>
        <v>0</v>
      </c>
      <c r="F3410" s="93" t="str">
        <f t="shared" si="534"/>
        <v/>
      </c>
      <c r="G3410" s="93" t="str">
        <f t="shared" si="535"/>
        <v/>
      </c>
      <c r="H3410" s="93" t="str">
        <f t="shared" si="536"/>
        <v/>
      </c>
      <c r="I3410" s="93" t="str">
        <f t="shared" si="537"/>
        <v/>
      </c>
      <c r="J3410" s="93" t="str">
        <f t="shared" si="538"/>
        <v/>
      </c>
      <c r="K3410" s="93" t="str">
        <f t="shared" si="539"/>
        <v/>
      </c>
    </row>
    <row r="3411" spans="1:11" x14ac:dyDescent="0.25">
      <c r="A3411" s="93">
        <f t="shared" si="533"/>
        <v>2</v>
      </c>
      <c r="B3411" s="101">
        <v>850</v>
      </c>
      <c r="C3411" s="93">
        <f t="shared" si="530"/>
        <v>0</v>
      </c>
      <c r="D3411" s="93">
        <f t="shared" si="531"/>
        <v>0</v>
      </c>
      <c r="E3411" s="93">
        <f t="shared" si="532"/>
        <v>0</v>
      </c>
      <c r="F3411" s="93" t="str">
        <f t="shared" si="534"/>
        <v/>
      </c>
      <c r="G3411" s="93" t="str">
        <f t="shared" si="535"/>
        <v/>
      </c>
      <c r="H3411" s="93" t="str">
        <f t="shared" si="536"/>
        <v/>
      </c>
      <c r="I3411" s="93" t="str">
        <f t="shared" si="537"/>
        <v/>
      </c>
      <c r="J3411" s="93" t="str">
        <f t="shared" si="538"/>
        <v/>
      </c>
      <c r="K3411" s="93" t="str">
        <f t="shared" si="539"/>
        <v/>
      </c>
    </row>
    <row r="3412" spans="1:11" x14ac:dyDescent="0.25">
      <c r="A3412" s="93">
        <f t="shared" si="533"/>
        <v>2</v>
      </c>
      <c r="B3412" s="101">
        <v>850.25</v>
      </c>
      <c r="C3412" s="93">
        <f t="shared" ref="C3412:C3475" si="540">($H$7*(B3412^5))+($J$7*(B3412^4))+($L$7*(B3412^3))+($N$7*(B3412^2))+($P$7*B3412)+$R$7</f>
        <v>0</v>
      </c>
      <c r="D3412" s="93">
        <f t="shared" ref="D3412:D3475" si="541">$H$8+($J$8*(B3412^1.85))</f>
        <v>0</v>
      </c>
      <c r="E3412" s="93">
        <f t="shared" ref="E3412:E3475" si="542">ABS(C3412-D3412)</f>
        <v>0</v>
      </c>
      <c r="F3412" s="93" t="str">
        <f t="shared" si="534"/>
        <v/>
      </c>
      <c r="G3412" s="93" t="str">
        <f t="shared" si="535"/>
        <v/>
      </c>
      <c r="H3412" s="93" t="str">
        <f t="shared" si="536"/>
        <v/>
      </c>
      <c r="I3412" s="93" t="str">
        <f t="shared" si="537"/>
        <v/>
      </c>
      <c r="J3412" s="93" t="str">
        <f t="shared" si="538"/>
        <v/>
      </c>
      <c r="K3412" s="93" t="str">
        <f t="shared" si="539"/>
        <v/>
      </c>
    </row>
    <row r="3413" spans="1:11" x14ac:dyDescent="0.25">
      <c r="A3413" s="93">
        <f t="shared" si="533"/>
        <v>2</v>
      </c>
      <c r="B3413" s="101">
        <v>850.5</v>
      </c>
      <c r="C3413" s="93">
        <f t="shared" si="540"/>
        <v>0</v>
      </c>
      <c r="D3413" s="93">
        <f t="shared" si="541"/>
        <v>0</v>
      </c>
      <c r="E3413" s="93">
        <f t="shared" si="542"/>
        <v>0</v>
      </c>
      <c r="F3413" s="93" t="str">
        <f t="shared" si="534"/>
        <v/>
      </c>
      <c r="G3413" s="93" t="str">
        <f t="shared" si="535"/>
        <v/>
      </c>
      <c r="H3413" s="93" t="str">
        <f t="shared" si="536"/>
        <v/>
      </c>
      <c r="I3413" s="93" t="str">
        <f t="shared" si="537"/>
        <v/>
      </c>
      <c r="J3413" s="93" t="str">
        <f t="shared" si="538"/>
        <v/>
      </c>
      <c r="K3413" s="93" t="str">
        <f t="shared" si="539"/>
        <v/>
      </c>
    </row>
    <row r="3414" spans="1:11" x14ac:dyDescent="0.25">
      <c r="A3414" s="93">
        <f t="shared" si="533"/>
        <v>2</v>
      </c>
      <c r="B3414" s="101">
        <v>850.75</v>
      </c>
      <c r="C3414" s="93">
        <f t="shared" si="540"/>
        <v>0</v>
      </c>
      <c r="D3414" s="93">
        <f t="shared" si="541"/>
        <v>0</v>
      </c>
      <c r="E3414" s="93">
        <f t="shared" si="542"/>
        <v>0</v>
      </c>
      <c r="F3414" s="93" t="str">
        <f t="shared" si="534"/>
        <v/>
      </c>
      <c r="G3414" s="93" t="str">
        <f t="shared" si="535"/>
        <v/>
      </c>
      <c r="H3414" s="93" t="str">
        <f t="shared" si="536"/>
        <v/>
      </c>
      <c r="I3414" s="93" t="str">
        <f t="shared" si="537"/>
        <v/>
      </c>
      <c r="J3414" s="93" t="str">
        <f t="shared" si="538"/>
        <v/>
      </c>
      <c r="K3414" s="93" t="str">
        <f t="shared" si="539"/>
        <v/>
      </c>
    </row>
    <row r="3415" spans="1:11" x14ac:dyDescent="0.25">
      <c r="A3415" s="93">
        <f t="shared" si="533"/>
        <v>2</v>
      </c>
      <c r="B3415" s="101">
        <v>851</v>
      </c>
      <c r="C3415" s="93">
        <f t="shared" si="540"/>
        <v>0</v>
      </c>
      <c r="D3415" s="93">
        <f t="shared" si="541"/>
        <v>0</v>
      </c>
      <c r="E3415" s="93">
        <f t="shared" si="542"/>
        <v>0</v>
      </c>
      <c r="F3415" s="93" t="str">
        <f t="shared" si="534"/>
        <v/>
      </c>
      <c r="G3415" s="93" t="str">
        <f t="shared" si="535"/>
        <v/>
      </c>
      <c r="H3415" s="93" t="str">
        <f t="shared" si="536"/>
        <v/>
      </c>
      <c r="I3415" s="93" t="str">
        <f t="shared" si="537"/>
        <v/>
      </c>
      <c r="J3415" s="93" t="str">
        <f t="shared" si="538"/>
        <v/>
      </c>
      <c r="K3415" s="93" t="str">
        <f t="shared" si="539"/>
        <v/>
      </c>
    </row>
    <row r="3416" spans="1:11" x14ac:dyDescent="0.25">
      <c r="A3416" s="93">
        <f t="shared" si="533"/>
        <v>2</v>
      </c>
      <c r="B3416" s="101">
        <v>851.25</v>
      </c>
      <c r="C3416" s="93">
        <f t="shared" si="540"/>
        <v>0</v>
      </c>
      <c r="D3416" s="93">
        <f t="shared" si="541"/>
        <v>0</v>
      </c>
      <c r="E3416" s="93">
        <f t="shared" si="542"/>
        <v>0</v>
      </c>
      <c r="F3416" s="93" t="str">
        <f t="shared" si="534"/>
        <v/>
      </c>
      <c r="G3416" s="93" t="str">
        <f t="shared" si="535"/>
        <v/>
      </c>
      <c r="H3416" s="93" t="str">
        <f t="shared" si="536"/>
        <v/>
      </c>
      <c r="I3416" s="93" t="str">
        <f t="shared" si="537"/>
        <v/>
      </c>
      <c r="J3416" s="93" t="str">
        <f t="shared" si="538"/>
        <v/>
      </c>
      <c r="K3416" s="93" t="str">
        <f t="shared" si="539"/>
        <v/>
      </c>
    </row>
    <row r="3417" spans="1:11" x14ac:dyDescent="0.25">
      <c r="A3417" s="93">
        <f t="shared" si="533"/>
        <v>2</v>
      </c>
      <c r="B3417" s="101">
        <v>851.5</v>
      </c>
      <c r="C3417" s="93">
        <f t="shared" si="540"/>
        <v>0</v>
      </c>
      <c r="D3417" s="93">
        <f t="shared" si="541"/>
        <v>0</v>
      </c>
      <c r="E3417" s="93">
        <f t="shared" si="542"/>
        <v>0</v>
      </c>
      <c r="F3417" s="93" t="str">
        <f t="shared" si="534"/>
        <v/>
      </c>
      <c r="G3417" s="93" t="str">
        <f t="shared" si="535"/>
        <v/>
      </c>
      <c r="H3417" s="93" t="str">
        <f t="shared" si="536"/>
        <v/>
      </c>
      <c r="I3417" s="93" t="str">
        <f t="shared" si="537"/>
        <v/>
      </c>
      <c r="J3417" s="93" t="str">
        <f t="shared" si="538"/>
        <v/>
      </c>
      <c r="K3417" s="93" t="str">
        <f t="shared" si="539"/>
        <v/>
      </c>
    </row>
    <row r="3418" spans="1:11" x14ac:dyDescent="0.25">
      <c r="A3418" s="93">
        <f t="shared" si="533"/>
        <v>2</v>
      </c>
      <c r="B3418" s="101">
        <v>851.75</v>
      </c>
      <c r="C3418" s="93">
        <f t="shared" si="540"/>
        <v>0</v>
      </c>
      <c r="D3418" s="93">
        <f t="shared" si="541"/>
        <v>0</v>
      </c>
      <c r="E3418" s="93">
        <f t="shared" si="542"/>
        <v>0</v>
      </c>
      <c r="F3418" s="93" t="str">
        <f t="shared" si="534"/>
        <v/>
      </c>
      <c r="G3418" s="93" t="str">
        <f t="shared" si="535"/>
        <v/>
      </c>
      <c r="H3418" s="93" t="str">
        <f t="shared" si="536"/>
        <v/>
      </c>
      <c r="I3418" s="93" t="str">
        <f t="shared" si="537"/>
        <v/>
      </c>
      <c r="J3418" s="93" t="str">
        <f t="shared" si="538"/>
        <v/>
      </c>
      <c r="K3418" s="93" t="str">
        <f t="shared" si="539"/>
        <v/>
      </c>
    </row>
    <row r="3419" spans="1:11" x14ac:dyDescent="0.25">
      <c r="A3419" s="93">
        <f t="shared" si="533"/>
        <v>2</v>
      </c>
      <c r="B3419" s="101">
        <v>852</v>
      </c>
      <c r="C3419" s="93">
        <f t="shared" si="540"/>
        <v>0</v>
      </c>
      <c r="D3419" s="93">
        <f t="shared" si="541"/>
        <v>0</v>
      </c>
      <c r="E3419" s="93">
        <f t="shared" si="542"/>
        <v>0</v>
      </c>
      <c r="F3419" s="93" t="str">
        <f t="shared" si="534"/>
        <v/>
      </c>
      <c r="G3419" s="93" t="str">
        <f t="shared" si="535"/>
        <v/>
      </c>
      <c r="H3419" s="93" t="str">
        <f t="shared" si="536"/>
        <v/>
      </c>
      <c r="I3419" s="93" t="str">
        <f t="shared" si="537"/>
        <v/>
      </c>
      <c r="J3419" s="93" t="str">
        <f t="shared" si="538"/>
        <v/>
      </c>
      <c r="K3419" s="93" t="str">
        <f t="shared" si="539"/>
        <v/>
      </c>
    </row>
    <row r="3420" spans="1:11" x14ac:dyDescent="0.25">
      <c r="A3420" s="93">
        <f t="shared" si="533"/>
        <v>2</v>
      </c>
      <c r="B3420" s="101">
        <v>852.25</v>
      </c>
      <c r="C3420" s="93">
        <f t="shared" si="540"/>
        <v>0</v>
      </c>
      <c r="D3420" s="93">
        <f t="shared" si="541"/>
        <v>0</v>
      </c>
      <c r="E3420" s="93">
        <f t="shared" si="542"/>
        <v>0</v>
      </c>
      <c r="F3420" s="93" t="str">
        <f t="shared" si="534"/>
        <v/>
      </c>
      <c r="G3420" s="93" t="str">
        <f t="shared" si="535"/>
        <v/>
      </c>
      <c r="H3420" s="93" t="str">
        <f t="shared" si="536"/>
        <v/>
      </c>
      <c r="I3420" s="93" t="str">
        <f t="shared" si="537"/>
        <v/>
      </c>
      <c r="J3420" s="93" t="str">
        <f t="shared" si="538"/>
        <v/>
      </c>
      <c r="K3420" s="93" t="str">
        <f t="shared" si="539"/>
        <v/>
      </c>
    </row>
    <row r="3421" spans="1:11" x14ac:dyDescent="0.25">
      <c r="A3421" s="93">
        <f t="shared" si="533"/>
        <v>2</v>
      </c>
      <c r="B3421" s="101">
        <v>852.5</v>
      </c>
      <c r="C3421" s="93">
        <f t="shared" si="540"/>
        <v>0</v>
      </c>
      <c r="D3421" s="93">
        <f t="shared" si="541"/>
        <v>0</v>
      </c>
      <c r="E3421" s="93">
        <f t="shared" si="542"/>
        <v>0</v>
      </c>
      <c r="F3421" s="93" t="str">
        <f t="shared" si="534"/>
        <v/>
      </c>
      <c r="G3421" s="93" t="str">
        <f t="shared" si="535"/>
        <v/>
      </c>
      <c r="H3421" s="93" t="str">
        <f t="shared" si="536"/>
        <v/>
      </c>
      <c r="I3421" s="93" t="str">
        <f t="shared" si="537"/>
        <v/>
      </c>
      <c r="J3421" s="93" t="str">
        <f t="shared" si="538"/>
        <v/>
      </c>
      <c r="K3421" s="93" t="str">
        <f t="shared" si="539"/>
        <v/>
      </c>
    </row>
    <row r="3422" spans="1:11" x14ac:dyDescent="0.25">
      <c r="A3422" s="93">
        <f t="shared" si="533"/>
        <v>2</v>
      </c>
      <c r="B3422" s="101">
        <v>852.75</v>
      </c>
      <c r="C3422" s="93">
        <f t="shared" si="540"/>
        <v>0</v>
      </c>
      <c r="D3422" s="93">
        <f t="shared" si="541"/>
        <v>0</v>
      </c>
      <c r="E3422" s="93">
        <f t="shared" si="542"/>
        <v>0</v>
      </c>
      <c r="F3422" s="93" t="str">
        <f t="shared" si="534"/>
        <v/>
      </c>
      <c r="G3422" s="93" t="str">
        <f t="shared" si="535"/>
        <v/>
      </c>
      <c r="H3422" s="93" t="str">
        <f t="shared" si="536"/>
        <v/>
      </c>
      <c r="I3422" s="93" t="str">
        <f t="shared" si="537"/>
        <v/>
      </c>
      <c r="J3422" s="93" t="str">
        <f t="shared" si="538"/>
        <v/>
      </c>
      <c r="K3422" s="93" t="str">
        <f t="shared" si="539"/>
        <v/>
      </c>
    </row>
    <row r="3423" spans="1:11" x14ac:dyDescent="0.25">
      <c r="A3423" s="93">
        <f t="shared" si="533"/>
        <v>2</v>
      </c>
      <c r="B3423" s="101">
        <v>853</v>
      </c>
      <c r="C3423" s="93">
        <f t="shared" si="540"/>
        <v>0</v>
      </c>
      <c r="D3423" s="93">
        <f t="shared" si="541"/>
        <v>0</v>
      </c>
      <c r="E3423" s="93">
        <f t="shared" si="542"/>
        <v>0</v>
      </c>
      <c r="F3423" s="93" t="str">
        <f t="shared" si="534"/>
        <v/>
      </c>
      <c r="G3423" s="93" t="str">
        <f t="shared" si="535"/>
        <v/>
      </c>
      <c r="H3423" s="93" t="str">
        <f t="shared" si="536"/>
        <v/>
      </c>
      <c r="I3423" s="93" t="str">
        <f t="shared" si="537"/>
        <v/>
      </c>
      <c r="J3423" s="93" t="str">
        <f t="shared" si="538"/>
        <v/>
      </c>
      <c r="K3423" s="93" t="str">
        <f t="shared" si="539"/>
        <v/>
      </c>
    </row>
    <row r="3424" spans="1:11" x14ac:dyDescent="0.25">
      <c r="A3424" s="93">
        <f t="shared" si="533"/>
        <v>2</v>
      </c>
      <c r="B3424" s="101">
        <v>853.25</v>
      </c>
      <c r="C3424" s="93">
        <f t="shared" si="540"/>
        <v>0</v>
      </c>
      <c r="D3424" s="93">
        <f t="shared" si="541"/>
        <v>0</v>
      </c>
      <c r="E3424" s="93">
        <f t="shared" si="542"/>
        <v>0</v>
      </c>
      <c r="F3424" s="93" t="str">
        <f t="shared" si="534"/>
        <v/>
      </c>
      <c r="G3424" s="93" t="str">
        <f t="shared" si="535"/>
        <v/>
      </c>
      <c r="H3424" s="93" t="str">
        <f t="shared" si="536"/>
        <v/>
      </c>
      <c r="I3424" s="93" t="str">
        <f t="shared" si="537"/>
        <v/>
      </c>
      <c r="J3424" s="93" t="str">
        <f t="shared" si="538"/>
        <v/>
      </c>
      <c r="K3424" s="93" t="str">
        <f t="shared" si="539"/>
        <v/>
      </c>
    </row>
    <row r="3425" spans="1:11" x14ac:dyDescent="0.25">
      <c r="A3425" s="93">
        <f t="shared" si="533"/>
        <v>2</v>
      </c>
      <c r="B3425" s="101">
        <v>853.5</v>
      </c>
      <c r="C3425" s="93">
        <f t="shared" si="540"/>
        <v>0</v>
      </c>
      <c r="D3425" s="93">
        <f t="shared" si="541"/>
        <v>0</v>
      </c>
      <c r="E3425" s="93">
        <f t="shared" si="542"/>
        <v>0</v>
      </c>
      <c r="F3425" s="93" t="str">
        <f t="shared" si="534"/>
        <v/>
      </c>
      <c r="G3425" s="93" t="str">
        <f t="shared" si="535"/>
        <v/>
      </c>
      <c r="H3425" s="93" t="str">
        <f t="shared" si="536"/>
        <v/>
      </c>
      <c r="I3425" s="93" t="str">
        <f t="shared" si="537"/>
        <v/>
      </c>
      <c r="J3425" s="93" t="str">
        <f t="shared" si="538"/>
        <v/>
      </c>
      <c r="K3425" s="93" t="str">
        <f t="shared" si="539"/>
        <v/>
      </c>
    </row>
    <row r="3426" spans="1:11" x14ac:dyDescent="0.25">
      <c r="A3426" s="93">
        <f t="shared" si="533"/>
        <v>2</v>
      </c>
      <c r="B3426" s="101">
        <v>853.75</v>
      </c>
      <c r="C3426" s="93">
        <f t="shared" si="540"/>
        <v>0</v>
      </c>
      <c r="D3426" s="93">
        <f t="shared" si="541"/>
        <v>0</v>
      </c>
      <c r="E3426" s="93">
        <f t="shared" si="542"/>
        <v>0</v>
      </c>
      <c r="F3426" s="93" t="str">
        <f t="shared" si="534"/>
        <v/>
      </c>
      <c r="G3426" s="93" t="str">
        <f t="shared" si="535"/>
        <v/>
      </c>
      <c r="H3426" s="93" t="str">
        <f t="shared" si="536"/>
        <v/>
      </c>
      <c r="I3426" s="93" t="str">
        <f t="shared" si="537"/>
        <v/>
      </c>
      <c r="J3426" s="93" t="str">
        <f t="shared" si="538"/>
        <v/>
      </c>
      <c r="K3426" s="93" t="str">
        <f t="shared" si="539"/>
        <v/>
      </c>
    </row>
    <row r="3427" spans="1:11" x14ac:dyDescent="0.25">
      <c r="A3427" s="93">
        <f t="shared" si="533"/>
        <v>2</v>
      </c>
      <c r="B3427" s="101">
        <v>854</v>
      </c>
      <c r="C3427" s="93">
        <f t="shared" si="540"/>
        <v>0</v>
      </c>
      <c r="D3427" s="93">
        <f t="shared" si="541"/>
        <v>0</v>
      </c>
      <c r="E3427" s="93">
        <f t="shared" si="542"/>
        <v>0</v>
      </c>
      <c r="F3427" s="93" t="str">
        <f t="shared" si="534"/>
        <v/>
      </c>
      <c r="G3427" s="93" t="str">
        <f t="shared" si="535"/>
        <v/>
      </c>
      <c r="H3427" s="93" t="str">
        <f t="shared" si="536"/>
        <v/>
      </c>
      <c r="I3427" s="93" t="str">
        <f t="shared" si="537"/>
        <v/>
      </c>
      <c r="J3427" s="93" t="str">
        <f t="shared" si="538"/>
        <v/>
      </c>
      <c r="K3427" s="93" t="str">
        <f t="shared" si="539"/>
        <v/>
      </c>
    </row>
    <row r="3428" spans="1:11" x14ac:dyDescent="0.25">
      <c r="A3428" s="93">
        <f t="shared" si="533"/>
        <v>2</v>
      </c>
      <c r="B3428" s="101">
        <v>854.25</v>
      </c>
      <c r="C3428" s="93">
        <f t="shared" si="540"/>
        <v>0</v>
      </c>
      <c r="D3428" s="93">
        <f t="shared" si="541"/>
        <v>0</v>
      </c>
      <c r="E3428" s="93">
        <f t="shared" si="542"/>
        <v>0</v>
      </c>
      <c r="F3428" s="93" t="str">
        <f t="shared" si="534"/>
        <v/>
      </c>
      <c r="G3428" s="93" t="str">
        <f t="shared" si="535"/>
        <v/>
      </c>
      <c r="H3428" s="93" t="str">
        <f t="shared" si="536"/>
        <v/>
      </c>
      <c r="I3428" s="93" t="str">
        <f t="shared" si="537"/>
        <v/>
      </c>
      <c r="J3428" s="93" t="str">
        <f t="shared" si="538"/>
        <v/>
      </c>
      <c r="K3428" s="93" t="str">
        <f t="shared" si="539"/>
        <v/>
      </c>
    </row>
    <row r="3429" spans="1:11" x14ac:dyDescent="0.25">
      <c r="A3429" s="93">
        <f t="shared" si="533"/>
        <v>2</v>
      </c>
      <c r="B3429" s="101">
        <v>854.5</v>
      </c>
      <c r="C3429" s="93">
        <f t="shared" si="540"/>
        <v>0</v>
      </c>
      <c r="D3429" s="93">
        <f t="shared" si="541"/>
        <v>0</v>
      </c>
      <c r="E3429" s="93">
        <f t="shared" si="542"/>
        <v>0</v>
      </c>
      <c r="F3429" s="93" t="str">
        <f t="shared" si="534"/>
        <v/>
      </c>
      <c r="G3429" s="93" t="str">
        <f t="shared" si="535"/>
        <v/>
      </c>
      <c r="H3429" s="93" t="str">
        <f t="shared" si="536"/>
        <v/>
      </c>
      <c r="I3429" s="93" t="str">
        <f t="shared" si="537"/>
        <v/>
      </c>
      <c r="J3429" s="93" t="str">
        <f t="shared" si="538"/>
        <v/>
      </c>
      <c r="K3429" s="93" t="str">
        <f t="shared" si="539"/>
        <v/>
      </c>
    </row>
    <row r="3430" spans="1:11" x14ac:dyDescent="0.25">
      <c r="A3430" s="93">
        <f t="shared" si="533"/>
        <v>2</v>
      </c>
      <c r="B3430" s="101">
        <v>854.75</v>
      </c>
      <c r="C3430" s="93">
        <f t="shared" si="540"/>
        <v>0</v>
      </c>
      <c r="D3430" s="93">
        <f t="shared" si="541"/>
        <v>0</v>
      </c>
      <c r="E3430" s="93">
        <f t="shared" si="542"/>
        <v>0</v>
      </c>
      <c r="F3430" s="93" t="str">
        <f t="shared" si="534"/>
        <v/>
      </c>
      <c r="G3430" s="93" t="str">
        <f t="shared" si="535"/>
        <v/>
      </c>
      <c r="H3430" s="93" t="str">
        <f t="shared" si="536"/>
        <v/>
      </c>
      <c r="I3430" s="93" t="str">
        <f t="shared" si="537"/>
        <v/>
      </c>
      <c r="J3430" s="93" t="str">
        <f t="shared" si="538"/>
        <v/>
      </c>
      <c r="K3430" s="93" t="str">
        <f t="shared" si="539"/>
        <v/>
      </c>
    </row>
    <row r="3431" spans="1:11" x14ac:dyDescent="0.25">
      <c r="A3431" s="93">
        <f t="shared" si="533"/>
        <v>2</v>
      </c>
      <c r="B3431" s="101">
        <v>855</v>
      </c>
      <c r="C3431" s="93">
        <f t="shared" si="540"/>
        <v>0</v>
      </c>
      <c r="D3431" s="93">
        <f t="shared" si="541"/>
        <v>0</v>
      </c>
      <c r="E3431" s="93">
        <f t="shared" si="542"/>
        <v>0</v>
      </c>
      <c r="F3431" s="93" t="str">
        <f t="shared" si="534"/>
        <v/>
      </c>
      <c r="G3431" s="93" t="str">
        <f t="shared" si="535"/>
        <v/>
      </c>
      <c r="H3431" s="93" t="str">
        <f t="shared" si="536"/>
        <v/>
      </c>
      <c r="I3431" s="93" t="str">
        <f t="shared" si="537"/>
        <v/>
      </c>
      <c r="J3431" s="93" t="str">
        <f t="shared" si="538"/>
        <v/>
      </c>
      <c r="K3431" s="93" t="str">
        <f t="shared" si="539"/>
        <v/>
      </c>
    </row>
    <row r="3432" spans="1:11" x14ac:dyDescent="0.25">
      <c r="A3432" s="93">
        <f t="shared" si="533"/>
        <v>2</v>
      </c>
      <c r="B3432" s="101">
        <v>855.25</v>
      </c>
      <c r="C3432" s="93">
        <f t="shared" si="540"/>
        <v>0</v>
      </c>
      <c r="D3432" s="93">
        <f t="shared" si="541"/>
        <v>0</v>
      </c>
      <c r="E3432" s="93">
        <f t="shared" si="542"/>
        <v>0</v>
      </c>
      <c r="F3432" s="93" t="str">
        <f t="shared" si="534"/>
        <v/>
      </c>
      <c r="G3432" s="93" t="str">
        <f t="shared" si="535"/>
        <v/>
      </c>
      <c r="H3432" s="93" t="str">
        <f t="shared" si="536"/>
        <v/>
      </c>
      <c r="I3432" s="93" t="str">
        <f t="shared" si="537"/>
        <v/>
      </c>
      <c r="J3432" s="93" t="str">
        <f t="shared" si="538"/>
        <v/>
      </c>
      <c r="K3432" s="93" t="str">
        <f t="shared" si="539"/>
        <v/>
      </c>
    </row>
    <row r="3433" spans="1:11" x14ac:dyDescent="0.25">
      <c r="A3433" s="93">
        <f t="shared" si="533"/>
        <v>2</v>
      </c>
      <c r="B3433" s="101">
        <v>855.5</v>
      </c>
      <c r="C3433" s="93">
        <f t="shared" si="540"/>
        <v>0</v>
      </c>
      <c r="D3433" s="93">
        <f t="shared" si="541"/>
        <v>0</v>
      </c>
      <c r="E3433" s="93">
        <f t="shared" si="542"/>
        <v>0</v>
      </c>
      <c r="F3433" s="93" t="str">
        <f t="shared" si="534"/>
        <v/>
      </c>
      <c r="G3433" s="93" t="str">
        <f t="shared" si="535"/>
        <v/>
      </c>
      <c r="H3433" s="93" t="str">
        <f t="shared" si="536"/>
        <v/>
      </c>
      <c r="I3433" s="93" t="str">
        <f t="shared" si="537"/>
        <v/>
      </c>
      <c r="J3433" s="93" t="str">
        <f t="shared" si="538"/>
        <v/>
      </c>
      <c r="K3433" s="93" t="str">
        <f t="shared" si="539"/>
        <v/>
      </c>
    </row>
    <row r="3434" spans="1:11" x14ac:dyDescent="0.25">
      <c r="A3434" s="93">
        <f t="shared" si="533"/>
        <v>2</v>
      </c>
      <c r="B3434" s="101">
        <v>855.75</v>
      </c>
      <c r="C3434" s="93">
        <f t="shared" si="540"/>
        <v>0</v>
      </c>
      <c r="D3434" s="93">
        <f t="shared" si="541"/>
        <v>0</v>
      </c>
      <c r="E3434" s="93">
        <f t="shared" si="542"/>
        <v>0</v>
      </c>
      <c r="F3434" s="93" t="str">
        <f t="shared" si="534"/>
        <v/>
      </c>
      <c r="G3434" s="93" t="str">
        <f t="shared" si="535"/>
        <v/>
      </c>
      <c r="H3434" s="93" t="str">
        <f t="shared" si="536"/>
        <v/>
      </c>
      <c r="I3434" s="93" t="str">
        <f t="shared" si="537"/>
        <v/>
      </c>
      <c r="J3434" s="93" t="str">
        <f t="shared" si="538"/>
        <v/>
      </c>
      <c r="K3434" s="93" t="str">
        <f t="shared" si="539"/>
        <v/>
      </c>
    </row>
    <row r="3435" spans="1:11" x14ac:dyDescent="0.25">
      <c r="A3435" s="93">
        <f t="shared" si="533"/>
        <v>2</v>
      </c>
      <c r="B3435" s="101">
        <v>856</v>
      </c>
      <c r="C3435" s="93">
        <f t="shared" si="540"/>
        <v>0</v>
      </c>
      <c r="D3435" s="93">
        <f t="shared" si="541"/>
        <v>0</v>
      </c>
      <c r="E3435" s="93">
        <f t="shared" si="542"/>
        <v>0</v>
      </c>
      <c r="F3435" s="93" t="str">
        <f t="shared" si="534"/>
        <v/>
      </c>
      <c r="G3435" s="93" t="str">
        <f t="shared" si="535"/>
        <v/>
      </c>
      <c r="H3435" s="93" t="str">
        <f t="shared" si="536"/>
        <v/>
      </c>
      <c r="I3435" s="93" t="str">
        <f t="shared" si="537"/>
        <v/>
      </c>
      <c r="J3435" s="93" t="str">
        <f t="shared" si="538"/>
        <v/>
      </c>
      <c r="K3435" s="93" t="str">
        <f t="shared" si="539"/>
        <v/>
      </c>
    </row>
    <row r="3436" spans="1:11" x14ac:dyDescent="0.25">
      <c r="A3436" s="93">
        <f t="shared" si="533"/>
        <v>2</v>
      </c>
      <c r="B3436" s="101">
        <v>856.25</v>
      </c>
      <c r="C3436" s="93">
        <f t="shared" si="540"/>
        <v>0</v>
      </c>
      <c r="D3436" s="93">
        <f t="shared" si="541"/>
        <v>0</v>
      </c>
      <c r="E3436" s="93">
        <f t="shared" si="542"/>
        <v>0</v>
      </c>
      <c r="F3436" s="93" t="str">
        <f t="shared" si="534"/>
        <v/>
      </c>
      <c r="G3436" s="93" t="str">
        <f t="shared" si="535"/>
        <v/>
      </c>
      <c r="H3436" s="93" t="str">
        <f t="shared" si="536"/>
        <v/>
      </c>
      <c r="I3436" s="93" t="str">
        <f t="shared" si="537"/>
        <v/>
      </c>
      <c r="J3436" s="93" t="str">
        <f t="shared" si="538"/>
        <v/>
      </c>
      <c r="K3436" s="93" t="str">
        <f t="shared" si="539"/>
        <v/>
      </c>
    </row>
    <row r="3437" spans="1:11" x14ac:dyDescent="0.25">
      <c r="A3437" s="93">
        <f t="shared" si="533"/>
        <v>2</v>
      </c>
      <c r="B3437" s="101">
        <v>856.5</v>
      </c>
      <c r="C3437" s="93">
        <f t="shared" si="540"/>
        <v>0</v>
      </c>
      <c r="D3437" s="93">
        <f t="shared" si="541"/>
        <v>0</v>
      </c>
      <c r="E3437" s="93">
        <f t="shared" si="542"/>
        <v>0</v>
      </c>
      <c r="F3437" s="93" t="str">
        <f t="shared" si="534"/>
        <v/>
      </c>
      <c r="G3437" s="93" t="str">
        <f t="shared" si="535"/>
        <v/>
      </c>
      <c r="H3437" s="93" t="str">
        <f t="shared" si="536"/>
        <v/>
      </c>
      <c r="I3437" s="93" t="str">
        <f t="shared" si="537"/>
        <v/>
      </c>
      <c r="J3437" s="93" t="str">
        <f t="shared" si="538"/>
        <v/>
      </c>
      <c r="K3437" s="93" t="str">
        <f t="shared" si="539"/>
        <v/>
      </c>
    </row>
    <row r="3438" spans="1:11" x14ac:dyDescent="0.25">
      <c r="A3438" s="93">
        <f t="shared" si="533"/>
        <v>2</v>
      </c>
      <c r="B3438" s="101">
        <v>856.75</v>
      </c>
      <c r="C3438" s="93">
        <f t="shared" si="540"/>
        <v>0</v>
      </c>
      <c r="D3438" s="93">
        <f t="shared" si="541"/>
        <v>0</v>
      </c>
      <c r="E3438" s="93">
        <f t="shared" si="542"/>
        <v>0</v>
      </c>
      <c r="F3438" s="93" t="str">
        <f t="shared" si="534"/>
        <v/>
      </c>
      <c r="G3438" s="93" t="str">
        <f t="shared" si="535"/>
        <v/>
      </c>
      <c r="H3438" s="93" t="str">
        <f t="shared" si="536"/>
        <v/>
      </c>
      <c r="I3438" s="93" t="str">
        <f t="shared" si="537"/>
        <v/>
      </c>
      <c r="J3438" s="93" t="str">
        <f t="shared" si="538"/>
        <v/>
      </c>
      <c r="K3438" s="93" t="str">
        <f t="shared" si="539"/>
        <v/>
      </c>
    </row>
    <row r="3439" spans="1:11" x14ac:dyDescent="0.25">
      <c r="A3439" s="93">
        <f t="shared" si="533"/>
        <v>2</v>
      </c>
      <c r="B3439" s="101">
        <v>857</v>
      </c>
      <c r="C3439" s="93">
        <f t="shared" si="540"/>
        <v>0</v>
      </c>
      <c r="D3439" s="93">
        <f t="shared" si="541"/>
        <v>0</v>
      </c>
      <c r="E3439" s="93">
        <f t="shared" si="542"/>
        <v>0</v>
      </c>
      <c r="F3439" s="93" t="str">
        <f t="shared" si="534"/>
        <v/>
      </c>
      <c r="G3439" s="93" t="str">
        <f t="shared" si="535"/>
        <v/>
      </c>
      <c r="H3439" s="93" t="str">
        <f t="shared" si="536"/>
        <v/>
      </c>
      <c r="I3439" s="93" t="str">
        <f t="shared" si="537"/>
        <v/>
      </c>
      <c r="J3439" s="93" t="str">
        <f t="shared" si="538"/>
        <v/>
      </c>
      <c r="K3439" s="93" t="str">
        <f t="shared" si="539"/>
        <v/>
      </c>
    </row>
    <row r="3440" spans="1:11" x14ac:dyDescent="0.25">
      <c r="A3440" s="93">
        <f t="shared" si="533"/>
        <v>2</v>
      </c>
      <c r="B3440" s="101">
        <v>857.25</v>
      </c>
      <c r="C3440" s="93">
        <f t="shared" si="540"/>
        <v>0</v>
      </c>
      <c r="D3440" s="93">
        <f t="shared" si="541"/>
        <v>0</v>
      </c>
      <c r="E3440" s="93">
        <f t="shared" si="542"/>
        <v>0</v>
      </c>
      <c r="F3440" s="93" t="str">
        <f t="shared" si="534"/>
        <v/>
      </c>
      <c r="G3440" s="93" t="str">
        <f t="shared" si="535"/>
        <v/>
      </c>
      <c r="H3440" s="93" t="str">
        <f t="shared" si="536"/>
        <v/>
      </c>
      <c r="I3440" s="93" t="str">
        <f t="shared" si="537"/>
        <v/>
      </c>
      <c r="J3440" s="93" t="str">
        <f t="shared" si="538"/>
        <v/>
      </c>
      <c r="K3440" s="93" t="str">
        <f t="shared" si="539"/>
        <v/>
      </c>
    </row>
    <row r="3441" spans="1:11" x14ac:dyDescent="0.25">
      <c r="A3441" s="93">
        <f t="shared" si="533"/>
        <v>2</v>
      </c>
      <c r="B3441" s="101">
        <v>857.5</v>
      </c>
      <c r="C3441" s="93">
        <f t="shared" si="540"/>
        <v>0</v>
      </c>
      <c r="D3441" s="93">
        <f t="shared" si="541"/>
        <v>0</v>
      </c>
      <c r="E3441" s="93">
        <f t="shared" si="542"/>
        <v>0</v>
      </c>
      <c r="F3441" s="93" t="str">
        <f t="shared" si="534"/>
        <v/>
      </c>
      <c r="G3441" s="93" t="str">
        <f t="shared" si="535"/>
        <v/>
      </c>
      <c r="H3441" s="93" t="str">
        <f t="shared" si="536"/>
        <v/>
      </c>
      <c r="I3441" s="93" t="str">
        <f t="shared" si="537"/>
        <v/>
      </c>
      <c r="J3441" s="93" t="str">
        <f t="shared" si="538"/>
        <v/>
      </c>
      <c r="K3441" s="93" t="str">
        <f t="shared" si="539"/>
        <v/>
      </c>
    </row>
    <row r="3442" spans="1:11" x14ac:dyDescent="0.25">
      <c r="A3442" s="93">
        <f t="shared" si="533"/>
        <v>2</v>
      </c>
      <c r="B3442" s="101">
        <v>857.75</v>
      </c>
      <c r="C3442" s="93">
        <f t="shared" si="540"/>
        <v>0</v>
      </c>
      <c r="D3442" s="93">
        <f t="shared" si="541"/>
        <v>0</v>
      </c>
      <c r="E3442" s="93">
        <f t="shared" si="542"/>
        <v>0</v>
      </c>
      <c r="F3442" s="93" t="str">
        <f t="shared" si="534"/>
        <v/>
      </c>
      <c r="G3442" s="93" t="str">
        <f t="shared" si="535"/>
        <v/>
      </c>
      <c r="H3442" s="93" t="str">
        <f t="shared" si="536"/>
        <v/>
      </c>
      <c r="I3442" s="93" t="str">
        <f t="shared" si="537"/>
        <v/>
      </c>
      <c r="J3442" s="93" t="str">
        <f t="shared" si="538"/>
        <v/>
      </c>
      <c r="K3442" s="93" t="str">
        <f t="shared" si="539"/>
        <v/>
      </c>
    </row>
    <row r="3443" spans="1:11" x14ac:dyDescent="0.25">
      <c r="A3443" s="93">
        <f t="shared" si="533"/>
        <v>2</v>
      </c>
      <c r="B3443" s="101">
        <v>858</v>
      </c>
      <c r="C3443" s="93">
        <f t="shared" si="540"/>
        <v>0</v>
      </c>
      <c r="D3443" s="93">
        <f t="shared" si="541"/>
        <v>0</v>
      </c>
      <c r="E3443" s="93">
        <f t="shared" si="542"/>
        <v>0</v>
      </c>
      <c r="F3443" s="93" t="str">
        <f t="shared" si="534"/>
        <v/>
      </c>
      <c r="G3443" s="93" t="str">
        <f t="shared" si="535"/>
        <v/>
      </c>
      <c r="H3443" s="93" t="str">
        <f t="shared" si="536"/>
        <v/>
      </c>
      <c r="I3443" s="93" t="str">
        <f t="shared" si="537"/>
        <v/>
      </c>
      <c r="J3443" s="93" t="str">
        <f t="shared" si="538"/>
        <v/>
      </c>
      <c r="K3443" s="93" t="str">
        <f t="shared" si="539"/>
        <v/>
      </c>
    </row>
    <row r="3444" spans="1:11" x14ac:dyDescent="0.25">
      <c r="A3444" s="93">
        <f t="shared" si="533"/>
        <v>2</v>
      </c>
      <c r="B3444" s="101">
        <v>858.25</v>
      </c>
      <c r="C3444" s="93">
        <f t="shared" si="540"/>
        <v>0</v>
      </c>
      <c r="D3444" s="93">
        <f t="shared" si="541"/>
        <v>0</v>
      </c>
      <c r="E3444" s="93">
        <f t="shared" si="542"/>
        <v>0</v>
      </c>
      <c r="F3444" s="93" t="str">
        <f t="shared" si="534"/>
        <v/>
      </c>
      <c r="G3444" s="93" t="str">
        <f t="shared" si="535"/>
        <v/>
      </c>
      <c r="H3444" s="93" t="str">
        <f t="shared" si="536"/>
        <v/>
      </c>
      <c r="I3444" s="93" t="str">
        <f t="shared" si="537"/>
        <v/>
      </c>
      <c r="J3444" s="93" t="str">
        <f t="shared" si="538"/>
        <v/>
      </c>
      <c r="K3444" s="93" t="str">
        <f t="shared" si="539"/>
        <v/>
      </c>
    </row>
    <row r="3445" spans="1:11" x14ac:dyDescent="0.25">
      <c r="A3445" s="93">
        <f t="shared" si="533"/>
        <v>2</v>
      </c>
      <c r="B3445" s="101">
        <v>858.5</v>
      </c>
      <c r="C3445" s="93">
        <f t="shared" si="540"/>
        <v>0</v>
      </c>
      <c r="D3445" s="93">
        <f t="shared" si="541"/>
        <v>0</v>
      </c>
      <c r="E3445" s="93">
        <f t="shared" si="542"/>
        <v>0</v>
      </c>
      <c r="F3445" s="93" t="str">
        <f t="shared" si="534"/>
        <v/>
      </c>
      <c r="G3445" s="93" t="str">
        <f t="shared" si="535"/>
        <v/>
      </c>
      <c r="H3445" s="93" t="str">
        <f t="shared" si="536"/>
        <v/>
      </c>
      <c r="I3445" s="93" t="str">
        <f t="shared" si="537"/>
        <v/>
      </c>
      <c r="J3445" s="93" t="str">
        <f t="shared" si="538"/>
        <v/>
      </c>
      <c r="K3445" s="93" t="str">
        <f t="shared" si="539"/>
        <v/>
      </c>
    </row>
    <row r="3446" spans="1:11" x14ac:dyDescent="0.25">
      <c r="A3446" s="93">
        <f t="shared" si="533"/>
        <v>2</v>
      </c>
      <c r="B3446" s="101">
        <v>858.75</v>
      </c>
      <c r="C3446" s="93">
        <f t="shared" si="540"/>
        <v>0</v>
      </c>
      <c r="D3446" s="93">
        <f t="shared" si="541"/>
        <v>0</v>
      </c>
      <c r="E3446" s="93">
        <f t="shared" si="542"/>
        <v>0</v>
      </c>
      <c r="F3446" s="93" t="str">
        <f t="shared" si="534"/>
        <v/>
      </c>
      <c r="G3446" s="93" t="str">
        <f t="shared" si="535"/>
        <v/>
      </c>
      <c r="H3446" s="93" t="str">
        <f t="shared" si="536"/>
        <v/>
      </c>
      <c r="I3446" s="93" t="str">
        <f t="shared" si="537"/>
        <v/>
      </c>
      <c r="J3446" s="93" t="str">
        <f t="shared" si="538"/>
        <v/>
      </c>
      <c r="K3446" s="93" t="str">
        <f t="shared" si="539"/>
        <v/>
      </c>
    </row>
    <row r="3447" spans="1:11" x14ac:dyDescent="0.25">
      <c r="A3447" s="93">
        <f t="shared" si="533"/>
        <v>2</v>
      </c>
      <c r="B3447" s="101">
        <v>859</v>
      </c>
      <c r="C3447" s="93">
        <f t="shared" si="540"/>
        <v>0</v>
      </c>
      <c r="D3447" s="93">
        <f t="shared" si="541"/>
        <v>0</v>
      </c>
      <c r="E3447" s="93">
        <f t="shared" si="542"/>
        <v>0</v>
      </c>
      <c r="F3447" s="93" t="str">
        <f t="shared" si="534"/>
        <v/>
      </c>
      <c r="G3447" s="93" t="str">
        <f t="shared" si="535"/>
        <v/>
      </c>
      <c r="H3447" s="93" t="str">
        <f t="shared" si="536"/>
        <v/>
      </c>
      <c r="I3447" s="93" t="str">
        <f t="shared" si="537"/>
        <v/>
      </c>
      <c r="J3447" s="93" t="str">
        <f t="shared" si="538"/>
        <v/>
      </c>
      <c r="K3447" s="93" t="str">
        <f t="shared" si="539"/>
        <v/>
      </c>
    </row>
    <row r="3448" spans="1:11" x14ac:dyDescent="0.25">
      <c r="A3448" s="93">
        <f t="shared" si="533"/>
        <v>2</v>
      </c>
      <c r="B3448" s="101">
        <v>859.25</v>
      </c>
      <c r="C3448" s="93">
        <f t="shared" si="540"/>
        <v>0</v>
      </c>
      <c r="D3448" s="93">
        <f t="shared" si="541"/>
        <v>0</v>
      </c>
      <c r="E3448" s="93">
        <f t="shared" si="542"/>
        <v>0</v>
      </c>
      <c r="F3448" s="93" t="str">
        <f t="shared" si="534"/>
        <v/>
      </c>
      <c r="G3448" s="93" t="str">
        <f t="shared" si="535"/>
        <v/>
      </c>
      <c r="H3448" s="93" t="str">
        <f t="shared" si="536"/>
        <v/>
      </c>
      <c r="I3448" s="93" t="str">
        <f t="shared" si="537"/>
        <v/>
      </c>
      <c r="J3448" s="93" t="str">
        <f t="shared" si="538"/>
        <v/>
      </c>
      <c r="K3448" s="93" t="str">
        <f t="shared" si="539"/>
        <v/>
      </c>
    </row>
    <row r="3449" spans="1:11" x14ac:dyDescent="0.25">
      <c r="A3449" s="93">
        <f t="shared" si="533"/>
        <v>2</v>
      </c>
      <c r="B3449" s="101">
        <v>859.5</v>
      </c>
      <c r="C3449" s="93">
        <f t="shared" si="540"/>
        <v>0</v>
      </c>
      <c r="D3449" s="93">
        <f t="shared" si="541"/>
        <v>0</v>
      </c>
      <c r="E3449" s="93">
        <f t="shared" si="542"/>
        <v>0</v>
      </c>
      <c r="F3449" s="93" t="str">
        <f t="shared" si="534"/>
        <v/>
      </c>
      <c r="G3449" s="93" t="str">
        <f t="shared" si="535"/>
        <v/>
      </c>
      <c r="H3449" s="93" t="str">
        <f t="shared" si="536"/>
        <v/>
      </c>
      <c r="I3449" s="93" t="str">
        <f t="shared" si="537"/>
        <v/>
      </c>
      <c r="J3449" s="93" t="str">
        <f t="shared" si="538"/>
        <v/>
      </c>
      <c r="K3449" s="93" t="str">
        <f t="shared" si="539"/>
        <v/>
      </c>
    </row>
    <row r="3450" spans="1:11" x14ac:dyDescent="0.25">
      <c r="A3450" s="93">
        <f t="shared" si="533"/>
        <v>2</v>
      </c>
      <c r="B3450" s="101">
        <v>859.75</v>
      </c>
      <c r="C3450" s="93">
        <f t="shared" si="540"/>
        <v>0</v>
      </c>
      <c r="D3450" s="93">
        <f t="shared" si="541"/>
        <v>0</v>
      </c>
      <c r="E3450" s="93">
        <f t="shared" si="542"/>
        <v>0</v>
      </c>
      <c r="F3450" s="93" t="str">
        <f t="shared" si="534"/>
        <v/>
      </c>
      <c r="G3450" s="93" t="str">
        <f t="shared" si="535"/>
        <v/>
      </c>
      <c r="H3450" s="93" t="str">
        <f t="shared" si="536"/>
        <v/>
      </c>
      <c r="I3450" s="93" t="str">
        <f t="shared" si="537"/>
        <v/>
      </c>
      <c r="J3450" s="93" t="str">
        <f t="shared" si="538"/>
        <v/>
      </c>
      <c r="K3450" s="93" t="str">
        <f t="shared" si="539"/>
        <v/>
      </c>
    </row>
    <row r="3451" spans="1:11" x14ac:dyDescent="0.25">
      <c r="A3451" s="93">
        <f t="shared" si="533"/>
        <v>2</v>
      </c>
      <c r="B3451" s="101">
        <v>860</v>
      </c>
      <c r="C3451" s="93">
        <f t="shared" si="540"/>
        <v>0</v>
      </c>
      <c r="D3451" s="93">
        <f t="shared" si="541"/>
        <v>0</v>
      </c>
      <c r="E3451" s="93">
        <f t="shared" si="542"/>
        <v>0</v>
      </c>
      <c r="F3451" s="93" t="str">
        <f t="shared" si="534"/>
        <v/>
      </c>
      <c r="G3451" s="93" t="str">
        <f t="shared" si="535"/>
        <v/>
      </c>
      <c r="H3451" s="93" t="str">
        <f t="shared" si="536"/>
        <v/>
      </c>
      <c r="I3451" s="93" t="str">
        <f t="shared" si="537"/>
        <v/>
      </c>
      <c r="J3451" s="93" t="str">
        <f t="shared" si="538"/>
        <v/>
      </c>
      <c r="K3451" s="93" t="str">
        <f t="shared" si="539"/>
        <v/>
      </c>
    </row>
    <row r="3452" spans="1:11" x14ac:dyDescent="0.25">
      <c r="A3452" s="93">
        <f t="shared" si="533"/>
        <v>2</v>
      </c>
      <c r="B3452" s="101">
        <v>860.25</v>
      </c>
      <c r="C3452" s="93">
        <f t="shared" si="540"/>
        <v>0</v>
      </c>
      <c r="D3452" s="93">
        <f t="shared" si="541"/>
        <v>0</v>
      </c>
      <c r="E3452" s="93">
        <f t="shared" si="542"/>
        <v>0</v>
      </c>
      <c r="F3452" s="93" t="str">
        <f t="shared" si="534"/>
        <v/>
      </c>
      <c r="G3452" s="93" t="str">
        <f t="shared" si="535"/>
        <v/>
      </c>
      <c r="H3452" s="93" t="str">
        <f t="shared" si="536"/>
        <v/>
      </c>
      <c r="I3452" s="93" t="str">
        <f t="shared" si="537"/>
        <v/>
      </c>
      <c r="J3452" s="93" t="str">
        <f t="shared" si="538"/>
        <v/>
      </c>
      <c r="K3452" s="93" t="str">
        <f t="shared" si="539"/>
        <v/>
      </c>
    </row>
    <row r="3453" spans="1:11" x14ac:dyDescent="0.25">
      <c r="A3453" s="93">
        <f t="shared" si="533"/>
        <v>2</v>
      </c>
      <c r="B3453" s="101">
        <v>860.5</v>
      </c>
      <c r="C3453" s="93">
        <f t="shared" si="540"/>
        <v>0</v>
      </c>
      <c r="D3453" s="93">
        <f t="shared" si="541"/>
        <v>0</v>
      </c>
      <c r="E3453" s="93">
        <f t="shared" si="542"/>
        <v>0</v>
      </c>
      <c r="F3453" s="93" t="str">
        <f t="shared" si="534"/>
        <v/>
      </c>
      <c r="G3453" s="93" t="str">
        <f t="shared" si="535"/>
        <v/>
      </c>
      <c r="H3453" s="93" t="str">
        <f t="shared" si="536"/>
        <v/>
      </c>
      <c r="I3453" s="93" t="str">
        <f t="shared" si="537"/>
        <v/>
      </c>
      <c r="J3453" s="93" t="str">
        <f t="shared" si="538"/>
        <v/>
      </c>
      <c r="K3453" s="93" t="str">
        <f t="shared" si="539"/>
        <v/>
      </c>
    </row>
    <row r="3454" spans="1:11" x14ac:dyDescent="0.25">
      <c r="A3454" s="93">
        <f t="shared" si="533"/>
        <v>2</v>
      </c>
      <c r="B3454" s="101">
        <v>860.75</v>
      </c>
      <c r="C3454" s="93">
        <f t="shared" si="540"/>
        <v>0</v>
      </c>
      <c r="D3454" s="93">
        <f t="shared" si="541"/>
        <v>0</v>
      </c>
      <c r="E3454" s="93">
        <f t="shared" si="542"/>
        <v>0</v>
      </c>
      <c r="F3454" s="93" t="str">
        <f t="shared" si="534"/>
        <v/>
      </c>
      <c r="G3454" s="93" t="str">
        <f t="shared" si="535"/>
        <v/>
      </c>
      <c r="H3454" s="93" t="str">
        <f t="shared" si="536"/>
        <v/>
      </c>
      <c r="I3454" s="93" t="str">
        <f t="shared" si="537"/>
        <v/>
      </c>
      <c r="J3454" s="93" t="str">
        <f t="shared" si="538"/>
        <v/>
      </c>
      <c r="K3454" s="93" t="str">
        <f t="shared" si="539"/>
        <v/>
      </c>
    </row>
    <row r="3455" spans="1:11" x14ac:dyDescent="0.25">
      <c r="A3455" s="93">
        <f t="shared" si="533"/>
        <v>2</v>
      </c>
      <c r="B3455" s="101">
        <v>861</v>
      </c>
      <c r="C3455" s="93">
        <f t="shared" si="540"/>
        <v>0</v>
      </c>
      <c r="D3455" s="93">
        <f t="shared" si="541"/>
        <v>0</v>
      </c>
      <c r="E3455" s="93">
        <f t="shared" si="542"/>
        <v>0</v>
      </c>
      <c r="F3455" s="93" t="str">
        <f t="shared" si="534"/>
        <v/>
      </c>
      <c r="G3455" s="93" t="str">
        <f t="shared" si="535"/>
        <v/>
      </c>
      <c r="H3455" s="93" t="str">
        <f t="shared" si="536"/>
        <v/>
      </c>
      <c r="I3455" s="93" t="str">
        <f t="shared" si="537"/>
        <v/>
      </c>
      <c r="J3455" s="93" t="str">
        <f t="shared" si="538"/>
        <v/>
      </c>
      <c r="K3455" s="93" t="str">
        <f t="shared" si="539"/>
        <v/>
      </c>
    </row>
    <row r="3456" spans="1:11" x14ac:dyDescent="0.25">
      <c r="A3456" s="93">
        <f t="shared" si="533"/>
        <v>2</v>
      </c>
      <c r="B3456" s="101">
        <v>861.25</v>
      </c>
      <c r="C3456" s="93">
        <f t="shared" si="540"/>
        <v>0</v>
      </c>
      <c r="D3456" s="93">
        <f t="shared" si="541"/>
        <v>0</v>
      </c>
      <c r="E3456" s="93">
        <f t="shared" si="542"/>
        <v>0</v>
      </c>
      <c r="F3456" s="93" t="str">
        <f t="shared" si="534"/>
        <v/>
      </c>
      <c r="G3456" s="93" t="str">
        <f t="shared" si="535"/>
        <v/>
      </c>
      <c r="H3456" s="93" t="str">
        <f t="shared" si="536"/>
        <v/>
      </c>
      <c r="I3456" s="93" t="str">
        <f t="shared" si="537"/>
        <v/>
      </c>
      <c r="J3456" s="93" t="str">
        <f t="shared" si="538"/>
        <v/>
      </c>
      <c r="K3456" s="93" t="str">
        <f t="shared" si="539"/>
        <v/>
      </c>
    </row>
    <row r="3457" spans="1:11" x14ac:dyDescent="0.25">
      <c r="A3457" s="93">
        <f t="shared" si="533"/>
        <v>2</v>
      </c>
      <c r="B3457" s="101">
        <v>861.5</v>
      </c>
      <c r="C3457" s="93">
        <f t="shared" si="540"/>
        <v>0</v>
      </c>
      <c r="D3457" s="93">
        <f t="shared" si="541"/>
        <v>0</v>
      </c>
      <c r="E3457" s="93">
        <f t="shared" si="542"/>
        <v>0</v>
      </c>
      <c r="F3457" s="93" t="str">
        <f t="shared" si="534"/>
        <v/>
      </c>
      <c r="G3457" s="93" t="str">
        <f t="shared" si="535"/>
        <v/>
      </c>
      <c r="H3457" s="93" t="str">
        <f t="shared" si="536"/>
        <v/>
      </c>
      <c r="I3457" s="93" t="str">
        <f t="shared" si="537"/>
        <v/>
      </c>
      <c r="J3457" s="93" t="str">
        <f t="shared" si="538"/>
        <v/>
      </c>
      <c r="K3457" s="93" t="str">
        <f t="shared" si="539"/>
        <v/>
      </c>
    </row>
    <row r="3458" spans="1:11" x14ac:dyDescent="0.25">
      <c r="A3458" s="93">
        <f t="shared" si="533"/>
        <v>2</v>
      </c>
      <c r="B3458" s="101">
        <v>861.75</v>
      </c>
      <c r="C3458" s="93">
        <f t="shared" si="540"/>
        <v>0</v>
      </c>
      <c r="D3458" s="93">
        <f t="shared" si="541"/>
        <v>0</v>
      </c>
      <c r="E3458" s="93">
        <f t="shared" si="542"/>
        <v>0</v>
      </c>
      <c r="F3458" s="93" t="str">
        <f t="shared" si="534"/>
        <v/>
      </c>
      <c r="G3458" s="93" t="str">
        <f t="shared" si="535"/>
        <v/>
      </c>
      <c r="H3458" s="93" t="str">
        <f t="shared" si="536"/>
        <v/>
      </c>
      <c r="I3458" s="93" t="str">
        <f t="shared" si="537"/>
        <v/>
      </c>
      <c r="J3458" s="93" t="str">
        <f t="shared" si="538"/>
        <v/>
      </c>
      <c r="K3458" s="93" t="str">
        <f t="shared" si="539"/>
        <v/>
      </c>
    </row>
    <row r="3459" spans="1:11" x14ac:dyDescent="0.25">
      <c r="A3459" s="93">
        <f t="shared" si="533"/>
        <v>2</v>
      </c>
      <c r="B3459" s="101">
        <v>862</v>
      </c>
      <c r="C3459" s="93">
        <f t="shared" si="540"/>
        <v>0</v>
      </c>
      <c r="D3459" s="93">
        <f t="shared" si="541"/>
        <v>0</v>
      </c>
      <c r="E3459" s="93">
        <f t="shared" si="542"/>
        <v>0</v>
      </c>
      <c r="F3459" s="93" t="str">
        <f t="shared" si="534"/>
        <v/>
      </c>
      <c r="G3459" s="93" t="str">
        <f t="shared" si="535"/>
        <v/>
      </c>
      <c r="H3459" s="93" t="str">
        <f t="shared" si="536"/>
        <v/>
      </c>
      <c r="I3459" s="93" t="str">
        <f t="shared" si="537"/>
        <v/>
      </c>
      <c r="J3459" s="93" t="str">
        <f t="shared" si="538"/>
        <v/>
      </c>
      <c r="K3459" s="93" t="str">
        <f t="shared" si="539"/>
        <v/>
      </c>
    </row>
    <row r="3460" spans="1:11" x14ac:dyDescent="0.25">
      <c r="A3460" s="93">
        <f t="shared" si="533"/>
        <v>2</v>
      </c>
      <c r="B3460" s="101">
        <v>862.25</v>
      </c>
      <c r="C3460" s="93">
        <f t="shared" si="540"/>
        <v>0</v>
      </c>
      <c r="D3460" s="93">
        <f t="shared" si="541"/>
        <v>0</v>
      </c>
      <c r="E3460" s="93">
        <f t="shared" si="542"/>
        <v>0</v>
      </c>
      <c r="F3460" s="93" t="str">
        <f t="shared" si="534"/>
        <v/>
      </c>
      <c r="G3460" s="93" t="str">
        <f t="shared" si="535"/>
        <v/>
      </c>
      <c r="H3460" s="93" t="str">
        <f t="shared" si="536"/>
        <v/>
      </c>
      <c r="I3460" s="93" t="str">
        <f t="shared" si="537"/>
        <v/>
      </c>
      <c r="J3460" s="93" t="str">
        <f t="shared" si="538"/>
        <v/>
      </c>
      <c r="K3460" s="93" t="str">
        <f t="shared" si="539"/>
        <v/>
      </c>
    </row>
    <row r="3461" spans="1:11" x14ac:dyDescent="0.25">
      <c r="A3461" s="93">
        <f t="shared" si="533"/>
        <v>2</v>
      </c>
      <c r="B3461" s="101">
        <v>862.5</v>
      </c>
      <c r="C3461" s="93">
        <f t="shared" si="540"/>
        <v>0</v>
      </c>
      <c r="D3461" s="93">
        <f t="shared" si="541"/>
        <v>0</v>
      </c>
      <c r="E3461" s="93">
        <f t="shared" si="542"/>
        <v>0</v>
      </c>
      <c r="F3461" s="93" t="str">
        <f t="shared" si="534"/>
        <v/>
      </c>
      <c r="G3461" s="93" t="str">
        <f t="shared" si="535"/>
        <v/>
      </c>
      <c r="H3461" s="93" t="str">
        <f t="shared" si="536"/>
        <v/>
      </c>
      <c r="I3461" s="93" t="str">
        <f t="shared" si="537"/>
        <v/>
      </c>
      <c r="J3461" s="93" t="str">
        <f t="shared" si="538"/>
        <v/>
      </c>
      <c r="K3461" s="93" t="str">
        <f t="shared" si="539"/>
        <v/>
      </c>
    </row>
    <row r="3462" spans="1:11" x14ac:dyDescent="0.25">
      <c r="A3462" s="93">
        <f t="shared" si="533"/>
        <v>2</v>
      </c>
      <c r="B3462" s="101">
        <v>862.75</v>
      </c>
      <c r="C3462" s="93">
        <f t="shared" si="540"/>
        <v>0</v>
      </c>
      <c r="D3462" s="93">
        <f t="shared" si="541"/>
        <v>0</v>
      </c>
      <c r="E3462" s="93">
        <f t="shared" si="542"/>
        <v>0</v>
      </c>
      <c r="F3462" s="93" t="str">
        <f t="shared" si="534"/>
        <v/>
      </c>
      <c r="G3462" s="93" t="str">
        <f t="shared" si="535"/>
        <v/>
      </c>
      <c r="H3462" s="93" t="str">
        <f t="shared" si="536"/>
        <v/>
      </c>
      <c r="I3462" s="93" t="str">
        <f t="shared" si="537"/>
        <v/>
      </c>
      <c r="J3462" s="93" t="str">
        <f t="shared" si="538"/>
        <v/>
      </c>
      <c r="K3462" s="93" t="str">
        <f t="shared" si="539"/>
        <v/>
      </c>
    </row>
    <row r="3463" spans="1:11" x14ac:dyDescent="0.25">
      <c r="A3463" s="93">
        <f t="shared" si="533"/>
        <v>2</v>
      </c>
      <c r="B3463" s="101">
        <v>863</v>
      </c>
      <c r="C3463" s="93">
        <f t="shared" si="540"/>
        <v>0</v>
      </c>
      <c r="D3463" s="93">
        <f t="shared" si="541"/>
        <v>0</v>
      </c>
      <c r="E3463" s="93">
        <f t="shared" si="542"/>
        <v>0</v>
      </c>
      <c r="F3463" s="93" t="str">
        <f t="shared" si="534"/>
        <v/>
      </c>
      <c r="G3463" s="93" t="str">
        <f t="shared" si="535"/>
        <v/>
      </c>
      <c r="H3463" s="93" t="str">
        <f t="shared" si="536"/>
        <v/>
      </c>
      <c r="I3463" s="93" t="str">
        <f t="shared" si="537"/>
        <v/>
      </c>
      <c r="J3463" s="93" t="str">
        <f t="shared" si="538"/>
        <v/>
      </c>
      <c r="K3463" s="93" t="str">
        <f t="shared" si="539"/>
        <v/>
      </c>
    </row>
    <row r="3464" spans="1:11" x14ac:dyDescent="0.25">
      <c r="A3464" s="93">
        <f t="shared" si="533"/>
        <v>2</v>
      </c>
      <c r="B3464" s="101">
        <v>863.25</v>
      </c>
      <c r="C3464" s="93">
        <f t="shared" si="540"/>
        <v>0</v>
      </c>
      <c r="D3464" s="93">
        <f t="shared" si="541"/>
        <v>0</v>
      </c>
      <c r="E3464" s="93">
        <f t="shared" si="542"/>
        <v>0</v>
      </c>
      <c r="F3464" s="93" t="str">
        <f t="shared" si="534"/>
        <v/>
      </c>
      <c r="G3464" s="93" t="str">
        <f t="shared" si="535"/>
        <v/>
      </c>
      <c r="H3464" s="93" t="str">
        <f t="shared" si="536"/>
        <v/>
      </c>
      <c r="I3464" s="93" t="str">
        <f t="shared" si="537"/>
        <v/>
      </c>
      <c r="J3464" s="93" t="str">
        <f t="shared" si="538"/>
        <v/>
      </c>
      <c r="K3464" s="93" t="str">
        <f t="shared" si="539"/>
        <v/>
      </c>
    </row>
    <row r="3465" spans="1:11" x14ac:dyDescent="0.25">
      <c r="A3465" s="93">
        <f t="shared" si="533"/>
        <v>2</v>
      </c>
      <c r="B3465" s="101">
        <v>863.5</v>
      </c>
      <c r="C3465" s="93">
        <f t="shared" si="540"/>
        <v>0</v>
      </c>
      <c r="D3465" s="93">
        <f t="shared" si="541"/>
        <v>0</v>
      </c>
      <c r="E3465" s="93">
        <f t="shared" si="542"/>
        <v>0</v>
      </c>
      <c r="F3465" s="93" t="str">
        <f t="shared" si="534"/>
        <v/>
      </c>
      <c r="G3465" s="93" t="str">
        <f t="shared" si="535"/>
        <v/>
      </c>
      <c r="H3465" s="93" t="str">
        <f t="shared" si="536"/>
        <v/>
      </c>
      <c r="I3465" s="93" t="str">
        <f t="shared" si="537"/>
        <v/>
      </c>
      <c r="J3465" s="93" t="str">
        <f t="shared" si="538"/>
        <v/>
      </c>
      <c r="K3465" s="93" t="str">
        <f t="shared" si="539"/>
        <v/>
      </c>
    </row>
    <row r="3466" spans="1:11" x14ac:dyDescent="0.25">
      <c r="A3466" s="93">
        <f t="shared" si="533"/>
        <v>2</v>
      </c>
      <c r="B3466" s="101">
        <v>863.75</v>
      </c>
      <c r="C3466" s="93">
        <f t="shared" si="540"/>
        <v>0</v>
      </c>
      <c r="D3466" s="93">
        <f t="shared" si="541"/>
        <v>0</v>
      </c>
      <c r="E3466" s="93">
        <f t="shared" si="542"/>
        <v>0</v>
      </c>
      <c r="F3466" s="93" t="str">
        <f t="shared" si="534"/>
        <v/>
      </c>
      <c r="G3466" s="93" t="str">
        <f t="shared" si="535"/>
        <v/>
      </c>
      <c r="H3466" s="93" t="str">
        <f t="shared" si="536"/>
        <v/>
      </c>
      <c r="I3466" s="93" t="str">
        <f t="shared" si="537"/>
        <v/>
      </c>
      <c r="J3466" s="93" t="str">
        <f t="shared" si="538"/>
        <v/>
      </c>
      <c r="K3466" s="93" t="str">
        <f t="shared" si="539"/>
        <v/>
      </c>
    </row>
    <row r="3467" spans="1:11" x14ac:dyDescent="0.25">
      <c r="A3467" s="93">
        <f t="shared" si="533"/>
        <v>2</v>
      </c>
      <c r="B3467" s="101">
        <v>864</v>
      </c>
      <c r="C3467" s="93">
        <f t="shared" si="540"/>
        <v>0</v>
      </c>
      <c r="D3467" s="93">
        <f t="shared" si="541"/>
        <v>0</v>
      </c>
      <c r="E3467" s="93">
        <f t="shared" si="542"/>
        <v>0</v>
      </c>
      <c r="F3467" s="93" t="str">
        <f t="shared" si="534"/>
        <v/>
      </c>
      <c r="G3467" s="93" t="str">
        <f t="shared" si="535"/>
        <v/>
      </c>
      <c r="H3467" s="93" t="str">
        <f t="shared" si="536"/>
        <v/>
      </c>
      <c r="I3467" s="93" t="str">
        <f t="shared" si="537"/>
        <v/>
      </c>
      <c r="J3467" s="93" t="str">
        <f t="shared" si="538"/>
        <v/>
      </c>
      <c r="K3467" s="93" t="str">
        <f t="shared" si="539"/>
        <v/>
      </c>
    </row>
    <row r="3468" spans="1:11" x14ac:dyDescent="0.25">
      <c r="A3468" s="93">
        <f t="shared" ref="A3468:A3531" si="543">IF(E3468&lt;0.075,2,IF(AND(E3468&gt;=0.075,E3468&lt;=0.75),1,IF(E3468&gt;0.75,0,"Error")))</f>
        <v>2</v>
      </c>
      <c r="B3468" s="101">
        <v>864.25</v>
      </c>
      <c r="C3468" s="93">
        <f t="shared" si="540"/>
        <v>0</v>
      </c>
      <c r="D3468" s="93">
        <f t="shared" si="541"/>
        <v>0</v>
      </c>
      <c r="E3468" s="93">
        <f t="shared" si="542"/>
        <v>0</v>
      </c>
      <c r="F3468" s="93" t="str">
        <f t="shared" ref="F3468:F3531" si="544">IF(AND(A3468=2,B3468&lt;$J$4014),C3468,"")</f>
        <v/>
      </c>
      <c r="G3468" s="93" t="str">
        <f t="shared" ref="G3468:G3531" si="545">IF(AND(A3468=2,B3468&lt;$J$4014),D3468,"")</f>
        <v/>
      </c>
      <c r="H3468" s="93" t="str">
        <f t="shared" ref="H3468:H3531" si="546">IF(AND(A3468=1,B3468&lt;$J$4014),C3468,"")</f>
        <v/>
      </c>
      <c r="I3468" s="93" t="str">
        <f t="shared" ref="I3468:I3531" si="547">IF(AND(A3468=1,B3468&lt;$J$4014),D3468,"")</f>
        <v/>
      </c>
      <c r="J3468" s="93" t="str">
        <f t="shared" ref="J3468:J3531" si="548">IF(AND(A3468=2,B3468&lt;$J$4014),B3468,"")</f>
        <v/>
      </c>
      <c r="K3468" s="93" t="str">
        <f t="shared" ref="K3468:K3531" si="549">IF(AND(A3468=1,B3468&lt;$J$4014),B3468,"")</f>
        <v/>
      </c>
    </row>
    <row r="3469" spans="1:11" x14ac:dyDescent="0.25">
      <c r="A3469" s="93">
        <f t="shared" si="543"/>
        <v>2</v>
      </c>
      <c r="B3469" s="101">
        <v>864.5</v>
      </c>
      <c r="C3469" s="93">
        <f t="shared" si="540"/>
        <v>0</v>
      </c>
      <c r="D3469" s="93">
        <f t="shared" si="541"/>
        <v>0</v>
      </c>
      <c r="E3469" s="93">
        <f t="shared" si="542"/>
        <v>0</v>
      </c>
      <c r="F3469" s="93" t="str">
        <f t="shared" si="544"/>
        <v/>
      </c>
      <c r="G3469" s="93" t="str">
        <f t="shared" si="545"/>
        <v/>
      </c>
      <c r="H3469" s="93" t="str">
        <f t="shared" si="546"/>
        <v/>
      </c>
      <c r="I3469" s="93" t="str">
        <f t="shared" si="547"/>
        <v/>
      </c>
      <c r="J3469" s="93" t="str">
        <f t="shared" si="548"/>
        <v/>
      </c>
      <c r="K3469" s="93" t="str">
        <f t="shared" si="549"/>
        <v/>
      </c>
    </row>
    <row r="3470" spans="1:11" x14ac:dyDescent="0.25">
      <c r="A3470" s="93">
        <f t="shared" si="543"/>
        <v>2</v>
      </c>
      <c r="B3470" s="101">
        <v>864.75</v>
      </c>
      <c r="C3470" s="93">
        <f t="shared" si="540"/>
        <v>0</v>
      </c>
      <c r="D3470" s="93">
        <f t="shared" si="541"/>
        <v>0</v>
      </c>
      <c r="E3470" s="93">
        <f t="shared" si="542"/>
        <v>0</v>
      </c>
      <c r="F3470" s="93" t="str">
        <f t="shared" si="544"/>
        <v/>
      </c>
      <c r="G3470" s="93" t="str">
        <f t="shared" si="545"/>
        <v/>
      </c>
      <c r="H3470" s="93" t="str">
        <f t="shared" si="546"/>
        <v/>
      </c>
      <c r="I3470" s="93" t="str">
        <f t="shared" si="547"/>
        <v/>
      </c>
      <c r="J3470" s="93" t="str">
        <f t="shared" si="548"/>
        <v/>
      </c>
      <c r="K3470" s="93" t="str">
        <f t="shared" si="549"/>
        <v/>
      </c>
    </row>
    <row r="3471" spans="1:11" x14ac:dyDescent="0.25">
      <c r="A3471" s="93">
        <f t="shared" si="543"/>
        <v>2</v>
      </c>
      <c r="B3471" s="101">
        <v>865</v>
      </c>
      <c r="C3471" s="93">
        <f t="shared" si="540"/>
        <v>0</v>
      </c>
      <c r="D3471" s="93">
        <f t="shared" si="541"/>
        <v>0</v>
      </c>
      <c r="E3471" s="93">
        <f t="shared" si="542"/>
        <v>0</v>
      </c>
      <c r="F3471" s="93" t="str">
        <f t="shared" si="544"/>
        <v/>
      </c>
      <c r="G3471" s="93" t="str">
        <f t="shared" si="545"/>
        <v/>
      </c>
      <c r="H3471" s="93" t="str">
        <f t="shared" si="546"/>
        <v/>
      </c>
      <c r="I3471" s="93" t="str">
        <f t="shared" si="547"/>
        <v/>
      </c>
      <c r="J3471" s="93" t="str">
        <f t="shared" si="548"/>
        <v/>
      </c>
      <c r="K3471" s="93" t="str">
        <f t="shared" si="549"/>
        <v/>
      </c>
    </row>
    <row r="3472" spans="1:11" x14ac:dyDescent="0.25">
      <c r="A3472" s="93">
        <f t="shared" si="543"/>
        <v>2</v>
      </c>
      <c r="B3472" s="101">
        <v>865.25</v>
      </c>
      <c r="C3472" s="93">
        <f t="shared" si="540"/>
        <v>0</v>
      </c>
      <c r="D3472" s="93">
        <f t="shared" si="541"/>
        <v>0</v>
      </c>
      <c r="E3472" s="93">
        <f t="shared" si="542"/>
        <v>0</v>
      </c>
      <c r="F3472" s="93" t="str">
        <f t="shared" si="544"/>
        <v/>
      </c>
      <c r="G3472" s="93" t="str">
        <f t="shared" si="545"/>
        <v/>
      </c>
      <c r="H3472" s="93" t="str">
        <f t="shared" si="546"/>
        <v/>
      </c>
      <c r="I3472" s="93" t="str">
        <f t="shared" si="547"/>
        <v/>
      </c>
      <c r="J3472" s="93" t="str">
        <f t="shared" si="548"/>
        <v/>
      </c>
      <c r="K3472" s="93" t="str">
        <f t="shared" si="549"/>
        <v/>
      </c>
    </row>
    <row r="3473" spans="1:11" x14ac:dyDescent="0.25">
      <c r="A3473" s="93">
        <f t="shared" si="543"/>
        <v>2</v>
      </c>
      <c r="B3473" s="101">
        <v>865.5</v>
      </c>
      <c r="C3473" s="93">
        <f t="shared" si="540"/>
        <v>0</v>
      </c>
      <c r="D3473" s="93">
        <f t="shared" si="541"/>
        <v>0</v>
      </c>
      <c r="E3473" s="93">
        <f t="shared" si="542"/>
        <v>0</v>
      </c>
      <c r="F3473" s="93" t="str">
        <f t="shared" si="544"/>
        <v/>
      </c>
      <c r="G3473" s="93" t="str">
        <f t="shared" si="545"/>
        <v/>
      </c>
      <c r="H3473" s="93" t="str">
        <f t="shared" si="546"/>
        <v/>
      </c>
      <c r="I3473" s="93" t="str">
        <f t="shared" si="547"/>
        <v/>
      </c>
      <c r="J3473" s="93" t="str">
        <f t="shared" si="548"/>
        <v/>
      </c>
      <c r="K3473" s="93" t="str">
        <f t="shared" si="549"/>
        <v/>
      </c>
    </row>
    <row r="3474" spans="1:11" x14ac:dyDescent="0.25">
      <c r="A3474" s="93">
        <f t="shared" si="543"/>
        <v>2</v>
      </c>
      <c r="B3474" s="101">
        <v>865.75</v>
      </c>
      <c r="C3474" s="93">
        <f t="shared" si="540"/>
        <v>0</v>
      </c>
      <c r="D3474" s="93">
        <f t="shared" si="541"/>
        <v>0</v>
      </c>
      <c r="E3474" s="93">
        <f t="shared" si="542"/>
        <v>0</v>
      </c>
      <c r="F3474" s="93" t="str">
        <f t="shared" si="544"/>
        <v/>
      </c>
      <c r="G3474" s="93" t="str">
        <f t="shared" si="545"/>
        <v/>
      </c>
      <c r="H3474" s="93" t="str">
        <f t="shared" si="546"/>
        <v/>
      </c>
      <c r="I3474" s="93" t="str">
        <f t="shared" si="547"/>
        <v/>
      </c>
      <c r="J3474" s="93" t="str">
        <f t="shared" si="548"/>
        <v/>
      </c>
      <c r="K3474" s="93" t="str">
        <f t="shared" si="549"/>
        <v/>
      </c>
    </row>
    <row r="3475" spans="1:11" x14ac:dyDescent="0.25">
      <c r="A3475" s="93">
        <f t="shared" si="543"/>
        <v>2</v>
      </c>
      <c r="B3475" s="101">
        <v>866</v>
      </c>
      <c r="C3475" s="93">
        <f t="shared" si="540"/>
        <v>0</v>
      </c>
      <c r="D3475" s="93">
        <f t="shared" si="541"/>
        <v>0</v>
      </c>
      <c r="E3475" s="93">
        <f t="shared" si="542"/>
        <v>0</v>
      </c>
      <c r="F3475" s="93" t="str">
        <f t="shared" si="544"/>
        <v/>
      </c>
      <c r="G3475" s="93" t="str">
        <f t="shared" si="545"/>
        <v/>
      </c>
      <c r="H3475" s="93" t="str">
        <f t="shared" si="546"/>
        <v/>
      </c>
      <c r="I3475" s="93" t="str">
        <f t="shared" si="547"/>
        <v/>
      </c>
      <c r="J3475" s="93" t="str">
        <f t="shared" si="548"/>
        <v/>
      </c>
      <c r="K3475" s="93" t="str">
        <f t="shared" si="549"/>
        <v/>
      </c>
    </row>
    <row r="3476" spans="1:11" x14ac:dyDescent="0.25">
      <c r="A3476" s="93">
        <f t="shared" si="543"/>
        <v>2</v>
      </c>
      <c r="B3476" s="101">
        <v>866.25</v>
      </c>
      <c r="C3476" s="93">
        <f t="shared" ref="C3476:C3539" si="550">($H$7*(B3476^5))+($J$7*(B3476^4))+($L$7*(B3476^3))+($N$7*(B3476^2))+($P$7*B3476)+$R$7</f>
        <v>0</v>
      </c>
      <c r="D3476" s="93">
        <f t="shared" ref="D3476:D3539" si="551">$H$8+($J$8*(B3476^1.85))</f>
        <v>0</v>
      </c>
      <c r="E3476" s="93">
        <f t="shared" ref="E3476:E3539" si="552">ABS(C3476-D3476)</f>
        <v>0</v>
      </c>
      <c r="F3476" s="93" t="str">
        <f t="shared" si="544"/>
        <v/>
      </c>
      <c r="G3476" s="93" t="str">
        <f t="shared" si="545"/>
        <v/>
      </c>
      <c r="H3476" s="93" t="str">
        <f t="shared" si="546"/>
        <v/>
      </c>
      <c r="I3476" s="93" t="str">
        <f t="shared" si="547"/>
        <v/>
      </c>
      <c r="J3476" s="93" t="str">
        <f t="shared" si="548"/>
        <v/>
      </c>
      <c r="K3476" s="93" t="str">
        <f t="shared" si="549"/>
        <v/>
      </c>
    </row>
    <row r="3477" spans="1:11" x14ac:dyDescent="0.25">
      <c r="A3477" s="93">
        <f t="shared" si="543"/>
        <v>2</v>
      </c>
      <c r="B3477" s="101">
        <v>866.5</v>
      </c>
      <c r="C3477" s="93">
        <f t="shared" si="550"/>
        <v>0</v>
      </c>
      <c r="D3477" s="93">
        <f t="shared" si="551"/>
        <v>0</v>
      </c>
      <c r="E3477" s="93">
        <f t="shared" si="552"/>
        <v>0</v>
      </c>
      <c r="F3477" s="93" t="str">
        <f t="shared" si="544"/>
        <v/>
      </c>
      <c r="G3477" s="93" t="str">
        <f t="shared" si="545"/>
        <v/>
      </c>
      <c r="H3477" s="93" t="str">
        <f t="shared" si="546"/>
        <v/>
      </c>
      <c r="I3477" s="93" t="str">
        <f t="shared" si="547"/>
        <v/>
      </c>
      <c r="J3477" s="93" t="str">
        <f t="shared" si="548"/>
        <v/>
      </c>
      <c r="K3477" s="93" t="str">
        <f t="shared" si="549"/>
        <v/>
      </c>
    </row>
    <row r="3478" spans="1:11" x14ac:dyDescent="0.25">
      <c r="A3478" s="93">
        <f t="shared" si="543"/>
        <v>2</v>
      </c>
      <c r="B3478" s="101">
        <v>866.75</v>
      </c>
      <c r="C3478" s="93">
        <f t="shared" si="550"/>
        <v>0</v>
      </c>
      <c r="D3478" s="93">
        <f t="shared" si="551"/>
        <v>0</v>
      </c>
      <c r="E3478" s="93">
        <f t="shared" si="552"/>
        <v>0</v>
      </c>
      <c r="F3478" s="93" t="str">
        <f t="shared" si="544"/>
        <v/>
      </c>
      <c r="G3478" s="93" t="str">
        <f t="shared" si="545"/>
        <v/>
      </c>
      <c r="H3478" s="93" t="str">
        <f t="shared" si="546"/>
        <v/>
      </c>
      <c r="I3478" s="93" t="str">
        <f t="shared" si="547"/>
        <v/>
      </c>
      <c r="J3478" s="93" t="str">
        <f t="shared" si="548"/>
        <v/>
      </c>
      <c r="K3478" s="93" t="str">
        <f t="shared" si="549"/>
        <v/>
      </c>
    </row>
    <row r="3479" spans="1:11" x14ac:dyDescent="0.25">
      <c r="A3479" s="93">
        <f t="shared" si="543"/>
        <v>2</v>
      </c>
      <c r="B3479" s="101">
        <v>867</v>
      </c>
      <c r="C3479" s="93">
        <f t="shared" si="550"/>
        <v>0</v>
      </c>
      <c r="D3479" s="93">
        <f t="shared" si="551"/>
        <v>0</v>
      </c>
      <c r="E3479" s="93">
        <f t="shared" si="552"/>
        <v>0</v>
      </c>
      <c r="F3479" s="93" t="str">
        <f t="shared" si="544"/>
        <v/>
      </c>
      <c r="G3479" s="93" t="str">
        <f t="shared" si="545"/>
        <v/>
      </c>
      <c r="H3479" s="93" t="str">
        <f t="shared" si="546"/>
        <v/>
      </c>
      <c r="I3479" s="93" t="str">
        <f t="shared" si="547"/>
        <v/>
      </c>
      <c r="J3479" s="93" t="str">
        <f t="shared" si="548"/>
        <v/>
      </c>
      <c r="K3479" s="93" t="str">
        <f t="shared" si="549"/>
        <v/>
      </c>
    </row>
    <row r="3480" spans="1:11" x14ac:dyDescent="0.25">
      <c r="A3480" s="93">
        <f t="shared" si="543"/>
        <v>2</v>
      </c>
      <c r="B3480" s="101">
        <v>867.25</v>
      </c>
      <c r="C3480" s="93">
        <f t="shared" si="550"/>
        <v>0</v>
      </c>
      <c r="D3480" s="93">
        <f t="shared" si="551"/>
        <v>0</v>
      </c>
      <c r="E3480" s="93">
        <f t="shared" si="552"/>
        <v>0</v>
      </c>
      <c r="F3480" s="93" t="str">
        <f t="shared" si="544"/>
        <v/>
      </c>
      <c r="G3480" s="93" t="str">
        <f t="shared" si="545"/>
        <v/>
      </c>
      <c r="H3480" s="93" t="str">
        <f t="shared" si="546"/>
        <v/>
      </c>
      <c r="I3480" s="93" t="str">
        <f t="shared" si="547"/>
        <v/>
      </c>
      <c r="J3480" s="93" t="str">
        <f t="shared" si="548"/>
        <v/>
      </c>
      <c r="K3480" s="93" t="str">
        <f t="shared" si="549"/>
        <v/>
      </c>
    </row>
    <row r="3481" spans="1:11" x14ac:dyDescent="0.25">
      <c r="A3481" s="93">
        <f t="shared" si="543"/>
        <v>2</v>
      </c>
      <c r="B3481" s="101">
        <v>867.5</v>
      </c>
      <c r="C3481" s="93">
        <f t="shared" si="550"/>
        <v>0</v>
      </c>
      <c r="D3481" s="93">
        <f t="shared" si="551"/>
        <v>0</v>
      </c>
      <c r="E3481" s="93">
        <f t="shared" si="552"/>
        <v>0</v>
      </c>
      <c r="F3481" s="93" t="str">
        <f t="shared" si="544"/>
        <v/>
      </c>
      <c r="G3481" s="93" t="str">
        <f t="shared" si="545"/>
        <v/>
      </c>
      <c r="H3481" s="93" t="str">
        <f t="shared" si="546"/>
        <v/>
      </c>
      <c r="I3481" s="93" t="str">
        <f t="shared" si="547"/>
        <v/>
      </c>
      <c r="J3481" s="93" t="str">
        <f t="shared" si="548"/>
        <v/>
      </c>
      <c r="K3481" s="93" t="str">
        <f t="shared" si="549"/>
        <v/>
      </c>
    </row>
    <row r="3482" spans="1:11" x14ac:dyDescent="0.25">
      <c r="A3482" s="93">
        <f t="shared" si="543"/>
        <v>2</v>
      </c>
      <c r="B3482" s="101">
        <v>867.75</v>
      </c>
      <c r="C3482" s="93">
        <f t="shared" si="550"/>
        <v>0</v>
      </c>
      <c r="D3482" s="93">
        <f t="shared" si="551"/>
        <v>0</v>
      </c>
      <c r="E3482" s="93">
        <f t="shared" si="552"/>
        <v>0</v>
      </c>
      <c r="F3482" s="93" t="str">
        <f t="shared" si="544"/>
        <v/>
      </c>
      <c r="G3482" s="93" t="str">
        <f t="shared" si="545"/>
        <v/>
      </c>
      <c r="H3482" s="93" t="str">
        <f t="shared" si="546"/>
        <v/>
      </c>
      <c r="I3482" s="93" t="str">
        <f t="shared" si="547"/>
        <v/>
      </c>
      <c r="J3482" s="93" t="str">
        <f t="shared" si="548"/>
        <v/>
      </c>
      <c r="K3482" s="93" t="str">
        <f t="shared" si="549"/>
        <v/>
      </c>
    </row>
    <row r="3483" spans="1:11" x14ac:dyDescent="0.25">
      <c r="A3483" s="93">
        <f t="shared" si="543"/>
        <v>2</v>
      </c>
      <c r="B3483" s="101">
        <v>868</v>
      </c>
      <c r="C3483" s="93">
        <f t="shared" si="550"/>
        <v>0</v>
      </c>
      <c r="D3483" s="93">
        <f t="shared" si="551"/>
        <v>0</v>
      </c>
      <c r="E3483" s="93">
        <f t="shared" si="552"/>
        <v>0</v>
      </c>
      <c r="F3483" s="93" t="str">
        <f t="shared" si="544"/>
        <v/>
      </c>
      <c r="G3483" s="93" t="str">
        <f t="shared" si="545"/>
        <v/>
      </c>
      <c r="H3483" s="93" t="str">
        <f t="shared" si="546"/>
        <v/>
      </c>
      <c r="I3483" s="93" t="str">
        <f t="shared" si="547"/>
        <v/>
      </c>
      <c r="J3483" s="93" t="str">
        <f t="shared" si="548"/>
        <v/>
      </c>
      <c r="K3483" s="93" t="str">
        <f t="shared" si="549"/>
        <v/>
      </c>
    </row>
    <row r="3484" spans="1:11" x14ac:dyDescent="0.25">
      <c r="A3484" s="93">
        <f t="shared" si="543"/>
        <v>2</v>
      </c>
      <c r="B3484" s="101">
        <v>868.25</v>
      </c>
      <c r="C3484" s="93">
        <f t="shared" si="550"/>
        <v>0</v>
      </c>
      <c r="D3484" s="93">
        <f t="shared" si="551"/>
        <v>0</v>
      </c>
      <c r="E3484" s="93">
        <f t="shared" si="552"/>
        <v>0</v>
      </c>
      <c r="F3484" s="93" t="str">
        <f t="shared" si="544"/>
        <v/>
      </c>
      <c r="G3484" s="93" t="str">
        <f t="shared" si="545"/>
        <v/>
      </c>
      <c r="H3484" s="93" t="str">
        <f t="shared" si="546"/>
        <v/>
      </c>
      <c r="I3484" s="93" t="str">
        <f t="shared" si="547"/>
        <v/>
      </c>
      <c r="J3484" s="93" t="str">
        <f t="shared" si="548"/>
        <v/>
      </c>
      <c r="K3484" s="93" t="str">
        <f t="shared" si="549"/>
        <v/>
      </c>
    </row>
    <row r="3485" spans="1:11" x14ac:dyDescent="0.25">
      <c r="A3485" s="93">
        <f t="shared" si="543"/>
        <v>2</v>
      </c>
      <c r="B3485" s="101">
        <v>868.5</v>
      </c>
      <c r="C3485" s="93">
        <f t="shared" si="550"/>
        <v>0</v>
      </c>
      <c r="D3485" s="93">
        <f t="shared" si="551"/>
        <v>0</v>
      </c>
      <c r="E3485" s="93">
        <f t="shared" si="552"/>
        <v>0</v>
      </c>
      <c r="F3485" s="93" t="str">
        <f t="shared" si="544"/>
        <v/>
      </c>
      <c r="G3485" s="93" t="str">
        <f t="shared" si="545"/>
        <v/>
      </c>
      <c r="H3485" s="93" t="str">
        <f t="shared" si="546"/>
        <v/>
      </c>
      <c r="I3485" s="93" t="str">
        <f t="shared" si="547"/>
        <v/>
      </c>
      <c r="J3485" s="93" t="str">
        <f t="shared" si="548"/>
        <v/>
      </c>
      <c r="K3485" s="93" t="str">
        <f t="shared" si="549"/>
        <v/>
      </c>
    </row>
    <row r="3486" spans="1:11" x14ac:dyDescent="0.25">
      <c r="A3486" s="93">
        <f t="shared" si="543"/>
        <v>2</v>
      </c>
      <c r="B3486" s="101">
        <v>868.75</v>
      </c>
      <c r="C3486" s="93">
        <f t="shared" si="550"/>
        <v>0</v>
      </c>
      <c r="D3486" s="93">
        <f t="shared" si="551"/>
        <v>0</v>
      </c>
      <c r="E3486" s="93">
        <f t="shared" si="552"/>
        <v>0</v>
      </c>
      <c r="F3486" s="93" t="str">
        <f t="shared" si="544"/>
        <v/>
      </c>
      <c r="G3486" s="93" t="str">
        <f t="shared" si="545"/>
        <v/>
      </c>
      <c r="H3486" s="93" t="str">
        <f t="shared" si="546"/>
        <v/>
      </c>
      <c r="I3486" s="93" t="str">
        <f t="shared" si="547"/>
        <v/>
      </c>
      <c r="J3486" s="93" t="str">
        <f t="shared" si="548"/>
        <v/>
      </c>
      <c r="K3486" s="93" t="str">
        <f t="shared" si="549"/>
        <v/>
      </c>
    </row>
    <row r="3487" spans="1:11" x14ac:dyDescent="0.25">
      <c r="A3487" s="93">
        <f t="shared" si="543"/>
        <v>2</v>
      </c>
      <c r="B3487" s="101">
        <v>869</v>
      </c>
      <c r="C3487" s="93">
        <f t="shared" si="550"/>
        <v>0</v>
      </c>
      <c r="D3487" s="93">
        <f t="shared" si="551"/>
        <v>0</v>
      </c>
      <c r="E3487" s="93">
        <f t="shared" si="552"/>
        <v>0</v>
      </c>
      <c r="F3487" s="93" t="str">
        <f t="shared" si="544"/>
        <v/>
      </c>
      <c r="G3487" s="93" t="str">
        <f t="shared" si="545"/>
        <v/>
      </c>
      <c r="H3487" s="93" t="str">
        <f t="shared" si="546"/>
        <v/>
      </c>
      <c r="I3487" s="93" t="str">
        <f t="shared" si="547"/>
        <v/>
      </c>
      <c r="J3487" s="93" t="str">
        <f t="shared" si="548"/>
        <v/>
      </c>
      <c r="K3487" s="93" t="str">
        <f t="shared" si="549"/>
        <v/>
      </c>
    </row>
    <row r="3488" spans="1:11" x14ac:dyDescent="0.25">
      <c r="A3488" s="93">
        <f t="shared" si="543"/>
        <v>2</v>
      </c>
      <c r="B3488" s="101">
        <v>869.25</v>
      </c>
      <c r="C3488" s="93">
        <f t="shared" si="550"/>
        <v>0</v>
      </c>
      <c r="D3488" s="93">
        <f t="shared" si="551"/>
        <v>0</v>
      </c>
      <c r="E3488" s="93">
        <f t="shared" si="552"/>
        <v>0</v>
      </c>
      <c r="F3488" s="93" t="str">
        <f t="shared" si="544"/>
        <v/>
      </c>
      <c r="G3488" s="93" t="str">
        <f t="shared" si="545"/>
        <v/>
      </c>
      <c r="H3488" s="93" t="str">
        <f t="shared" si="546"/>
        <v/>
      </c>
      <c r="I3488" s="93" t="str">
        <f t="shared" si="547"/>
        <v/>
      </c>
      <c r="J3488" s="93" t="str">
        <f t="shared" si="548"/>
        <v/>
      </c>
      <c r="K3488" s="93" t="str">
        <f t="shared" si="549"/>
        <v/>
      </c>
    </row>
    <row r="3489" spans="1:11" x14ac:dyDescent="0.25">
      <c r="A3489" s="93">
        <f t="shared" si="543"/>
        <v>2</v>
      </c>
      <c r="B3489" s="101">
        <v>869.5</v>
      </c>
      <c r="C3489" s="93">
        <f t="shared" si="550"/>
        <v>0</v>
      </c>
      <c r="D3489" s="93">
        <f t="shared" si="551"/>
        <v>0</v>
      </c>
      <c r="E3489" s="93">
        <f t="shared" si="552"/>
        <v>0</v>
      </c>
      <c r="F3489" s="93" t="str">
        <f t="shared" si="544"/>
        <v/>
      </c>
      <c r="G3489" s="93" t="str">
        <f t="shared" si="545"/>
        <v/>
      </c>
      <c r="H3489" s="93" t="str">
        <f t="shared" si="546"/>
        <v/>
      </c>
      <c r="I3489" s="93" t="str">
        <f t="shared" si="547"/>
        <v/>
      </c>
      <c r="J3489" s="93" t="str">
        <f t="shared" si="548"/>
        <v/>
      </c>
      <c r="K3489" s="93" t="str">
        <f t="shared" si="549"/>
        <v/>
      </c>
    </row>
    <row r="3490" spans="1:11" x14ac:dyDescent="0.25">
      <c r="A3490" s="93">
        <f t="shared" si="543"/>
        <v>2</v>
      </c>
      <c r="B3490" s="101">
        <v>869.75</v>
      </c>
      <c r="C3490" s="93">
        <f t="shared" si="550"/>
        <v>0</v>
      </c>
      <c r="D3490" s="93">
        <f t="shared" si="551"/>
        <v>0</v>
      </c>
      <c r="E3490" s="93">
        <f t="shared" si="552"/>
        <v>0</v>
      </c>
      <c r="F3490" s="93" t="str">
        <f t="shared" si="544"/>
        <v/>
      </c>
      <c r="G3490" s="93" t="str">
        <f t="shared" si="545"/>
        <v/>
      </c>
      <c r="H3490" s="93" t="str">
        <f t="shared" si="546"/>
        <v/>
      </c>
      <c r="I3490" s="93" t="str">
        <f t="shared" si="547"/>
        <v/>
      </c>
      <c r="J3490" s="93" t="str">
        <f t="shared" si="548"/>
        <v/>
      </c>
      <c r="K3490" s="93" t="str">
        <f t="shared" si="549"/>
        <v/>
      </c>
    </row>
    <row r="3491" spans="1:11" x14ac:dyDescent="0.25">
      <c r="A3491" s="93">
        <f t="shared" si="543"/>
        <v>2</v>
      </c>
      <c r="B3491" s="101">
        <v>870</v>
      </c>
      <c r="C3491" s="93">
        <f t="shared" si="550"/>
        <v>0</v>
      </c>
      <c r="D3491" s="93">
        <f t="shared" si="551"/>
        <v>0</v>
      </c>
      <c r="E3491" s="93">
        <f t="shared" si="552"/>
        <v>0</v>
      </c>
      <c r="F3491" s="93" t="str">
        <f t="shared" si="544"/>
        <v/>
      </c>
      <c r="G3491" s="93" t="str">
        <f t="shared" si="545"/>
        <v/>
      </c>
      <c r="H3491" s="93" t="str">
        <f t="shared" si="546"/>
        <v/>
      </c>
      <c r="I3491" s="93" t="str">
        <f t="shared" si="547"/>
        <v/>
      </c>
      <c r="J3491" s="93" t="str">
        <f t="shared" si="548"/>
        <v/>
      </c>
      <c r="K3491" s="93" t="str">
        <f t="shared" si="549"/>
        <v/>
      </c>
    </row>
    <row r="3492" spans="1:11" x14ac:dyDescent="0.25">
      <c r="A3492" s="93">
        <f t="shared" si="543"/>
        <v>2</v>
      </c>
      <c r="B3492" s="101">
        <v>870.25</v>
      </c>
      <c r="C3492" s="93">
        <f t="shared" si="550"/>
        <v>0</v>
      </c>
      <c r="D3492" s="93">
        <f t="shared" si="551"/>
        <v>0</v>
      </c>
      <c r="E3492" s="93">
        <f t="shared" si="552"/>
        <v>0</v>
      </c>
      <c r="F3492" s="93" t="str">
        <f t="shared" si="544"/>
        <v/>
      </c>
      <c r="G3492" s="93" t="str">
        <f t="shared" si="545"/>
        <v/>
      </c>
      <c r="H3492" s="93" t="str">
        <f t="shared" si="546"/>
        <v/>
      </c>
      <c r="I3492" s="93" t="str">
        <f t="shared" si="547"/>
        <v/>
      </c>
      <c r="J3492" s="93" t="str">
        <f t="shared" si="548"/>
        <v/>
      </c>
      <c r="K3492" s="93" t="str">
        <f t="shared" si="549"/>
        <v/>
      </c>
    </row>
    <row r="3493" spans="1:11" x14ac:dyDescent="0.25">
      <c r="A3493" s="93">
        <f t="shared" si="543"/>
        <v>2</v>
      </c>
      <c r="B3493" s="101">
        <v>870.5</v>
      </c>
      <c r="C3493" s="93">
        <f t="shared" si="550"/>
        <v>0</v>
      </c>
      <c r="D3493" s="93">
        <f t="shared" si="551"/>
        <v>0</v>
      </c>
      <c r="E3493" s="93">
        <f t="shared" si="552"/>
        <v>0</v>
      </c>
      <c r="F3493" s="93" t="str">
        <f t="shared" si="544"/>
        <v/>
      </c>
      <c r="G3493" s="93" t="str">
        <f t="shared" si="545"/>
        <v/>
      </c>
      <c r="H3493" s="93" t="str">
        <f t="shared" si="546"/>
        <v/>
      </c>
      <c r="I3493" s="93" t="str">
        <f t="shared" si="547"/>
        <v/>
      </c>
      <c r="J3493" s="93" t="str">
        <f t="shared" si="548"/>
        <v/>
      </c>
      <c r="K3493" s="93" t="str">
        <f t="shared" si="549"/>
        <v/>
      </c>
    </row>
    <row r="3494" spans="1:11" x14ac:dyDescent="0.25">
      <c r="A3494" s="93">
        <f t="shared" si="543"/>
        <v>2</v>
      </c>
      <c r="B3494" s="101">
        <v>870.75</v>
      </c>
      <c r="C3494" s="93">
        <f t="shared" si="550"/>
        <v>0</v>
      </c>
      <c r="D3494" s="93">
        <f t="shared" si="551"/>
        <v>0</v>
      </c>
      <c r="E3494" s="93">
        <f t="shared" si="552"/>
        <v>0</v>
      </c>
      <c r="F3494" s="93" t="str">
        <f t="shared" si="544"/>
        <v/>
      </c>
      <c r="G3494" s="93" t="str">
        <f t="shared" si="545"/>
        <v/>
      </c>
      <c r="H3494" s="93" t="str">
        <f t="shared" si="546"/>
        <v/>
      </c>
      <c r="I3494" s="93" t="str">
        <f t="shared" si="547"/>
        <v/>
      </c>
      <c r="J3494" s="93" t="str">
        <f t="shared" si="548"/>
        <v/>
      </c>
      <c r="K3494" s="93" t="str">
        <f t="shared" si="549"/>
        <v/>
      </c>
    </row>
    <row r="3495" spans="1:11" x14ac:dyDescent="0.25">
      <c r="A3495" s="93">
        <f t="shared" si="543"/>
        <v>2</v>
      </c>
      <c r="B3495" s="101">
        <v>871</v>
      </c>
      <c r="C3495" s="93">
        <f t="shared" si="550"/>
        <v>0</v>
      </c>
      <c r="D3495" s="93">
        <f t="shared" si="551"/>
        <v>0</v>
      </c>
      <c r="E3495" s="93">
        <f t="shared" si="552"/>
        <v>0</v>
      </c>
      <c r="F3495" s="93" t="str">
        <f t="shared" si="544"/>
        <v/>
      </c>
      <c r="G3495" s="93" t="str">
        <f t="shared" si="545"/>
        <v/>
      </c>
      <c r="H3495" s="93" t="str">
        <f t="shared" si="546"/>
        <v/>
      </c>
      <c r="I3495" s="93" t="str">
        <f t="shared" si="547"/>
        <v/>
      </c>
      <c r="J3495" s="93" t="str">
        <f t="shared" si="548"/>
        <v/>
      </c>
      <c r="K3495" s="93" t="str">
        <f t="shared" si="549"/>
        <v/>
      </c>
    </row>
    <row r="3496" spans="1:11" x14ac:dyDescent="0.25">
      <c r="A3496" s="93">
        <f t="shared" si="543"/>
        <v>2</v>
      </c>
      <c r="B3496" s="101">
        <v>871.25</v>
      </c>
      <c r="C3496" s="93">
        <f t="shared" si="550"/>
        <v>0</v>
      </c>
      <c r="D3496" s="93">
        <f t="shared" si="551"/>
        <v>0</v>
      </c>
      <c r="E3496" s="93">
        <f t="shared" si="552"/>
        <v>0</v>
      </c>
      <c r="F3496" s="93" t="str">
        <f t="shared" si="544"/>
        <v/>
      </c>
      <c r="G3496" s="93" t="str">
        <f t="shared" si="545"/>
        <v/>
      </c>
      <c r="H3496" s="93" t="str">
        <f t="shared" si="546"/>
        <v/>
      </c>
      <c r="I3496" s="93" t="str">
        <f t="shared" si="547"/>
        <v/>
      </c>
      <c r="J3496" s="93" t="str">
        <f t="shared" si="548"/>
        <v/>
      </c>
      <c r="K3496" s="93" t="str">
        <f t="shared" si="549"/>
        <v/>
      </c>
    </row>
    <row r="3497" spans="1:11" x14ac:dyDescent="0.25">
      <c r="A3497" s="93">
        <f t="shared" si="543"/>
        <v>2</v>
      </c>
      <c r="B3497" s="101">
        <v>871.5</v>
      </c>
      <c r="C3497" s="93">
        <f t="shared" si="550"/>
        <v>0</v>
      </c>
      <c r="D3497" s="93">
        <f t="shared" si="551"/>
        <v>0</v>
      </c>
      <c r="E3497" s="93">
        <f t="shared" si="552"/>
        <v>0</v>
      </c>
      <c r="F3497" s="93" t="str">
        <f t="shared" si="544"/>
        <v/>
      </c>
      <c r="G3497" s="93" t="str">
        <f t="shared" si="545"/>
        <v/>
      </c>
      <c r="H3497" s="93" t="str">
        <f t="shared" si="546"/>
        <v/>
      </c>
      <c r="I3497" s="93" t="str">
        <f t="shared" si="547"/>
        <v/>
      </c>
      <c r="J3497" s="93" t="str">
        <f t="shared" si="548"/>
        <v/>
      </c>
      <c r="K3497" s="93" t="str">
        <f t="shared" si="549"/>
        <v/>
      </c>
    </row>
    <row r="3498" spans="1:11" x14ac:dyDescent="0.25">
      <c r="A3498" s="93">
        <f t="shared" si="543"/>
        <v>2</v>
      </c>
      <c r="B3498" s="101">
        <v>871.75</v>
      </c>
      <c r="C3498" s="93">
        <f t="shared" si="550"/>
        <v>0</v>
      </c>
      <c r="D3498" s="93">
        <f t="shared" si="551"/>
        <v>0</v>
      </c>
      <c r="E3498" s="93">
        <f t="shared" si="552"/>
        <v>0</v>
      </c>
      <c r="F3498" s="93" t="str">
        <f t="shared" si="544"/>
        <v/>
      </c>
      <c r="G3498" s="93" t="str">
        <f t="shared" si="545"/>
        <v/>
      </c>
      <c r="H3498" s="93" t="str">
        <f t="shared" si="546"/>
        <v/>
      </c>
      <c r="I3498" s="93" t="str">
        <f t="shared" si="547"/>
        <v/>
      </c>
      <c r="J3498" s="93" t="str">
        <f t="shared" si="548"/>
        <v/>
      </c>
      <c r="K3498" s="93" t="str">
        <f t="shared" si="549"/>
        <v/>
      </c>
    </row>
    <row r="3499" spans="1:11" x14ac:dyDescent="0.25">
      <c r="A3499" s="93">
        <f t="shared" si="543"/>
        <v>2</v>
      </c>
      <c r="B3499" s="101">
        <v>872</v>
      </c>
      <c r="C3499" s="93">
        <f t="shared" si="550"/>
        <v>0</v>
      </c>
      <c r="D3499" s="93">
        <f t="shared" si="551"/>
        <v>0</v>
      </c>
      <c r="E3499" s="93">
        <f t="shared" si="552"/>
        <v>0</v>
      </c>
      <c r="F3499" s="93" t="str">
        <f t="shared" si="544"/>
        <v/>
      </c>
      <c r="G3499" s="93" t="str">
        <f t="shared" si="545"/>
        <v/>
      </c>
      <c r="H3499" s="93" t="str">
        <f t="shared" si="546"/>
        <v/>
      </c>
      <c r="I3499" s="93" t="str">
        <f t="shared" si="547"/>
        <v/>
      </c>
      <c r="J3499" s="93" t="str">
        <f t="shared" si="548"/>
        <v/>
      </c>
      <c r="K3499" s="93" t="str">
        <f t="shared" si="549"/>
        <v/>
      </c>
    </row>
    <row r="3500" spans="1:11" x14ac:dyDescent="0.25">
      <c r="A3500" s="93">
        <f t="shared" si="543"/>
        <v>2</v>
      </c>
      <c r="B3500" s="101">
        <v>872.25</v>
      </c>
      <c r="C3500" s="93">
        <f t="shared" si="550"/>
        <v>0</v>
      </c>
      <c r="D3500" s="93">
        <f t="shared" si="551"/>
        <v>0</v>
      </c>
      <c r="E3500" s="93">
        <f t="shared" si="552"/>
        <v>0</v>
      </c>
      <c r="F3500" s="93" t="str">
        <f t="shared" si="544"/>
        <v/>
      </c>
      <c r="G3500" s="93" t="str">
        <f t="shared" si="545"/>
        <v/>
      </c>
      <c r="H3500" s="93" t="str">
        <f t="shared" si="546"/>
        <v/>
      </c>
      <c r="I3500" s="93" t="str">
        <f t="shared" si="547"/>
        <v/>
      </c>
      <c r="J3500" s="93" t="str">
        <f t="shared" si="548"/>
        <v/>
      </c>
      <c r="K3500" s="93" t="str">
        <f t="shared" si="549"/>
        <v/>
      </c>
    </row>
    <row r="3501" spans="1:11" x14ac:dyDescent="0.25">
      <c r="A3501" s="93">
        <f t="shared" si="543"/>
        <v>2</v>
      </c>
      <c r="B3501" s="101">
        <v>872.5</v>
      </c>
      <c r="C3501" s="93">
        <f t="shared" si="550"/>
        <v>0</v>
      </c>
      <c r="D3501" s="93">
        <f t="shared" si="551"/>
        <v>0</v>
      </c>
      <c r="E3501" s="93">
        <f t="shared" si="552"/>
        <v>0</v>
      </c>
      <c r="F3501" s="93" t="str">
        <f t="shared" si="544"/>
        <v/>
      </c>
      <c r="G3501" s="93" t="str">
        <f t="shared" si="545"/>
        <v/>
      </c>
      <c r="H3501" s="93" t="str">
        <f t="shared" si="546"/>
        <v/>
      </c>
      <c r="I3501" s="93" t="str">
        <f t="shared" si="547"/>
        <v/>
      </c>
      <c r="J3501" s="93" t="str">
        <f t="shared" si="548"/>
        <v/>
      </c>
      <c r="K3501" s="93" t="str">
        <f t="shared" si="549"/>
        <v/>
      </c>
    </row>
    <row r="3502" spans="1:11" x14ac:dyDescent="0.25">
      <c r="A3502" s="93">
        <f t="shared" si="543"/>
        <v>2</v>
      </c>
      <c r="B3502" s="101">
        <v>872.75</v>
      </c>
      <c r="C3502" s="93">
        <f t="shared" si="550"/>
        <v>0</v>
      </c>
      <c r="D3502" s="93">
        <f t="shared" si="551"/>
        <v>0</v>
      </c>
      <c r="E3502" s="93">
        <f t="shared" si="552"/>
        <v>0</v>
      </c>
      <c r="F3502" s="93" t="str">
        <f t="shared" si="544"/>
        <v/>
      </c>
      <c r="G3502" s="93" t="str">
        <f t="shared" si="545"/>
        <v/>
      </c>
      <c r="H3502" s="93" t="str">
        <f t="shared" si="546"/>
        <v/>
      </c>
      <c r="I3502" s="93" t="str">
        <f t="shared" si="547"/>
        <v/>
      </c>
      <c r="J3502" s="93" t="str">
        <f t="shared" si="548"/>
        <v/>
      </c>
      <c r="K3502" s="93" t="str">
        <f t="shared" si="549"/>
        <v/>
      </c>
    </row>
    <row r="3503" spans="1:11" x14ac:dyDescent="0.25">
      <c r="A3503" s="93">
        <f t="shared" si="543"/>
        <v>2</v>
      </c>
      <c r="B3503" s="101">
        <v>873</v>
      </c>
      <c r="C3503" s="93">
        <f t="shared" si="550"/>
        <v>0</v>
      </c>
      <c r="D3503" s="93">
        <f t="shared" si="551"/>
        <v>0</v>
      </c>
      <c r="E3503" s="93">
        <f t="shared" si="552"/>
        <v>0</v>
      </c>
      <c r="F3503" s="93" t="str">
        <f t="shared" si="544"/>
        <v/>
      </c>
      <c r="G3503" s="93" t="str">
        <f t="shared" si="545"/>
        <v/>
      </c>
      <c r="H3503" s="93" t="str">
        <f t="shared" si="546"/>
        <v/>
      </c>
      <c r="I3503" s="93" t="str">
        <f t="shared" si="547"/>
        <v/>
      </c>
      <c r="J3503" s="93" t="str">
        <f t="shared" si="548"/>
        <v/>
      </c>
      <c r="K3503" s="93" t="str">
        <f t="shared" si="549"/>
        <v/>
      </c>
    </row>
    <row r="3504" spans="1:11" x14ac:dyDescent="0.25">
      <c r="A3504" s="93">
        <f t="shared" si="543"/>
        <v>2</v>
      </c>
      <c r="B3504" s="101">
        <v>873.25</v>
      </c>
      <c r="C3504" s="93">
        <f t="shared" si="550"/>
        <v>0</v>
      </c>
      <c r="D3504" s="93">
        <f t="shared" si="551"/>
        <v>0</v>
      </c>
      <c r="E3504" s="93">
        <f t="shared" si="552"/>
        <v>0</v>
      </c>
      <c r="F3504" s="93" t="str">
        <f t="shared" si="544"/>
        <v/>
      </c>
      <c r="G3504" s="93" t="str">
        <f t="shared" si="545"/>
        <v/>
      </c>
      <c r="H3504" s="93" t="str">
        <f t="shared" si="546"/>
        <v/>
      </c>
      <c r="I3504" s="93" t="str">
        <f t="shared" si="547"/>
        <v/>
      </c>
      <c r="J3504" s="93" t="str">
        <f t="shared" si="548"/>
        <v/>
      </c>
      <c r="K3504" s="93" t="str">
        <f t="shared" si="549"/>
        <v/>
      </c>
    </row>
    <row r="3505" spans="1:11" x14ac:dyDescent="0.25">
      <c r="A3505" s="93">
        <f t="shared" si="543"/>
        <v>2</v>
      </c>
      <c r="B3505" s="101">
        <v>873.5</v>
      </c>
      <c r="C3505" s="93">
        <f t="shared" si="550"/>
        <v>0</v>
      </c>
      <c r="D3505" s="93">
        <f t="shared" si="551"/>
        <v>0</v>
      </c>
      <c r="E3505" s="93">
        <f t="shared" si="552"/>
        <v>0</v>
      </c>
      <c r="F3505" s="93" t="str">
        <f t="shared" si="544"/>
        <v/>
      </c>
      <c r="G3505" s="93" t="str">
        <f t="shared" si="545"/>
        <v/>
      </c>
      <c r="H3505" s="93" t="str">
        <f t="shared" si="546"/>
        <v/>
      </c>
      <c r="I3505" s="93" t="str">
        <f t="shared" si="547"/>
        <v/>
      </c>
      <c r="J3505" s="93" t="str">
        <f t="shared" si="548"/>
        <v/>
      </c>
      <c r="K3505" s="93" t="str">
        <f t="shared" si="549"/>
        <v/>
      </c>
    </row>
    <row r="3506" spans="1:11" x14ac:dyDescent="0.25">
      <c r="A3506" s="93">
        <f t="shared" si="543"/>
        <v>2</v>
      </c>
      <c r="B3506" s="101">
        <v>873.75</v>
      </c>
      <c r="C3506" s="93">
        <f t="shared" si="550"/>
        <v>0</v>
      </c>
      <c r="D3506" s="93">
        <f t="shared" si="551"/>
        <v>0</v>
      </c>
      <c r="E3506" s="93">
        <f t="shared" si="552"/>
        <v>0</v>
      </c>
      <c r="F3506" s="93" t="str">
        <f t="shared" si="544"/>
        <v/>
      </c>
      <c r="G3506" s="93" t="str">
        <f t="shared" si="545"/>
        <v/>
      </c>
      <c r="H3506" s="93" t="str">
        <f t="shared" si="546"/>
        <v/>
      </c>
      <c r="I3506" s="93" t="str">
        <f t="shared" si="547"/>
        <v/>
      </c>
      <c r="J3506" s="93" t="str">
        <f t="shared" si="548"/>
        <v/>
      </c>
      <c r="K3506" s="93" t="str">
        <f t="shared" si="549"/>
        <v/>
      </c>
    </row>
    <row r="3507" spans="1:11" x14ac:dyDescent="0.25">
      <c r="A3507" s="93">
        <f t="shared" si="543"/>
        <v>2</v>
      </c>
      <c r="B3507" s="101">
        <v>874</v>
      </c>
      <c r="C3507" s="93">
        <f t="shared" si="550"/>
        <v>0</v>
      </c>
      <c r="D3507" s="93">
        <f t="shared" si="551"/>
        <v>0</v>
      </c>
      <c r="E3507" s="93">
        <f t="shared" si="552"/>
        <v>0</v>
      </c>
      <c r="F3507" s="93" t="str">
        <f t="shared" si="544"/>
        <v/>
      </c>
      <c r="G3507" s="93" t="str">
        <f t="shared" si="545"/>
        <v/>
      </c>
      <c r="H3507" s="93" t="str">
        <f t="shared" si="546"/>
        <v/>
      </c>
      <c r="I3507" s="93" t="str">
        <f t="shared" si="547"/>
        <v/>
      </c>
      <c r="J3507" s="93" t="str">
        <f t="shared" si="548"/>
        <v/>
      </c>
      <c r="K3507" s="93" t="str">
        <f t="shared" si="549"/>
        <v/>
      </c>
    </row>
    <row r="3508" spans="1:11" x14ac:dyDescent="0.25">
      <c r="A3508" s="93">
        <f t="shared" si="543"/>
        <v>2</v>
      </c>
      <c r="B3508" s="101">
        <v>874.25</v>
      </c>
      <c r="C3508" s="93">
        <f t="shared" si="550"/>
        <v>0</v>
      </c>
      <c r="D3508" s="93">
        <f t="shared" si="551"/>
        <v>0</v>
      </c>
      <c r="E3508" s="93">
        <f t="shared" si="552"/>
        <v>0</v>
      </c>
      <c r="F3508" s="93" t="str">
        <f t="shared" si="544"/>
        <v/>
      </c>
      <c r="G3508" s="93" t="str">
        <f t="shared" si="545"/>
        <v/>
      </c>
      <c r="H3508" s="93" t="str">
        <f t="shared" si="546"/>
        <v/>
      </c>
      <c r="I3508" s="93" t="str">
        <f t="shared" si="547"/>
        <v/>
      </c>
      <c r="J3508" s="93" t="str">
        <f t="shared" si="548"/>
        <v/>
      </c>
      <c r="K3508" s="93" t="str">
        <f t="shared" si="549"/>
        <v/>
      </c>
    </row>
    <row r="3509" spans="1:11" x14ac:dyDescent="0.25">
      <c r="A3509" s="93">
        <f t="shared" si="543"/>
        <v>2</v>
      </c>
      <c r="B3509" s="101">
        <v>874.5</v>
      </c>
      <c r="C3509" s="93">
        <f t="shared" si="550"/>
        <v>0</v>
      </c>
      <c r="D3509" s="93">
        <f t="shared" si="551"/>
        <v>0</v>
      </c>
      <c r="E3509" s="93">
        <f t="shared" si="552"/>
        <v>0</v>
      </c>
      <c r="F3509" s="93" t="str">
        <f t="shared" si="544"/>
        <v/>
      </c>
      <c r="G3509" s="93" t="str">
        <f t="shared" si="545"/>
        <v/>
      </c>
      <c r="H3509" s="93" t="str">
        <f t="shared" si="546"/>
        <v/>
      </c>
      <c r="I3509" s="93" t="str">
        <f t="shared" si="547"/>
        <v/>
      </c>
      <c r="J3509" s="93" t="str">
        <f t="shared" si="548"/>
        <v/>
      </c>
      <c r="K3509" s="93" t="str">
        <f t="shared" si="549"/>
        <v/>
      </c>
    </row>
    <row r="3510" spans="1:11" x14ac:dyDescent="0.25">
      <c r="A3510" s="93">
        <f t="shared" si="543"/>
        <v>2</v>
      </c>
      <c r="B3510" s="101">
        <v>874.75</v>
      </c>
      <c r="C3510" s="93">
        <f t="shared" si="550"/>
        <v>0</v>
      </c>
      <c r="D3510" s="93">
        <f t="shared" si="551"/>
        <v>0</v>
      </c>
      <c r="E3510" s="93">
        <f t="shared" si="552"/>
        <v>0</v>
      </c>
      <c r="F3510" s="93" t="str">
        <f t="shared" si="544"/>
        <v/>
      </c>
      <c r="G3510" s="93" t="str">
        <f t="shared" si="545"/>
        <v/>
      </c>
      <c r="H3510" s="93" t="str">
        <f t="shared" si="546"/>
        <v/>
      </c>
      <c r="I3510" s="93" t="str">
        <f t="shared" si="547"/>
        <v/>
      </c>
      <c r="J3510" s="93" t="str">
        <f t="shared" si="548"/>
        <v/>
      </c>
      <c r="K3510" s="93" t="str">
        <f t="shared" si="549"/>
        <v/>
      </c>
    </row>
    <row r="3511" spans="1:11" x14ac:dyDescent="0.25">
      <c r="A3511" s="93">
        <f t="shared" si="543"/>
        <v>2</v>
      </c>
      <c r="B3511" s="101">
        <v>875</v>
      </c>
      <c r="C3511" s="93">
        <f t="shared" si="550"/>
        <v>0</v>
      </c>
      <c r="D3511" s="93">
        <f t="shared" si="551"/>
        <v>0</v>
      </c>
      <c r="E3511" s="93">
        <f t="shared" si="552"/>
        <v>0</v>
      </c>
      <c r="F3511" s="93" t="str">
        <f t="shared" si="544"/>
        <v/>
      </c>
      <c r="G3511" s="93" t="str">
        <f t="shared" si="545"/>
        <v/>
      </c>
      <c r="H3511" s="93" t="str">
        <f t="shared" si="546"/>
        <v/>
      </c>
      <c r="I3511" s="93" t="str">
        <f t="shared" si="547"/>
        <v/>
      </c>
      <c r="J3511" s="93" t="str">
        <f t="shared" si="548"/>
        <v/>
      </c>
      <c r="K3511" s="93" t="str">
        <f t="shared" si="549"/>
        <v/>
      </c>
    </row>
    <row r="3512" spans="1:11" x14ac:dyDescent="0.25">
      <c r="A3512" s="93">
        <f t="shared" si="543"/>
        <v>2</v>
      </c>
      <c r="B3512" s="101">
        <v>875.25</v>
      </c>
      <c r="C3512" s="93">
        <f t="shared" si="550"/>
        <v>0</v>
      </c>
      <c r="D3512" s="93">
        <f t="shared" si="551"/>
        <v>0</v>
      </c>
      <c r="E3512" s="93">
        <f t="shared" si="552"/>
        <v>0</v>
      </c>
      <c r="F3512" s="93" t="str">
        <f t="shared" si="544"/>
        <v/>
      </c>
      <c r="G3512" s="93" t="str">
        <f t="shared" si="545"/>
        <v/>
      </c>
      <c r="H3512" s="93" t="str">
        <f t="shared" si="546"/>
        <v/>
      </c>
      <c r="I3512" s="93" t="str">
        <f t="shared" si="547"/>
        <v/>
      </c>
      <c r="J3512" s="93" t="str">
        <f t="shared" si="548"/>
        <v/>
      </c>
      <c r="K3512" s="93" t="str">
        <f t="shared" si="549"/>
        <v/>
      </c>
    </row>
    <row r="3513" spans="1:11" x14ac:dyDescent="0.25">
      <c r="A3513" s="93">
        <f t="shared" si="543"/>
        <v>2</v>
      </c>
      <c r="B3513" s="101">
        <v>875.5</v>
      </c>
      <c r="C3513" s="93">
        <f t="shared" si="550"/>
        <v>0</v>
      </c>
      <c r="D3513" s="93">
        <f t="shared" si="551"/>
        <v>0</v>
      </c>
      <c r="E3513" s="93">
        <f t="shared" si="552"/>
        <v>0</v>
      </c>
      <c r="F3513" s="93" t="str">
        <f t="shared" si="544"/>
        <v/>
      </c>
      <c r="G3513" s="93" t="str">
        <f t="shared" si="545"/>
        <v/>
      </c>
      <c r="H3513" s="93" t="str">
        <f t="shared" si="546"/>
        <v/>
      </c>
      <c r="I3513" s="93" t="str">
        <f t="shared" si="547"/>
        <v/>
      </c>
      <c r="J3513" s="93" t="str">
        <f t="shared" si="548"/>
        <v/>
      </c>
      <c r="K3513" s="93" t="str">
        <f t="shared" si="549"/>
        <v/>
      </c>
    </row>
    <row r="3514" spans="1:11" x14ac:dyDescent="0.25">
      <c r="A3514" s="93">
        <f t="shared" si="543"/>
        <v>2</v>
      </c>
      <c r="B3514" s="101">
        <v>875.75</v>
      </c>
      <c r="C3514" s="93">
        <f t="shared" si="550"/>
        <v>0</v>
      </c>
      <c r="D3514" s="93">
        <f t="shared" si="551"/>
        <v>0</v>
      </c>
      <c r="E3514" s="93">
        <f t="shared" si="552"/>
        <v>0</v>
      </c>
      <c r="F3514" s="93" t="str">
        <f t="shared" si="544"/>
        <v/>
      </c>
      <c r="G3514" s="93" t="str">
        <f t="shared" si="545"/>
        <v/>
      </c>
      <c r="H3514" s="93" t="str">
        <f t="shared" si="546"/>
        <v/>
      </c>
      <c r="I3514" s="93" t="str">
        <f t="shared" si="547"/>
        <v/>
      </c>
      <c r="J3514" s="93" t="str">
        <f t="shared" si="548"/>
        <v/>
      </c>
      <c r="K3514" s="93" t="str">
        <f t="shared" si="549"/>
        <v/>
      </c>
    </row>
    <row r="3515" spans="1:11" x14ac:dyDescent="0.25">
      <c r="A3515" s="93">
        <f t="shared" si="543"/>
        <v>2</v>
      </c>
      <c r="B3515" s="101">
        <v>876</v>
      </c>
      <c r="C3515" s="93">
        <f t="shared" si="550"/>
        <v>0</v>
      </c>
      <c r="D3515" s="93">
        <f t="shared" si="551"/>
        <v>0</v>
      </c>
      <c r="E3515" s="93">
        <f t="shared" si="552"/>
        <v>0</v>
      </c>
      <c r="F3515" s="93" t="str">
        <f t="shared" si="544"/>
        <v/>
      </c>
      <c r="G3515" s="93" t="str">
        <f t="shared" si="545"/>
        <v/>
      </c>
      <c r="H3515" s="93" t="str">
        <f t="shared" si="546"/>
        <v/>
      </c>
      <c r="I3515" s="93" t="str">
        <f t="shared" si="547"/>
        <v/>
      </c>
      <c r="J3515" s="93" t="str">
        <f t="shared" si="548"/>
        <v/>
      </c>
      <c r="K3515" s="93" t="str">
        <f t="shared" si="549"/>
        <v/>
      </c>
    </row>
    <row r="3516" spans="1:11" x14ac:dyDescent="0.25">
      <c r="A3516" s="93">
        <f t="shared" si="543"/>
        <v>2</v>
      </c>
      <c r="B3516" s="101">
        <v>876.25</v>
      </c>
      <c r="C3516" s="93">
        <f t="shared" si="550"/>
        <v>0</v>
      </c>
      <c r="D3516" s="93">
        <f t="shared" si="551"/>
        <v>0</v>
      </c>
      <c r="E3516" s="93">
        <f t="shared" si="552"/>
        <v>0</v>
      </c>
      <c r="F3516" s="93" t="str">
        <f t="shared" si="544"/>
        <v/>
      </c>
      <c r="G3516" s="93" t="str">
        <f t="shared" si="545"/>
        <v/>
      </c>
      <c r="H3516" s="93" t="str">
        <f t="shared" si="546"/>
        <v/>
      </c>
      <c r="I3516" s="93" t="str">
        <f t="shared" si="547"/>
        <v/>
      </c>
      <c r="J3516" s="93" t="str">
        <f t="shared" si="548"/>
        <v/>
      </c>
      <c r="K3516" s="93" t="str">
        <f t="shared" si="549"/>
        <v/>
      </c>
    </row>
    <row r="3517" spans="1:11" x14ac:dyDescent="0.25">
      <c r="A3517" s="93">
        <f t="shared" si="543"/>
        <v>2</v>
      </c>
      <c r="B3517" s="101">
        <v>876.5</v>
      </c>
      <c r="C3517" s="93">
        <f t="shared" si="550"/>
        <v>0</v>
      </c>
      <c r="D3517" s="93">
        <f t="shared" si="551"/>
        <v>0</v>
      </c>
      <c r="E3517" s="93">
        <f t="shared" si="552"/>
        <v>0</v>
      </c>
      <c r="F3517" s="93" t="str">
        <f t="shared" si="544"/>
        <v/>
      </c>
      <c r="G3517" s="93" t="str">
        <f t="shared" si="545"/>
        <v/>
      </c>
      <c r="H3517" s="93" t="str">
        <f t="shared" si="546"/>
        <v/>
      </c>
      <c r="I3517" s="93" t="str">
        <f t="shared" si="547"/>
        <v/>
      </c>
      <c r="J3517" s="93" t="str">
        <f t="shared" si="548"/>
        <v/>
      </c>
      <c r="K3517" s="93" t="str">
        <f t="shared" si="549"/>
        <v/>
      </c>
    </row>
    <row r="3518" spans="1:11" x14ac:dyDescent="0.25">
      <c r="A3518" s="93">
        <f t="shared" si="543"/>
        <v>2</v>
      </c>
      <c r="B3518" s="101">
        <v>876.75</v>
      </c>
      <c r="C3518" s="93">
        <f t="shared" si="550"/>
        <v>0</v>
      </c>
      <c r="D3518" s="93">
        <f t="shared" si="551"/>
        <v>0</v>
      </c>
      <c r="E3518" s="93">
        <f t="shared" si="552"/>
        <v>0</v>
      </c>
      <c r="F3518" s="93" t="str">
        <f t="shared" si="544"/>
        <v/>
      </c>
      <c r="G3518" s="93" t="str">
        <f t="shared" si="545"/>
        <v/>
      </c>
      <c r="H3518" s="93" t="str">
        <f t="shared" si="546"/>
        <v/>
      </c>
      <c r="I3518" s="93" t="str">
        <f t="shared" si="547"/>
        <v/>
      </c>
      <c r="J3518" s="93" t="str">
        <f t="shared" si="548"/>
        <v/>
      </c>
      <c r="K3518" s="93" t="str">
        <f t="shared" si="549"/>
        <v/>
      </c>
    </row>
    <row r="3519" spans="1:11" x14ac:dyDescent="0.25">
      <c r="A3519" s="93">
        <f t="shared" si="543"/>
        <v>2</v>
      </c>
      <c r="B3519" s="101">
        <v>877</v>
      </c>
      <c r="C3519" s="93">
        <f t="shared" si="550"/>
        <v>0</v>
      </c>
      <c r="D3519" s="93">
        <f t="shared" si="551"/>
        <v>0</v>
      </c>
      <c r="E3519" s="93">
        <f t="shared" si="552"/>
        <v>0</v>
      </c>
      <c r="F3519" s="93" t="str">
        <f t="shared" si="544"/>
        <v/>
      </c>
      <c r="G3519" s="93" t="str">
        <f t="shared" si="545"/>
        <v/>
      </c>
      <c r="H3519" s="93" t="str">
        <f t="shared" si="546"/>
        <v/>
      </c>
      <c r="I3519" s="93" t="str">
        <f t="shared" si="547"/>
        <v/>
      </c>
      <c r="J3519" s="93" t="str">
        <f t="shared" si="548"/>
        <v/>
      </c>
      <c r="K3519" s="93" t="str">
        <f t="shared" si="549"/>
        <v/>
      </c>
    </row>
    <row r="3520" spans="1:11" x14ac:dyDescent="0.25">
      <c r="A3520" s="93">
        <f t="shared" si="543"/>
        <v>2</v>
      </c>
      <c r="B3520" s="101">
        <v>877.25</v>
      </c>
      <c r="C3520" s="93">
        <f t="shared" si="550"/>
        <v>0</v>
      </c>
      <c r="D3520" s="93">
        <f t="shared" si="551"/>
        <v>0</v>
      </c>
      <c r="E3520" s="93">
        <f t="shared" si="552"/>
        <v>0</v>
      </c>
      <c r="F3520" s="93" t="str">
        <f t="shared" si="544"/>
        <v/>
      </c>
      <c r="G3520" s="93" t="str">
        <f t="shared" si="545"/>
        <v/>
      </c>
      <c r="H3520" s="93" t="str">
        <f t="shared" si="546"/>
        <v/>
      </c>
      <c r="I3520" s="93" t="str">
        <f t="shared" si="547"/>
        <v/>
      </c>
      <c r="J3520" s="93" t="str">
        <f t="shared" si="548"/>
        <v/>
      </c>
      <c r="K3520" s="93" t="str">
        <f t="shared" si="549"/>
        <v/>
      </c>
    </row>
    <row r="3521" spans="1:11" x14ac:dyDescent="0.25">
      <c r="A3521" s="93">
        <f t="shared" si="543"/>
        <v>2</v>
      </c>
      <c r="B3521" s="101">
        <v>877.5</v>
      </c>
      <c r="C3521" s="93">
        <f t="shared" si="550"/>
        <v>0</v>
      </c>
      <c r="D3521" s="93">
        <f t="shared" si="551"/>
        <v>0</v>
      </c>
      <c r="E3521" s="93">
        <f t="shared" si="552"/>
        <v>0</v>
      </c>
      <c r="F3521" s="93" t="str">
        <f t="shared" si="544"/>
        <v/>
      </c>
      <c r="G3521" s="93" t="str">
        <f t="shared" si="545"/>
        <v/>
      </c>
      <c r="H3521" s="93" t="str">
        <f t="shared" si="546"/>
        <v/>
      </c>
      <c r="I3521" s="93" t="str">
        <f t="shared" si="547"/>
        <v/>
      </c>
      <c r="J3521" s="93" t="str">
        <f t="shared" si="548"/>
        <v/>
      </c>
      <c r="K3521" s="93" t="str">
        <f t="shared" si="549"/>
        <v/>
      </c>
    </row>
    <row r="3522" spans="1:11" x14ac:dyDescent="0.25">
      <c r="A3522" s="93">
        <f t="shared" si="543"/>
        <v>2</v>
      </c>
      <c r="B3522" s="101">
        <v>877.75</v>
      </c>
      <c r="C3522" s="93">
        <f t="shared" si="550"/>
        <v>0</v>
      </c>
      <c r="D3522" s="93">
        <f t="shared" si="551"/>
        <v>0</v>
      </c>
      <c r="E3522" s="93">
        <f t="shared" si="552"/>
        <v>0</v>
      </c>
      <c r="F3522" s="93" t="str">
        <f t="shared" si="544"/>
        <v/>
      </c>
      <c r="G3522" s="93" t="str">
        <f t="shared" si="545"/>
        <v/>
      </c>
      <c r="H3522" s="93" t="str">
        <f t="shared" si="546"/>
        <v/>
      </c>
      <c r="I3522" s="93" t="str">
        <f t="shared" si="547"/>
        <v/>
      </c>
      <c r="J3522" s="93" t="str">
        <f t="shared" si="548"/>
        <v/>
      </c>
      <c r="K3522" s="93" t="str">
        <f t="shared" si="549"/>
        <v/>
      </c>
    </row>
    <row r="3523" spans="1:11" x14ac:dyDescent="0.25">
      <c r="A3523" s="93">
        <f t="shared" si="543"/>
        <v>2</v>
      </c>
      <c r="B3523" s="101">
        <v>878</v>
      </c>
      <c r="C3523" s="93">
        <f t="shared" si="550"/>
        <v>0</v>
      </c>
      <c r="D3523" s="93">
        <f t="shared" si="551"/>
        <v>0</v>
      </c>
      <c r="E3523" s="93">
        <f t="shared" si="552"/>
        <v>0</v>
      </c>
      <c r="F3523" s="93" t="str">
        <f t="shared" si="544"/>
        <v/>
      </c>
      <c r="G3523" s="93" t="str">
        <f t="shared" si="545"/>
        <v/>
      </c>
      <c r="H3523" s="93" t="str">
        <f t="shared" si="546"/>
        <v/>
      </c>
      <c r="I3523" s="93" t="str">
        <f t="shared" si="547"/>
        <v/>
      </c>
      <c r="J3523" s="93" t="str">
        <f t="shared" si="548"/>
        <v/>
      </c>
      <c r="K3523" s="93" t="str">
        <f t="shared" si="549"/>
        <v/>
      </c>
    </row>
    <row r="3524" spans="1:11" x14ac:dyDescent="0.25">
      <c r="A3524" s="93">
        <f t="shared" si="543"/>
        <v>2</v>
      </c>
      <c r="B3524" s="101">
        <v>878.25</v>
      </c>
      <c r="C3524" s="93">
        <f t="shared" si="550"/>
        <v>0</v>
      </c>
      <c r="D3524" s="93">
        <f t="shared" si="551"/>
        <v>0</v>
      </c>
      <c r="E3524" s="93">
        <f t="shared" si="552"/>
        <v>0</v>
      </c>
      <c r="F3524" s="93" t="str">
        <f t="shared" si="544"/>
        <v/>
      </c>
      <c r="G3524" s="93" t="str">
        <f t="shared" si="545"/>
        <v/>
      </c>
      <c r="H3524" s="93" t="str">
        <f t="shared" si="546"/>
        <v/>
      </c>
      <c r="I3524" s="93" t="str">
        <f t="shared" si="547"/>
        <v/>
      </c>
      <c r="J3524" s="93" t="str">
        <f t="shared" si="548"/>
        <v/>
      </c>
      <c r="K3524" s="93" t="str">
        <f t="shared" si="549"/>
        <v/>
      </c>
    </row>
    <row r="3525" spans="1:11" x14ac:dyDescent="0.25">
      <c r="A3525" s="93">
        <f t="shared" si="543"/>
        <v>2</v>
      </c>
      <c r="B3525" s="101">
        <v>878.5</v>
      </c>
      <c r="C3525" s="93">
        <f t="shared" si="550"/>
        <v>0</v>
      </c>
      <c r="D3525" s="93">
        <f t="shared" si="551"/>
        <v>0</v>
      </c>
      <c r="E3525" s="93">
        <f t="shared" si="552"/>
        <v>0</v>
      </c>
      <c r="F3525" s="93" t="str">
        <f t="shared" si="544"/>
        <v/>
      </c>
      <c r="G3525" s="93" t="str">
        <f t="shared" si="545"/>
        <v/>
      </c>
      <c r="H3525" s="93" t="str">
        <f t="shared" si="546"/>
        <v/>
      </c>
      <c r="I3525" s="93" t="str">
        <f t="shared" si="547"/>
        <v/>
      </c>
      <c r="J3525" s="93" t="str">
        <f t="shared" si="548"/>
        <v/>
      </c>
      <c r="K3525" s="93" t="str">
        <f t="shared" si="549"/>
        <v/>
      </c>
    </row>
    <row r="3526" spans="1:11" x14ac:dyDescent="0.25">
      <c r="A3526" s="93">
        <f t="shared" si="543"/>
        <v>2</v>
      </c>
      <c r="B3526" s="101">
        <v>878.75</v>
      </c>
      <c r="C3526" s="93">
        <f t="shared" si="550"/>
        <v>0</v>
      </c>
      <c r="D3526" s="93">
        <f t="shared" si="551"/>
        <v>0</v>
      </c>
      <c r="E3526" s="93">
        <f t="shared" si="552"/>
        <v>0</v>
      </c>
      <c r="F3526" s="93" t="str">
        <f t="shared" si="544"/>
        <v/>
      </c>
      <c r="G3526" s="93" t="str">
        <f t="shared" si="545"/>
        <v/>
      </c>
      <c r="H3526" s="93" t="str">
        <f t="shared" si="546"/>
        <v/>
      </c>
      <c r="I3526" s="93" t="str">
        <f t="shared" si="547"/>
        <v/>
      </c>
      <c r="J3526" s="93" t="str">
        <f t="shared" si="548"/>
        <v/>
      </c>
      <c r="K3526" s="93" t="str">
        <f t="shared" si="549"/>
        <v/>
      </c>
    </row>
    <row r="3527" spans="1:11" x14ac:dyDescent="0.25">
      <c r="A3527" s="93">
        <f t="shared" si="543"/>
        <v>2</v>
      </c>
      <c r="B3527" s="101">
        <v>879</v>
      </c>
      <c r="C3527" s="93">
        <f t="shared" si="550"/>
        <v>0</v>
      </c>
      <c r="D3527" s="93">
        <f t="shared" si="551"/>
        <v>0</v>
      </c>
      <c r="E3527" s="93">
        <f t="shared" si="552"/>
        <v>0</v>
      </c>
      <c r="F3527" s="93" t="str">
        <f t="shared" si="544"/>
        <v/>
      </c>
      <c r="G3527" s="93" t="str">
        <f t="shared" si="545"/>
        <v/>
      </c>
      <c r="H3527" s="93" t="str">
        <f t="shared" si="546"/>
        <v/>
      </c>
      <c r="I3527" s="93" t="str">
        <f t="shared" si="547"/>
        <v/>
      </c>
      <c r="J3527" s="93" t="str">
        <f t="shared" si="548"/>
        <v/>
      </c>
      <c r="K3527" s="93" t="str">
        <f t="shared" si="549"/>
        <v/>
      </c>
    </row>
    <row r="3528" spans="1:11" x14ac:dyDescent="0.25">
      <c r="A3528" s="93">
        <f t="shared" si="543"/>
        <v>2</v>
      </c>
      <c r="B3528" s="101">
        <v>879.25</v>
      </c>
      <c r="C3528" s="93">
        <f t="shared" si="550"/>
        <v>0</v>
      </c>
      <c r="D3528" s="93">
        <f t="shared" si="551"/>
        <v>0</v>
      </c>
      <c r="E3528" s="93">
        <f t="shared" si="552"/>
        <v>0</v>
      </c>
      <c r="F3528" s="93" t="str">
        <f t="shared" si="544"/>
        <v/>
      </c>
      <c r="G3528" s="93" t="str">
        <f t="shared" si="545"/>
        <v/>
      </c>
      <c r="H3528" s="93" t="str">
        <f t="shared" si="546"/>
        <v/>
      </c>
      <c r="I3528" s="93" t="str">
        <f t="shared" si="547"/>
        <v/>
      </c>
      <c r="J3528" s="93" t="str">
        <f t="shared" si="548"/>
        <v/>
      </c>
      <c r="K3528" s="93" t="str">
        <f t="shared" si="549"/>
        <v/>
      </c>
    </row>
    <row r="3529" spans="1:11" x14ac:dyDescent="0.25">
      <c r="A3529" s="93">
        <f t="shared" si="543"/>
        <v>2</v>
      </c>
      <c r="B3529" s="101">
        <v>879.5</v>
      </c>
      <c r="C3529" s="93">
        <f t="shared" si="550"/>
        <v>0</v>
      </c>
      <c r="D3529" s="93">
        <f t="shared" si="551"/>
        <v>0</v>
      </c>
      <c r="E3529" s="93">
        <f t="shared" si="552"/>
        <v>0</v>
      </c>
      <c r="F3529" s="93" t="str">
        <f t="shared" si="544"/>
        <v/>
      </c>
      <c r="G3529" s="93" t="str">
        <f t="shared" si="545"/>
        <v/>
      </c>
      <c r="H3529" s="93" t="str">
        <f t="shared" si="546"/>
        <v/>
      </c>
      <c r="I3529" s="93" t="str">
        <f t="shared" si="547"/>
        <v/>
      </c>
      <c r="J3529" s="93" t="str">
        <f t="shared" si="548"/>
        <v/>
      </c>
      <c r="K3529" s="93" t="str">
        <f t="shared" si="549"/>
        <v/>
      </c>
    </row>
    <row r="3530" spans="1:11" x14ac:dyDescent="0.25">
      <c r="A3530" s="93">
        <f t="shared" si="543"/>
        <v>2</v>
      </c>
      <c r="B3530" s="101">
        <v>879.75</v>
      </c>
      <c r="C3530" s="93">
        <f t="shared" si="550"/>
        <v>0</v>
      </c>
      <c r="D3530" s="93">
        <f t="shared" si="551"/>
        <v>0</v>
      </c>
      <c r="E3530" s="93">
        <f t="shared" si="552"/>
        <v>0</v>
      </c>
      <c r="F3530" s="93" t="str">
        <f t="shared" si="544"/>
        <v/>
      </c>
      <c r="G3530" s="93" t="str">
        <f t="shared" si="545"/>
        <v/>
      </c>
      <c r="H3530" s="93" t="str">
        <f t="shared" si="546"/>
        <v/>
      </c>
      <c r="I3530" s="93" t="str">
        <f t="shared" si="547"/>
        <v/>
      </c>
      <c r="J3530" s="93" t="str">
        <f t="shared" si="548"/>
        <v/>
      </c>
      <c r="K3530" s="93" t="str">
        <f t="shared" si="549"/>
        <v/>
      </c>
    </row>
    <row r="3531" spans="1:11" x14ac:dyDescent="0.25">
      <c r="A3531" s="93">
        <f t="shared" si="543"/>
        <v>2</v>
      </c>
      <c r="B3531" s="101">
        <v>880</v>
      </c>
      <c r="C3531" s="93">
        <f t="shared" si="550"/>
        <v>0</v>
      </c>
      <c r="D3531" s="93">
        <f t="shared" si="551"/>
        <v>0</v>
      </c>
      <c r="E3531" s="93">
        <f t="shared" si="552"/>
        <v>0</v>
      </c>
      <c r="F3531" s="93" t="str">
        <f t="shared" si="544"/>
        <v/>
      </c>
      <c r="G3531" s="93" t="str">
        <f t="shared" si="545"/>
        <v/>
      </c>
      <c r="H3531" s="93" t="str">
        <f t="shared" si="546"/>
        <v/>
      </c>
      <c r="I3531" s="93" t="str">
        <f t="shared" si="547"/>
        <v/>
      </c>
      <c r="J3531" s="93" t="str">
        <f t="shared" si="548"/>
        <v/>
      </c>
      <c r="K3531" s="93" t="str">
        <f t="shared" si="549"/>
        <v/>
      </c>
    </row>
    <row r="3532" spans="1:11" x14ac:dyDescent="0.25">
      <c r="A3532" s="93">
        <f t="shared" ref="A3532:A3595" si="553">IF(E3532&lt;0.075,2,IF(AND(E3532&gt;=0.075,E3532&lt;=0.75),1,IF(E3532&gt;0.75,0,"Error")))</f>
        <v>2</v>
      </c>
      <c r="B3532" s="101">
        <v>880.25</v>
      </c>
      <c r="C3532" s="93">
        <f t="shared" si="550"/>
        <v>0</v>
      </c>
      <c r="D3532" s="93">
        <f t="shared" si="551"/>
        <v>0</v>
      </c>
      <c r="E3532" s="93">
        <f t="shared" si="552"/>
        <v>0</v>
      </c>
      <c r="F3532" s="93" t="str">
        <f t="shared" ref="F3532:F3595" si="554">IF(AND(A3532=2,B3532&lt;$J$4014),C3532,"")</f>
        <v/>
      </c>
      <c r="G3532" s="93" t="str">
        <f t="shared" ref="G3532:G3595" si="555">IF(AND(A3532=2,B3532&lt;$J$4014),D3532,"")</f>
        <v/>
      </c>
      <c r="H3532" s="93" t="str">
        <f t="shared" ref="H3532:H3595" si="556">IF(AND(A3532=1,B3532&lt;$J$4014),C3532,"")</f>
        <v/>
      </c>
      <c r="I3532" s="93" t="str">
        <f t="shared" ref="I3532:I3595" si="557">IF(AND(A3532=1,B3532&lt;$J$4014),D3532,"")</f>
        <v/>
      </c>
      <c r="J3532" s="93" t="str">
        <f t="shared" ref="J3532:J3595" si="558">IF(AND(A3532=2,B3532&lt;$J$4014),B3532,"")</f>
        <v/>
      </c>
      <c r="K3532" s="93" t="str">
        <f t="shared" ref="K3532:K3595" si="559">IF(AND(A3532=1,B3532&lt;$J$4014),B3532,"")</f>
        <v/>
      </c>
    </row>
    <row r="3533" spans="1:11" x14ac:dyDescent="0.25">
      <c r="A3533" s="93">
        <f t="shared" si="553"/>
        <v>2</v>
      </c>
      <c r="B3533" s="101">
        <v>880.5</v>
      </c>
      <c r="C3533" s="93">
        <f t="shared" si="550"/>
        <v>0</v>
      </c>
      <c r="D3533" s="93">
        <f t="shared" si="551"/>
        <v>0</v>
      </c>
      <c r="E3533" s="93">
        <f t="shared" si="552"/>
        <v>0</v>
      </c>
      <c r="F3533" s="93" t="str">
        <f t="shared" si="554"/>
        <v/>
      </c>
      <c r="G3533" s="93" t="str">
        <f t="shared" si="555"/>
        <v/>
      </c>
      <c r="H3533" s="93" t="str">
        <f t="shared" si="556"/>
        <v/>
      </c>
      <c r="I3533" s="93" t="str">
        <f t="shared" si="557"/>
        <v/>
      </c>
      <c r="J3533" s="93" t="str">
        <f t="shared" si="558"/>
        <v/>
      </c>
      <c r="K3533" s="93" t="str">
        <f t="shared" si="559"/>
        <v/>
      </c>
    </row>
    <row r="3534" spans="1:11" x14ac:dyDescent="0.25">
      <c r="A3534" s="93">
        <f t="shared" si="553"/>
        <v>2</v>
      </c>
      <c r="B3534" s="101">
        <v>880.75</v>
      </c>
      <c r="C3534" s="93">
        <f t="shared" si="550"/>
        <v>0</v>
      </c>
      <c r="D3534" s="93">
        <f t="shared" si="551"/>
        <v>0</v>
      </c>
      <c r="E3534" s="93">
        <f t="shared" si="552"/>
        <v>0</v>
      </c>
      <c r="F3534" s="93" t="str">
        <f t="shared" si="554"/>
        <v/>
      </c>
      <c r="G3534" s="93" t="str">
        <f t="shared" si="555"/>
        <v/>
      </c>
      <c r="H3534" s="93" t="str">
        <f t="shared" si="556"/>
        <v/>
      </c>
      <c r="I3534" s="93" t="str">
        <f t="shared" si="557"/>
        <v/>
      </c>
      <c r="J3534" s="93" t="str">
        <f t="shared" si="558"/>
        <v/>
      </c>
      <c r="K3534" s="93" t="str">
        <f t="shared" si="559"/>
        <v/>
      </c>
    </row>
    <row r="3535" spans="1:11" x14ac:dyDescent="0.25">
      <c r="A3535" s="93">
        <f t="shared" si="553"/>
        <v>2</v>
      </c>
      <c r="B3535" s="101">
        <v>881</v>
      </c>
      <c r="C3535" s="93">
        <f t="shared" si="550"/>
        <v>0</v>
      </c>
      <c r="D3535" s="93">
        <f t="shared" si="551"/>
        <v>0</v>
      </c>
      <c r="E3535" s="93">
        <f t="shared" si="552"/>
        <v>0</v>
      </c>
      <c r="F3535" s="93" t="str">
        <f t="shared" si="554"/>
        <v/>
      </c>
      <c r="G3535" s="93" t="str">
        <f t="shared" si="555"/>
        <v/>
      </c>
      <c r="H3535" s="93" t="str">
        <f t="shared" si="556"/>
        <v/>
      </c>
      <c r="I3535" s="93" t="str">
        <f t="shared" si="557"/>
        <v/>
      </c>
      <c r="J3535" s="93" t="str">
        <f t="shared" si="558"/>
        <v/>
      </c>
      <c r="K3535" s="93" t="str">
        <f t="shared" si="559"/>
        <v/>
      </c>
    </row>
    <row r="3536" spans="1:11" x14ac:dyDescent="0.25">
      <c r="A3536" s="93">
        <f t="shared" si="553"/>
        <v>2</v>
      </c>
      <c r="B3536" s="101">
        <v>881.25</v>
      </c>
      <c r="C3536" s="93">
        <f t="shared" si="550"/>
        <v>0</v>
      </c>
      <c r="D3536" s="93">
        <f t="shared" si="551"/>
        <v>0</v>
      </c>
      <c r="E3536" s="93">
        <f t="shared" si="552"/>
        <v>0</v>
      </c>
      <c r="F3536" s="93" t="str">
        <f t="shared" si="554"/>
        <v/>
      </c>
      <c r="G3536" s="93" t="str">
        <f t="shared" si="555"/>
        <v/>
      </c>
      <c r="H3536" s="93" t="str">
        <f t="shared" si="556"/>
        <v/>
      </c>
      <c r="I3536" s="93" t="str">
        <f t="shared" si="557"/>
        <v/>
      </c>
      <c r="J3536" s="93" t="str">
        <f t="shared" si="558"/>
        <v/>
      </c>
      <c r="K3536" s="93" t="str">
        <f t="shared" si="559"/>
        <v/>
      </c>
    </row>
    <row r="3537" spans="1:11" x14ac:dyDescent="0.25">
      <c r="A3537" s="93">
        <f t="shared" si="553"/>
        <v>2</v>
      </c>
      <c r="B3537" s="101">
        <v>881.5</v>
      </c>
      <c r="C3537" s="93">
        <f t="shared" si="550"/>
        <v>0</v>
      </c>
      <c r="D3537" s="93">
        <f t="shared" si="551"/>
        <v>0</v>
      </c>
      <c r="E3537" s="93">
        <f t="shared" si="552"/>
        <v>0</v>
      </c>
      <c r="F3537" s="93" t="str">
        <f t="shared" si="554"/>
        <v/>
      </c>
      <c r="G3537" s="93" t="str">
        <f t="shared" si="555"/>
        <v/>
      </c>
      <c r="H3537" s="93" t="str">
        <f t="shared" si="556"/>
        <v/>
      </c>
      <c r="I3537" s="93" t="str">
        <f t="shared" si="557"/>
        <v/>
      </c>
      <c r="J3537" s="93" t="str">
        <f t="shared" si="558"/>
        <v/>
      </c>
      <c r="K3537" s="93" t="str">
        <f t="shared" si="559"/>
        <v/>
      </c>
    </row>
    <row r="3538" spans="1:11" x14ac:dyDescent="0.25">
      <c r="A3538" s="93">
        <f t="shared" si="553"/>
        <v>2</v>
      </c>
      <c r="B3538" s="101">
        <v>881.75</v>
      </c>
      <c r="C3538" s="93">
        <f t="shared" si="550"/>
        <v>0</v>
      </c>
      <c r="D3538" s="93">
        <f t="shared" si="551"/>
        <v>0</v>
      </c>
      <c r="E3538" s="93">
        <f t="shared" si="552"/>
        <v>0</v>
      </c>
      <c r="F3538" s="93" t="str">
        <f t="shared" si="554"/>
        <v/>
      </c>
      <c r="G3538" s="93" t="str">
        <f t="shared" si="555"/>
        <v/>
      </c>
      <c r="H3538" s="93" t="str">
        <f t="shared" si="556"/>
        <v/>
      </c>
      <c r="I3538" s="93" t="str">
        <f t="shared" si="557"/>
        <v/>
      </c>
      <c r="J3538" s="93" t="str">
        <f t="shared" si="558"/>
        <v/>
      </c>
      <c r="K3538" s="93" t="str">
        <f t="shared" si="559"/>
        <v/>
      </c>
    </row>
    <row r="3539" spans="1:11" x14ac:dyDescent="0.25">
      <c r="A3539" s="93">
        <f t="shared" si="553"/>
        <v>2</v>
      </c>
      <c r="B3539" s="101">
        <v>882</v>
      </c>
      <c r="C3539" s="93">
        <f t="shared" si="550"/>
        <v>0</v>
      </c>
      <c r="D3539" s="93">
        <f t="shared" si="551"/>
        <v>0</v>
      </c>
      <c r="E3539" s="93">
        <f t="shared" si="552"/>
        <v>0</v>
      </c>
      <c r="F3539" s="93" t="str">
        <f t="shared" si="554"/>
        <v/>
      </c>
      <c r="G3539" s="93" t="str">
        <f t="shared" si="555"/>
        <v/>
      </c>
      <c r="H3539" s="93" t="str">
        <f t="shared" si="556"/>
        <v/>
      </c>
      <c r="I3539" s="93" t="str">
        <f t="shared" si="557"/>
        <v/>
      </c>
      <c r="J3539" s="93" t="str">
        <f t="shared" si="558"/>
        <v/>
      </c>
      <c r="K3539" s="93" t="str">
        <f t="shared" si="559"/>
        <v/>
      </c>
    </row>
    <row r="3540" spans="1:11" x14ac:dyDescent="0.25">
      <c r="A3540" s="93">
        <f t="shared" si="553"/>
        <v>2</v>
      </c>
      <c r="B3540" s="101">
        <v>882.25</v>
      </c>
      <c r="C3540" s="93">
        <f t="shared" ref="C3540:C3603" si="560">($H$7*(B3540^5))+($J$7*(B3540^4))+($L$7*(B3540^3))+($N$7*(B3540^2))+($P$7*B3540)+$R$7</f>
        <v>0</v>
      </c>
      <c r="D3540" s="93">
        <f t="shared" ref="D3540:D3603" si="561">$H$8+($J$8*(B3540^1.85))</f>
        <v>0</v>
      </c>
      <c r="E3540" s="93">
        <f t="shared" ref="E3540:E3603" si="562">ABS(C3540-D3540)</f>
        <v>0</v>
      </c>
      <c r="F3540" s="93" t="str">
        <f t="shared" si="554"/>
        <v/>
      </c>
      <c r="G3540" s="93" t="str">
        <f t="shared" si="555"/>
        <v/>
      </c>
      <c r="H3540" s="93" t="str">
        <f t="shared" si="556"/>
        <v/>
      </c>
      <c r="I3540" s="93" t="str">
        <f t="shared" si="557"/>
        <v/>
      </c>
      <c r="J3540" s="93" t="str">
        <f t="shared" si="558"/>
        <v/>
      </c>
      <c r="K3540" s="93" t="str">
        <f t="shared" si="559"/>
        <v/>
      </c>
    </row>
    <row r="3541" spans="1:11" x14ac:dyDescent="0.25">
      <c r="A3541" s="93">
        <f t="shared" si="553"/>
        <v>2</v>
      </c>
      <c r="B3541" s="101">
        <v>882.5</v>
      </c>
      <c r="C3541" s="93">
        <f t="shared" si="560"/>
        <v>0</v>
      </c>
      <c r="D3541" s="93">
        <f t="shared" si="561"/>
        <v>0</v>
      </c>
      <c r="E3541" s="93">
        <f t="shared" si="562"/>
        <v>0</v>
      </c>
      <c r="F3541" s="93" t="str">
        <f t="shared" si="554"/>
        <v/>
      </c>
      <c r="G3541" s="93" t="str">
        <f t="shared" si="555"/>
        <v/>
      </c>
      <c r="H3541" s="93" t="str">
        <f t="shared" si="556"/>
        <v/>
      </c>
      <c r="I3541" s="93" t="str">
        <f t="shared" si="557"/>
        <v/>
      </c>
      <c r="J3541" s="93" t="str">
        <f t="shared" si="558"/>
        <v/>
      </c>
      <c r="K3541" s="93" t="str">
        <f t="shared" si="559"/>
        <v/>
      </c>
    </row>
    <row r="3542" spans="1:11" x14ac:dyDescent="0.25">
      <c r="A3542" s="93">
        <f t="shared" si="553"/>
        <v>2</v>
      </c>
      <c r="B3542" s="101">
        <v>882.75</v>
      </c>
      <c r="C3542" s="93">
        <f t="shared" si="560"/>
        <v>0</v>
      </c>
      <c r="D3542" s="93">
        <f t="shared" si="561"/>
        <v>0</v>
      </c>
      <c r="E3542" s="93">
        <f t="shared" si="562"/>
        <v>0</v>
      </c>
      <c r="F3542" s="93" t="str">
        <f t="shared" si="554"/>
        <v/>
      </c>
      <c r="G3542" s="93" t="str">
        <f t="shared" si="555"/>
        <v/>
      </c>
      <c r="H3542" s="93" t="str">
        <f t="shared" si="556"/>
        <v/>
      </c>
      <c r="I3542" s="93" t="str">
        <f t="shared" si="557"/>
        <v/>
      </c>
      <c r="J3542" s="93" t="str">
        <f t="shared" si="558"/>
        <v/>
      </c>
      <c r="K3542" s="93" t="str">
        <f t="shared" si="559"/>
        <v/>
      </c>
    </row>
    <row r="3543" spans="1:11" x14ac:dyDescent="0.25">
      <c r="A3543" s="93">
        <f t="shared" si="553"/>
        <v>2</v>
      </c>
      <c r="B3543" s="101">
        <v>883</v>
      </c>
      <c r="C3543" s="93">
        <f t="shared" si="560"/>
        <v>0</v>
      </c>
      <c r="D3543" s="93">
        <f t="shared" si="561"/>
        <v>0</v>
      </c>
      <c r="E3543" s="93">
        <f t="shared" si="562"/>
        <v>0</v>
      </c>
      <c r="F3543" s="93" t="str">
        <f t="shared" si="554"/>
        <v/>
      </c>
      <c r="G3543" s="93" t="str">
        <f t="shared" si="555"/>
        <v/>
      </c>
      <c r="H3543" s="93" t="str">
        <f t="shared" si="556"/>
        <v/>
      </c>
      <c r="I3543" s="93" t="str">
        <f t="shared" si="557"/>
        <v/>
      </c>
      <c r="J3543" s="93" t="str">
        <f t="shared" si="558"/>
        <v/>
      </c>
      <c r="K3543" s="93" t="str">
        <f t="shared" si="559"/>
        <v/>
      </c>
    </row>
    <row r="3544" spans="1:11" x14ac:dyDescent="0.25">
      <c r="A3544" s="93">
        <f t="shared" si="553"/>
        <v>2</v>
      </c>
      <c r="B3544" s="101">
        <v>883.25</v>
      </c>
      <c r="C3544" s="93">
        <f t="shared" si="560"/>
        <v>0</v>
      </c>
      <c r="D3544" s="93">
        <f t="shared" si="561"/>
        <v>0</v>
      </c>
      <c r="E3544" s="93">
        <f t="shared" si="562"/>
        <v>0</v>
      </c>
      <c r="F3544" s="93" t="str">
        <f t="shared" si="554"/>
        <v/>
      </c>
      <c r="G3544" s="93" t="str">
        <f t="shared" si="555"/>
        <v/>
      </c>
      <c r="H3544" s="93" t="str">
        <f t="shared" si="556"/>
        <v/>
      </c>
      <c r="I3544" s="93" t="str">
        <f t="shared" si="557"/>
        <v/>
      </c>
      <c r="J3544" s="93" t="str">
        <f t="shared" si="558"/>
        <v/>
      </c>
      <c r="K3544" s="93" t="str">
        <f t="shared" si="559"/>
        <v/>
      </c>
    </row>
    <row r="3545" spans="1:11" x14ac:dyDescent="0.25">
      <c r="A3545" s="93">
        <f t="shared" si="553"/>
        <v>2</v>
      </c>
      <c r="B3545" s="101">
        <v>883.5</v>
      </c>
      <c r="C3545" s="93">
        <f t="shared" si="560"/>
        <v>0</v>
      </c>
      <c r="D3545" s="93">
        <f t="shared" si="561"/>
        <v>0</v>
      </c>
      <c r="E3545" s="93">
        <f t="shared" si="562"/>
        <v>0</v>
      </c>
      <c r="F3545" s="93" t="str">
        <f t="shared" si="554"/>
        <v/>
      </c>
      <c r="G3545" s="93" t="str">
        <f t="shared" si="555"/>
        <v/>
      </c>
      <c r="H3545" s="93" t="str">
        <f t="shared" si="556"/>
        <v/>
      </c>
      <c r="I3545" s="93" t="str">
        <f t="shared" si="557"/>
        <v/>
      </c>
      <c r="J3545" s="93" t="str">
        <f t="shared" si="558"/>
        <v/>
      </c>
      <c r="K3545" s="93" t="str">
        <f t="shared" si="559"/>
        <v/>
      </c>
    </row>
    <row r="3546" spans="1:11" x14ac:dyDescent="0.25">
      <c r="A3546" s="93">
        <f t="shared" si="553"/>
        <v>2</v>
      </c>
      <c r="B3546" s="101">
        <v>883.75</v>
      </c>
      <c r="C3546" s="93">
        <f t="shared" si="560"/>
        <v>0</v>
      </c>
      <c r="D3546" s="93">
        <f t="shared" si="561"/>
        <v>0</v>
      </c>
      <c r="E3546" s="93">
        <f t="shared" si="562"/>
        <v>0</v>
      </c>
      <c r="F3546" s="93" t="str">
        <f t="shared" si="554"/>
        <v/>
      </c>
      <c r="G3546" s="93" t="str">
        <f t="shared" si="555"/>
        <v/>
      </c>
      <c r="H3546" s="93" t="str">
        <f t="shared" si="556"/>
        <v/>
      </c>
      <c r="I3546" s="93" t="str">
        <f t="shared" si="557"/>
        <v/>
      </c>
      <c r="J3546" s="93" t="str">
        <f t="shared" si="558"/>
        <v/>
      </c>
      <c r="K3546" s="93" t="str">
        <f t="shared" si="559"/>
        <v/>
      </c>
    </row>
    <row r="3547" spans="1:11" x14ac:dyDescent="0.25">
      <c r="A3547" s="93">
        <f t="shared" si="553"/>
        <v>2</v>
      </c>
      <c r="B3547" s="101">
        <v>884</v>
      </c>
      <c r="C3547" s="93">
        <f t="shared" si="560"/>
        <v>0</v>
      </c>
      <c r="D3547" s="93">
        <f t="shared" si="561"/>
        <v>0</v>
      </c>
      <c r="E3547" s="93">
        <f t="shared" si="562"/>
        <v>0</v>
      </c>
      <c r="F3547" s="93" t="str">
        <f t="shared" si="554"/>
        <v/>
      </c>
      <c r="G3547" s="93" t="str">
        <f t="shared" si="555"/>
        <v/>
      </c>
      <c r="H3547" s="93" t="str">
        <f t="shared" si="556"/>
        <v/>
      </c>
      <c r="I3547" s="93" t="str">
        <f t="shared" si="557"/>
        <v/>
      </c>
      <c r="J3547" s="93" t="str">
        <f t="shared" si="558"/>
        <v/>
      </c>
      <c r="K3547" s="93" t="str">
        <f t="shared" si="559"/>
        <v/>
      </c>
    </row>
    <row r="3548" spans="1:11" x14ac:dyDescent="0.25">
      <c r="A3548" s="93">
        <f t="shared" si="553"/>
        <v>2</v>
      </c>
      <c r="B3548" s="101">
        <v>884.25</v>
      </c>
      <c r="C3548" s="93">
        <f t="shared" si="560"/>
        <v>0</v>
      </c>
      <c r="D3548" s="93">
        <f t="shared" si="561"/>
        <v>0</v>
      </c>
      <c r="E3548" s="93">
        <f t="shared" si="562"/>
        <v>0</v>
      </c>
      <c r="F3548" s="93" t="str">
        <f t="shared" si="554"/>
        <v/>
      </c>
      <c r="G3548" s="93" t="str">
        <f t="shared" si="555"/>
        <v/>
      </c>
      <c r="H3548" s="93" t="str">
        <f t="shared" si="556"/>
        <v/>
      </c>
      <c r="I3548" s="93" t="str">
        <f t="shared" si="557"/>
        <v/>
      </c>
      <c r="J3548" s="93" t="str">
        <f t="shared" si="558"/>
        <v/>
      </c>
      <c r="K3548" s="93" t="str">
        <f t="shared" si="559"/>
        <v/>
      </c>
    </row>
    <row r="3549" spans="1:11" x14ac:dyDescent="0.25">
      <c r="A3549" s="93">
        <f t="shared" si="553"/>
        <v>2</v>
      </c>
      <c r="B3549" s="101">
        <v>884.5</v>
      </c>
      <c r="C3549" s="93">
        <f t="shared" si="560"/>
        <v>0</v>
      </c>
      <c r="D3549" s="93">
        <f t="shared" si="561"/>
        <v>0</v>
      </c>
      <c r="E3549" s="93">
        <f t="shared" si="562"/>
        <v>0</v>
      </c>
      <c r="F3549" s="93" t="str">
        <f t="shared" si="554"/>
        <v/>
      </c>
      <c r="G3549" s="93" t="str">
        <f t="shared" si="555"/>
        <v/>
      </c>
      <c r="H3549" s="93" t="str">
        <f t="shared" si="556"/>
        <v/>
      </c>
      <c r="I3549" s="93" t="str">
        <f t="shared" si="557"/>
        <v/>
      </c>
      <c r="J3549" s="93" t="str">
        <f t="shared" si="558"/>
        <v/>
      </c>
      <c r="K3549" s="93" t="str">
        <f t="shared" si="559"/>
        <v/>
      </c>
    </row>
    <row r="3550" spans="1:11" x14ac:dyDescent="0.25">
      <c r="A3550" s="93">
        <f t="shared" si="553"/>
        <v>2</v>
      </c>
      <c r="B3550" s="101">
        <v>884.75</v>
      </c>
      <c r="C3550" s="93">
        <f t="shared" si="560"/>
        <v>0</v>
      </c>
      <c r="D3550" s="93">
        <f t="shared" si="561"/>
        <v>0</v>
      </c>
      <c r="E3550" s="93">
        <f t="shared" si="562"/>
        <v>0</v>
      </c>
      <c r="F3550" s="93" t="str">
        <f t="shared" si="554"/>
        <v/>
      </c>
      <c r="G3550" s="93" t="str">
        <f t="shared" si="555"/>
        <v/>
      </c>
      <c r="H3550" s="93" t="str">
        <f t="shared" si="556"/>
        <v/>
      </c>
      <c r="I3550" s="93" t="str">
        <f t="shared" si="557"/>
        <v/>
      </c>
      <c r="J3550" s="93" t="str">
        <f t="shared" si="558"/>
        <v/>
      </c>
      <c r="K3550" s="93" t="str">
        <f t="shared" si="559"/>
        <v/>
      </c>
    </row>
    <row r="3551" spans="1:11" x14ac:dyDescent="0.25">
      <c r="A3551" s="93">
        <f t="shared" si="553"/>
        <v>2</v>
      </c>
      <c r="B3551" s="101">
        <v>885</v>
      </c>
      <c r="C3551" s="93">
        <f t="shared" si="560"/>
        <v>0</v>
      </c>
      <c r="D3551" s="93">
        <f t="shared" si="561"/>
        <v>0</v>
      </c>
      <c r="E3551" s="93">
        <f t="shared" si="562"/>
        <v>0</v>
      </c>
      <c r="F3551" s="93" t="str">
        <f t="shared" si="554"/>
        <v/>
      </c>
      <c r="G3551" s="93" t="str">
        <f t="shared" si="555"/>
        <v/>
      </c>
      <c r="H3551" s="93" t="str">
        <f t="shared" si="556"/>
        <v/>
      </c>
      <c r="I3551" s="93" t="str">
        <f t="shared" si="557"/>
        <v/>
      </c>
      <c r="J3551" s="93" t="str">
        <f t="shared" si="558"/>
        <v/>
      </c>
      <c r="K3551" s="93" t="str">
        <f t="shared" si="559"/>
        <v/>
      </c>
    </row>
    <row r="3552" spans="1:11" x14ac:dyDescent="0.25">
      <c r="A3552" s="93">
        <f t="shared" si="553"/>
        <v>2</v>
      </c>
      <c r="B3552" s="101">
        <v>885.25</v>
      </c>
      <c r="C3552" s="93">
        <f t="shared" si="560"/>
        <v>0</v>
      </c>
      <c r="D3552" s="93">
        <f t="shared" si="561"/>
        <v>0</v>
      </c>
      <c r="E3552" s="93">
        <f t="shared" si="562"/>
        <v>0</v>
      </c>
      <c r="F3552" s="93" t="str">
        <f t="shared" si="554"/>
        <v/>
      </c>
      <c r="G3552" s="93" t="str">
        <f t="shared" si="555"/>
        <v/>
      </c>
      <c r="H3552" s="93" t="str">
        <f t="shared" si="556"/>
        <v/>
      </c>
      <c r="I3552" s="93" t="str">
        <f t="shared" si="557"/>
        <v/>
      </c>
      <c r="J3552" s="93" t="str">
        <f t="shared" si="558"/>
        <v/>
      </c>
      <c r="K3552" s="93" t="str">
        <f t="shared" si="559"/>
        <v/>
      </c>
    </row>
    <row r="3553" spans="1:11" x14ac:dyDescent="0.25">
      <c r="A3553" s="93">
        <f t="shared" si="553"/>
        <v>2</v>
      </c>
      <c r="B3553" s="101">
        <v>885.5</v>
      </c>
      <c r="C3553" s="93">
        <f t="shared" si="560"/>
        <v>0</v>
      </c>
      <c r="D3553" s="93">
        <f t="shared" si="561"/>
        <v>0</v>
      </c>
      <c r="E3553" s="93">
        <f t="shared" si="562"/>
        <v>0</v>
      </c>
      <c r="F3553" s="93" t="str">
        <f t="shared" si="554"/>
        <v/>
      </c>
      <c r="G3553" s="93" t="str">
        <f t="shared" si="555"/>
        <v/>
      </c>
      <c r="H3553" s="93" t="str">
        <f t="shared" si="556"/>
        <v/>
      </c>
      <c r="I3553" s="93" t="str">
        <f t="shared" si="557"/>
        <v/>
      </c>
      <c r="J3553" s="93" t="str">
        <f t="shared" si="558"/>
        <v/>
      </c>
      <c r="K3553" s="93" t="str">
        <f t="shared" si="559"/>
        <v/>
      </c>
    </row>
    <row r="3554" spans="1:11" x14ac:dyDescent="0.25">
      <c r="A3554" s="93">
        <f t="shared" si="553"/>
        <v>2</v>
      </c>
      <c r="B3554" s="101">
        <v>885.75</v>
      </c>
      <c r="C3554" s="93">
        <f t="shared" si="560"/>
        <v>0</v>
      </c>
      <c r="D3554" s="93">
        <f t="shared" si="561"/>
        <v>0</v>
      </c>
      <c r="E3554" s="93">
        <f t="shared" si="562"/>
        <v>0</v>
      </c>
      <c r="F3554" s="93" t="str">
        <f t="shared" si="554"/>
        <v/>
      </c>
      <c r="G3554" s="93" t="str">
        <f t="shared" si="555"/>
        <v/>
      </c>
      <c r="H3554" s="93" t="str">
        <f t="shared" si="556"/>
        <v/>
      </c>
      <c r="I3554" s="93" t="str">
        <f t="shared" si="557"/>
        <v/>
      </c>
      <c r="J3554" s="93" t="str">
        <f t="shared" si="558"/>
        <v/>
      </c>
      <c r="K3554" s="93" t="str">
        <f t="shared" si="559"/>
        <v/>
      </c>
    </row>
    <row r="3555" spans="1:11" x14ac:dyDescent="0.25">
      <c r="A3555" s="93">
        <f t="shared" si="553"/>
        <v>2</v>
      </c>
      <c r="B3555" s="101">
        <v>886</v>
      </c>
      <c r="C3555" s="93">
        <f t="shared" si="560"/>
        <v>0</v>
      </c>
      <c r="D3555" s="93">
        <f t="shared" si="561"/>
        <v>0</v>
      </c>
      <c r="E3555" s="93">
        <f t="shared" si="562"/>
        <v>0</v>
      </c>
      <c r="F3555" s="93" t="str">
        <f t="shared" si="554"/>
        <v/>
      </c>
      <c r="G3555" s="93" t="str">
        <f t="shared" si="555"/>
        <v/>
      </c>
      <c r="H3555" s="93" t="str">
        <f t="shared" si="556"/>
        <v/>
      </c>
      <c r="I3555" s="93" t="str">
        <f t="shared" si="557"/>
        <v/>
      </c>
      <c r="J3555" s="93" t="str">
        <f t="shared" si="558"/>
        <v/>
      </c>
      <c r="K3555" s="93" t="str">
        <f t="shared" si="559"/>
        <v/>
      </c>
    </row>
    <row r="3556" spans="1:11" x14ac:dyDescent="0.25">
      <c r="A3556" s="93">
        <f t="shared" si="553"/>
        <v>2</v>
      </c>
      <c r="B3556" s="101">
        <v>886.25</v>
      </c>
      <c r="C3556" s="93">
        <f t="shared" si="560"/>
        <v>0</v>
      </c>
      <c r="D3556" s="93">
        <f t="shared" si="561"/>
        <v>0</v>
      </c>
      <c r="E3556" s="93">
        <f t="shared" si="562"/>
        <v>0</v>
      </c>
      <c r="F3556" s="93" t="str">
        <f t="shared" si="554"/>
        <v/>
      </c>
      <c r="G3556" s="93" t="str">
        <f t="shared" si="555"/>
        <v/>
      </c>
      <c r="H3556" s="93" t="str">
        <f t="shared" si="556"/>
        <v/>
      </c>
      <c r="I3556" s="93" t="str">
        <f t="shared" si="557"/>
        <v/>
      </c>
      <c r="J3556" s="93" t="str">
        <f t="shared" si="558"/>
        <v/>
      </c>
      <c r="K3556" s="93" t="str">
        <f t="shared" si="559"/>
        <v/>
      </c>
    </row>
    <row r="3557" spans="1:11" x14ac:dyDescent="0.25">
      <c r="A3557" s="93">
        <f t="shared" si="553"/>
        <v>2</v>
      </c>
      <c r="B3557" s="101">
        <v>886.5</v>
      </c>
      <c r="C3557" s="93">
        <f t="shared" si="560"/>
        <v>0</v>
      </c>
      <c r="D3557" s="93">
        <f t="shared" si="561"/>
        <v>0</v>
      </c>
      <c r="E3557" s="93">
        <f t="shared" si="562"/>
        <v>0</v>
      </c>
      <c r="F3557" s="93" t="str">
        <f t="shared" si="554"/>
        <v/>
      </c>
      <c r="G3557" s="93" t="str">
        <f t="shared" si="555"/>
        <v/>
      </c>
      <c r="H3557" s="93" t="str">
        <f t="shared" si="556"/>
        <v/>
      </c>
      <c r="I3557" s="93" t="str">
        <f t="shared" si="557"/>
        <v/>
      </c>
      <c r="J3557" s="93" t="str">
        <f t="shared" si="558"/>
        <v/>
      </c>
      <c r="K3557" s="93" t="str">
        <f t="shared" si="559"/>
        <v/>
      </c>
    </row>
    <row r="3558" spans="1:11" x14ac:dyDescent="0.25">
      <c r="A3558" s="93">
        <f t="shared" si="553"/>
        <v>2</v>
      </c>
      <c r="B3558" s="101">
        <v>886.75</v>
      </c>
      <c r="C3558" s="93">
        <f t="shared" si="560"/>
        <v>0</v>
      </c>
      <c r="D3558" s="93">
        <f t="shared" si="561"/>
        <v>0</v>
      </c>
      <c r="E3558" s="93">
        <f t="shared" si="562"/>
        <v>0</v>
      </c>
      <c r="F3558" s="93" t="str">
        <f t="shared" si="554"/>
        <v/>
      </c>
      <c r="G3558" s="93" t="str">
        <f t="shared" si="555"/>
        <v/>
      </c>
      <c r="H3558" s="93" t="str">
        <f t="shared" si="556"/>
        <v/>
      </c>
      <c r="I3558" s="93" t="str">
        <f t="shared" si="557"/>
        <v/>
      </c>
      <c r="J3558" s="93" t="str">
        <f t="shared" si="558"/>
        <v/>
      </c>
      <c r="K3558" s="93" t="str">
        <f t="shared" si="559"/>
        <v/>
      </c>
    </row>
    <row r="3559" spans="1:11" x14ac:dyDescent="0.25">
      <c r="A3559" s="93">
        <f t="shared" si="553"/>
        <v>2</v>
      </c>
      <c r="B3559" s="101">
        <v>887</v>
      </c>
      <c r="C3559" s="93">
        <f t="shared" si="560"/>
        <v>0</v>
      </c>
      <c r="D3559" s="93">
        <f t="shared" si="561"/>
        <v>0</v>
      </c>
      <c r="E3559" s="93">
        <f t="shared" si="562"/>
        <v>0</v>
      </c>
      <c r="F3559" s="93" t="str">
        <f t="shared" si="554"/>
        <v/>
      </c>
      <c r="G3559" s="93" t="str">
        <f t="shared" si="555"/>
        <v/>
      </c>
      <c r="H3559" s="93" t="str">
        <f t="shared" si="556"/>
        <v/>
      </c>
      <c r="I3559" s="93" t="str">
        <f t="shared" si="557"/>
        <v/>
      </c>
      <c r="J3559" s="93" t="str">
        <f t="shared" si="558"/>
        <v/>
      </c>
      <c r="K3559" s="93" t="str">
        <f t="shared" si="559"/>
        <v/>
      </c>
    </row>
    <row r="3560" spans="1:11" x14ac:dyDescent="0.25">
      <c r="A3560" s="93">
        <f t="shared" si="553"/>
        <v>2</v>
      </c>
      <c r="B3560" s="101">
        <v>887.25</v>
      </c>
      <c r="C3560" s="93">
        <f t="shared" si="560"/>
        <v>0</v>
      </c>
      <c r="D3560" s="93">
        <f t="shared" si="561"/>
        <v>0</v>
      </c>
      <c r="E3560" s="93">
        <f t="shared" si="562"/>
        <v>0</v>
      </c>
      <c r="F3560" s="93" t="str">
        <f t="shared" si="554"/>
        <v/>
      </c>
      <c r="G3560" s="93" t="str">
        <f t="shared" si="555"/>
        <v/>
      </c>
      <c r="H3560" s="93" t="str">
        <f t="shared" si="556"/>
        <v/>
      </c>
      <c r="I3560" s="93" t="str">
        <f t="shared" si="557"/>
        <v/>
      </c>
      <c r="J3560" s="93" t="str">
        <f t="shared" si="558"/>
        <v/>
      </c>
      <c r="K3560" s="93" t="str">
        <f t="shared" si="559"/>
        <v/>
      </c>
    </row>
    <row r="3561" spans="1:11" x14ac:dyDescent="0.25">
      <c r="A3561" s="93">
        <f t="shared" si="553"/>
        <v>2</v>
      </c>
      <c r="B3561" s="101">
        <v>887.5</v>
      </c>
      <c r="C3561" s="93">
        <f t="shared" si="560"/>
        <v>0</v>
      </c>
      <c r="D3561" s="93">
        <f t="shared" si="561"/>
        <v>0</v>
      </c>
      <c r="E3561" s="93">
        <f t="shared" si="562"/>
        <v>0</v>
      </c>
      <c r="F3561" s="93" t="str">
        <f t="shared" si="554"/>
        <v/>
      </c>
      <c r="G3561" s="93" t="str">
        <f t="shared" si="555"/>
        <v/>
      </c>
      <c r="H3561" s="93" t="str">
        <f t="shared" si="556"/>
        <v/>
      </c>
      <c r="I3561" s="93" t="str">
        <f t="shared" si="557"/>
        <v/>
      </c>
      <c r="J3561" s="93" t="str">
        <f t="shared" si="558"/>
        <v/>
      </c>
      <c r="K3561" s="93" t="str">
        <f t="shared" si="559"/>
        <v/>
      </c>
    </row>
    <row r="3562" spans="1:11" x14ac:dyDescent="0.25">
      <c r="A3562" s="93">
        <f t="shared" si="553"/>
        <v>2</v>
      </c>
      <c r="B3562" s="101">
        <v>887.75</v>
      </c>
      <c r="C3562" s="93">
        <f t="shared" si="560"/>
        <v>0</v>
      </c>
      <c r="D3562" s="93">
        <f t="shared" si="561"/>
        <v>0</v>
      </c>
      <c r="E3562" s="93">
        <f t="shared" si="562"/>
        <v>0</v>
      </c>
      <c r="F3562" s="93" t="str">
        <f t="shared" si="554"/>
        <v/>
      </c>
      <c r="G3562" s="93" t="str">
        <f t="shared" si="555"/>
        <v/>
      </c>
      <c r="H3562" s="93" t="str">
        <f t="shared" si="556"/>
        <v/>
      </c>
      <c r="I3562" s="93" t="str">
        <f t="shared" si="557"/>
        <v/>
      </c>
      <c r="J3562" s="93" t="str">
        <f t="shared" si="558"/>
        <v/>
      </c>
      <c r="K3562" s="93" t="str">
        <f t="shared" si="559"/>
        <v/>
      </c>
    </row>
    <row r="3563" spans="1:11" x14ac:dyDescent="0.25">
      <c r="A3563" s="93">
        <f t="shared" si="553"/>
        <v>2</v>
      </c>
      <c r="B3563" s="101">
        <v>888</v>
      </c>
      <c r="C3563" s="93">
        <f t="shared" si="560"/>
        <v>0</v>
      </c>
      <c r="D3563" s="93">
        <f t="shared" si="561"/>
        <v>0</v>
      </c>
      <c r="E3563" s="93">
        <f t="shared" si="562"/>
        <v>0</v>
      </c>
      <c r="F3563" s="93" t="str">
        <f t="shared" si="554"/>
        <v/>
      </c>
      <c r="G3563" s="93" t="str">
        <f t="shared" si="555"/>
        <v/>
      </c>
      <c r="H3563" s="93" t="str">
        <f t="shared" si="556"/>
        <v/>
      </c>
      <c r="I3563" s="93" t="str">
        <f t="shared" si="557"/>
        <v/>
      </c>
      <c r="J3563" s="93" t="str">
        <f t="shared" si="558"/>
        <v/>
      </c>
      <c r="K3563" s="93" t="str">
        <f t="shared" si="559"/>
        <v/>
      </c>
    </row>
    <row r="3564" spans="1:11" x14ac:dyDescent="0.25">
      <c r="A3564" s="93">
        <f t="shared" si="553"/>
        <v>2</v>
      </c>
      <c r="B3564" s="101">
        <v>888.25</v>
      </c>
      <c r="C3564" s="93">
        <f t="shared" si="560"/>
        <v>0</v>
      </c>
      <c r="D3564" s="93">
        <f t="shared" si="561"/>
        <v>0</v>
      </c>
      <c r="E3564" s="93">
        <f t="shared" si="562"/>
        <v>0</v>
      </c>
      <c r="F3564" s="93" t="str">
        <f t="shared" si="554"/>
        <v/>
      </c>
      <c r="G3564" s="93" t="str">
        <f t="shared" si="555"/>
        <v/>
      </c>
      <c r="H3564" s="93" t="str">
        <f t="shared" si="556"/>
        <v/>
      </c>
      <c r="I3564" s="93" t="str">
        <f t="shared" si="557"/>
        <v/>
      </c>
      <c r="J3564" s="93" t="str">
        <f t="shared" si="558"/>
        <v/>
      </c>
      <c r="K3564" s="93" t="str">
        <f t="shared" si="559"/>
        <v/>
      </c>
    </row>
    <row r="3565" spans="1:11" x14ac:dyDescent="0.25">
      <c r="A3565" s="93">
        <f t="shared" si="553"/>
        <v>2</v>
      </c>
      <c r="B3565" s="101">
        <v>888.5</v>
      </c>
      <c r="C3565" s="93">
        <f t="shared" si="560"/>
        <v>0</v>
      </c>
      <c r="D3565" s="93">
        <f t="shared" si="561"/>
        <v>0</v>
      </c>
      <c r="E3565" s="93">
        <f t="shared" si="562"/>
        <v>0</v>
      </c>
      <c r="F3565" s="93" t="str">
        <f t="shared" si="554"/>
        <v/>
      </c>
      <c r="G3565" s="93" t="str">
        <f t="shared" si="555"/>
        <v/>
      </c>
      <c r="H3565" s="93" t="str">
        <f t="shared" si="556"/>
        <v/>
      </c>
      <c r="I3565" s="93" t="str">
        <f t="shared" si="557"/>
        <v/>
      </c>
      <c r="J3565" s="93" t="str">
        <f t="shared" si="558"/>
        <v/>
      </c>
      <c r="K3565" s="93" t="str">
        <f t="shared" si="559"/>
        <v/>
      </c>
    </row>
    <row r="3566" spans="1:11" x14ac:dyDescent="0.25">
      <c r="A3566" s="93">
        <f t="shared" si="553"/>
        <v>2</v>
      </c>
      <c r="B3566" s="101">
        <v>888.75</v>
      </c>
      <c r="C3566" s="93">
        <f t="shared" si="560"/>
        <v>0</v>
      </c>
      <c r="D3566" s="93">
        <f t="shared" si="561"/>
        <v>0</v>
      </c>
      <c r="E3566" s="93">
        <f t="shared" si="562"/>
        <v>0</v>
      </c>
      <c r="F3566" s="93" t="str">
        <f t="shared" si="554"/>
        <v/>
      </c>
      <c r="G3566" s="93" t="str">
        <f t="shared" si="555"/>
        <v/>
      </c>
      <c r="H3566" s="93" t="str">
        <f t="shared" si="556"/>
        <v/>
      </c>
      <c r="I3566" s="93" t="str">
        <f t="shared" si="557"/>
        <v/>
      </c>
      <c r="J3566" s="93" t="str">
        <f t="shared" si="558"/>
        <v/>
      </c>
      <c r="K3566" s="93" t="str">
        <f t="shared" si="559"/>
        <v/>
      </c>
    </row>
    <row r="3567" spans="1:11" x14ac:dyDescent="0.25">
      <c r="A3567" s="93">
        <f t="shared" si="553"/>
        <v>2</v>
      </c>
      <c r="B3567" s="101">
        <v>889</v>
      </c>
      <c r="C3567" s="93">
        <f t="shared" si="560"/>
        <v>0</v>
      </c>
      <c r="D3567" s="93">
        <f t="shared" si="561"/>
        <v>0</v>
      </c>
      <c r="E3567" s="93">
        <f t="shared" si="562"/>
        <v>0</v>
      </c>
      <c r="F3567" s="93" t="str">
        <f t="shared" si="554"/>
        <v/>
      </c>
      <c r="G3567" s="93" t="str">
        <f t="shared" si="555"/>
        <v/>
      </c>
      <c r="H3567" s="93" t="str">
        <f t="shared" si="556"/>
        <v/>
      </c>
      <c r="I3567" s="93" t="str">
        <f t="shared" si="557"/>
        <v/>
      </c>
      <c r="J3567" s="93" t="str">
        <f t="shared" si="558"/>
        <v/>
      </c>
      <c r="K3567" s="93" t="str">
        <f t="shared" si="559"/>
        <v/>
      </c>
    </row>
    <row r="3568" spans="1:11" x14ac:dyDescent="0.25">
      <c r="A3568" s="93">
        <f t="shared" si="553"/>
        <v>2</v>
      </c>
      <c r="B3568" s="101">
        <v>889.25</v>
      </c>
      <c r="C3568" s="93">
        <f t="shared" si="560"/>
        <v>0</v>
      </c>
      <c r="D3568" s="93">
        <f t="shared" si="561"/>
        <v>0</v>
      </c>
      <c r="E3568" s="93">
        <f t="shared" si="562"/>
        <v>0</v>
      </c>
      <c r="F3568" s="93" t="str">
        <f t="shared" si="554"/>
        <v/>
      </c>
      <c r="G3568" s="93" t="str">
        <f t="shared" si="555"/>
        <v/>
      </c>
      <c r="H3568" s="93" t="str">
        <f t="shared" si="556"/>
        <v/>
      </c>
      <c r="I3568" s="93" t="str">
        <f t="shared" si="557"/>
        <v/>
      </c>
      <c r="J3568" s="93" t="str">
        <f t="shared" si="558"/>
        <v/>
      </c>
      <c r="K3568" s="93" t="str">
        <f t="shared" si="559"/>
        <v/>
      </c>
    </row>
    <row r="3569" spans="1:11" x14ac:dyDescent="0.25">
      <c r="A3569" s="93">
        <f t="shared" si="553"/>
        <v>2</v>
      </c>
      <c r="B3569" s="101">
        <v>889.5</v>
      </c>
      <c r="C3569" s="93">
        <f t="shared" si="560"/>
        <v>0</v>
      </c>
      <c r="D3569" s="93">
        <f t="shared" si="561"/>
        <v>0</v>
      </c>
      <c r="E3569" s="93">
        <f t="shared" si="562"/>
        <v>0</v>
      </c>
      <c r="F3569" s="93" t="str">
        <f t="shared" si="554"/>
        <v/>
      </c>
      <c r="G3569" s="93" t="str">
        <f t="shared" si="555"/>
        <v/>
      </c>
      <c r="H3569" s="93" t="str">
        <f t="shared" si="556"/>
        <v/>
      </c>
      <c r="I3569" s="93" t="str">
        <f t="shared" si="557"/>
        <v/>
      </c>
      <c r="J3569" s="93" t="str">
        <f t="shared" si="558"/>
        <v/>
      </c>
      <c r="K3569" s="93" t="str">
        <f t="shared" si="559"/>
        <v/>
      </c>
    </row>
    <row r="3570" spans="1:11" x14ac:dyDescent="0.25">
      <c r="A3570" s="93">
        <f t="shared" si="553"/>
        <v>2</v>
      </c>
      <c r="B3570" s="101">
        <v>889.75</v>
      </c>
      <c r="C3570" s="93">
        <f t="shared" si="560"/>
        <v>0</v>
      </c>
      <c r="D3570" s="93">
        <f t="shared" si="561"/>
        <v>0</v>
      </c>
      <c r="E3570" s="93">
        <f t="shared" si="562"/>
        <v>0</v>
      </c>
      <c r="F3570" s="93" t="str">
        <f t="shared" si="554"/>
        <v/>
      </c>
      <c r="G3570" s="93" t="str">
        <f t="shared" si="555"/>
        <v/>
      </c>
      <c r="H3570" s="93" t="str">
        <f t="shared" si="556"/>
        <v/>
      </c>
      <c r="I3570" s="93" t="str">
        <f t="shared" si="557"/>
        <v/>
      </c>
      <c r="J3570" s="93" t="str">
        <f t="shared" si="558"/>
        <v/>
      </c>
      <c r="K3570" s="93" t="str">
        <f t="shared" si="559"/>
        <v/>
      </c>
    </row>
    <row r="3571" spans="1:11" x14ac:dyDescent="0.25">
      <c r="A3571" s="93">
        <f t="shared" si="553"/>
        <v>2</v>
      </c>
      <c r="B3571" s="101">
        <v>890</v>
      </c>
      <c r="C3571" s="93">
        <f t="shared" si="560"/>
        <v>0</v>
      </c>
      <c r="D3571" s="93">
        <f t="shared" si="561"/>
        <v>0</v>
      </c>
      <c r="E3571" s="93">
        <f t="shared" si="562"/>
        <v>0</v>
      </c>
      <c r="F3571" s="93" t="str">
        <f t="shared" si="554"/>
        <v/>
      </c>
      <c r="G3571" s="93" t="str">
        <f t="shared" si="555"/>
        <v/>
      </c>
      <c r="H3571" s="93" t="str">
        <f t="shared" si="556"/>
        <v/>
      </c>
      <c r="I3571" s="93" t="str">
        <f t="shared" si="557"/>
        <v/>
      </c>
      <c r="J3571" s="93" t="str">
        <f t="shared" si="558"/>
        <v/>
      </c>
      <c r="K3571" s="93" t="str">
        <f t="shared" si="559"/>
        <v/>
      </c>
    </row>
    <row r="3572" spans="1:11" x14ac:dyDescent="0.25">
      <c r="A3572" s="93">
        <f t="shared" si="553"/>
        <v>2</v>
      </c>
      <c r="B3572" s="101">
        <v>890.25</v>
      </c>
      <c r="C3572" s="93">
        <f t="shared" si="560"/>
        <v>0</v>
      </c>
      <c r="D3572" s="93">
        <f t="shared" si="561"/>
        <v>0</v>
      </c>
      <c r="E3572" s="93">
        <f t="shared" si="562"/>
        <v>0</v>
      </c>
      <c r="F3572" s="93" t="str">
        <f t="shared" si="554"/>
        <v/>
      </c>
      <c r="G3572" s="93" t="str">
        <f t="shared" si="555"/>
        <v/>
      </c>
      <c r="H3572" s="93" t="str">
        <f t="shared" si="556"/>
        <v/>
      </c>
      <c r="I3572" s="93" t="str">
        <f t="shared" si="557"/>
        <v/>
      </c>
      <c r="J3572" s="93" t="str">
        <f t="shared" si="558"/>
        <v/>
      </c>
      <c r="K3572" s="93" t="str">
        <f t="shared" si="559"/>
        <v/>
      </c>
    </row>
    <row r="3573" spans="1:11" x14ac:dyDescent="0.25">
      <c r="A3573" s="93">
        <f t="shared" si="553"/>
        <v>2</v>
      </c>
      <c r="B3573" s="101">
        <v>890.5</v>
      </c>
      <c r="C3573" s="93">
        <f t="shared" si="560"/>
        <v>0</v>
      </c>
      <c r="D3573" s="93">
        <f t="shared" si="561"/>
        <v>0</v>
      </c>
      <c r="E3573" s="93">
        <f t="shared" si="562"/>
        <v>0</v>
      </c>
      <c r="F3573" s="93" t="str">
        <f t="shared" si="554"/>
        <v/>
      </c>
      <c r="G3573" s="93" t="str">
        <f t="shared" si="555"/>
        <v/>
      </c>
      <c r="H3573" s="93" t="str">
        <f t="shared" si="556"/>
        <v/>
      </c>
      <c r="I3573" s="93" t="str">
        <f t="shared" si="557"/>
        <v/>
      </c>
      <c r="J3573" s="93" t="str">
        <f t="shared" si="558"/>
        <v/>
      </c>
      <c r="K3573" s="93" t="str">
        <f t="shared" si="559"/>
        <v/>
      </c>
    </row>
    <row r="3574" spans="1:11" x14ac:dyDescent="0.25">
      <c r="A3574" s="93">
        <f t="shared" si="553"/>
        <v>2</v>
      </c>
      <c r="B3574" s="101">
        <v>890.75</v>
      </c>
      <c r="C3574" s="93">
        <f t="shared" si="560"/>
        <v>0</v>
      </c>
      <c r="D3574" s="93">
        <f t="shared" si="561"/>
        <v>0</v>
      </c>
      <c r="E3574" s="93">
        <f t="shared" si="562"/>
        <v>0</v>
      </c>
      <c r="F3574" s="93" t="str">
        <f t="shared" si="554"/>
        <v/>
      </c>
      <c r="G3574" s="93" t="str">
        <f t="shared" si="555"/>
        <v/>
      </c>
      <c r="H3574" s="93" t="str">
        <f t="shared" si="556"/>
        <v/>
      </c>
      <c r="I3574" s="93" t="str">
        <f t="shared" si="557"/>
        <v/>
      </c>
      <c r="J3574" s="93" t="str">
        <f t="shared" si="558"/>
        <v/>
      </c>
      <c r="K3574" s="93" t="str">
        <f t="shared" si="559"/>
        <v/>
      </c>
    </row>
    <row r="3575" spans="1:11" x14ac:dyDescent="0.25">
      <c r="A3575" s="93">
        <f t="shared" si="553"/>
        <v>2</v>
      </c>
      <c r="B3575" s="101">
        <v>891</v>
      </c>
      <c r="C3575" s="93">
        <f t="shared" si="560"/>
        <v>0</v>
      </c>
      <c r="D3575" s="93">
        <f t="shared" si="561"/>
        <v>0</v>
      </c>
      <c r="E3575" s="93">
        <f t="shared" si="562"/>
        <v>0</v>
      </c>
      <c r="F3575" s="93" t="str">
        <f t="shared" si="554"/>
        <v/>
      </c>
      <c r="G3575" s="93" t="str">
        <f t="shared" si="555"/>
        <v/>
      </c>
      <c r="H3575" s="93" t="str">
        <f t="shared" si="556"/>
        <v/>
      </c>
      <c r="I3575" s="93" t="str">
        <f t="shared" si="557"/>
        <v/>
      </c>
      <c r="J3575" s="93" t="str">
        <f t="shared" si="558"/>
        <v/>
      </c>
      <c r="K3575" s="93" t="str">
        <f t="shared" si="559"/>
        <v/>
      </c>
    </row>
    <row r="3576" spans="1:11" x14ac:dyDescent="0.25">
      <c r="A3576" s="93">
        <f t="shared" si="553"/>
        <v>2</v>
      </c>
      <c r="B3576" s="101">
        <v>891.25</v>
      </c>
      <c r="C3576" s="93">
        <f t="shared" si="560"/>
        <v>0</v>
      </c>
      <c r="D3576" s="93">
        <f t="shared" si="561"/>
        <v>0</v>
      </c>
      <c r="E3576" s="93">
        <f t="shared" si="562"/>
        <v>0</v>
      </c>
      <c r="F3576" s="93" t="str">
        <f t="shared" si="554"/>
        <v/>
      </c>
      <c r="G3576" s="93" t="str">
        <f t="shared" si="555"/>
        <v/>
      </c>
      <c r="H3576" s="93" t="str">
        <f t="shared" si="556"/>
        <v/>
      </c>
      <c r="I3576" s="93" t="str">
        <f t="shared" si="557"/>
        <v/>
      </c>
      <c r="J3576" s="93" t="str">
        <f t="shared" si="558"/>
        <v/>
      </c>
      <c r="K3576" s="93" t="str">
        <f t="shared" si="559"/>
        <v/>
      </c>
    </row>
    <row r="3577" spans="1:11" x14ac:dyDescent="0.25">
      <c r="A3577" s="93">
        <f t="shared" si="553"/>
        <v>2</v>
      </c>
      <c r="B3577" s="101">
        <v>891.5</v>
      </c>
      <c r="C3577" s="93">
        <f t="shared" si="560"/>
        <v>0</v>
      </c>
      <c r="D3577" s="93">
        <f t="shared" si="561"/>
        <v>0</v>
      </c>
      <c r="E3577" s="93">
        <f t="shared" si="562"/>
        <v>0</v>
      </c>
      <c r="F3577" s="93" t="str">
        <f t="shared" si="554"/>
        <v/>
      </c>
      <c r="G3577" s="93" t="str">
        <f t="shared" si="555"/>
        <v/>
      </c>
      <c r="H3577" s="93" t="str">
        <f t="shared" si="556"/>
        <v/>
      </c>
      <c r="I3577" s="93" t="str">
        <f t="shared" si="557"/>
        <v/>
      </c>
      <c r="J3577" s="93" t="str">
        <f t="shared" si="558"/>
        <v/>
      </c>
      <c r="K3577" s="93" t="str">
        <f t="shared" si="559"/>
        <v/>
      </c>
    </row>
    <row r="3578" spans="1:11" x14ac:dyDescent="0.25">
      <c r="A3578" s="93">
        <f t="shared" si="553"/>
        <v>2</v>
      </c>
      <c r="B3578" s="101">
        <v>891.75</v>
      </c>
      <c r="C3578" s="93">
        <f t="shared" si="560"/>
        <v>0</v>
      </c>
      <c r="D3578" s="93">
        <f t="shared" si="561"/>
        <v>0</v>
      </c>
      <c r="E3578" s="93">
        <f t="shared" si="562"/>
        <v>0</v>
      </c>
      <c r="F3578" s="93" t="str">
        <f t="shared" si="554"/>
        <v/>
      </c>
      <c r="G3578" s="93" t="str">
        <f t="shared" si="555"/>
        <v/>
      </c>
      <c r="H3578" s="93" t="str">
        <f t="shared" si="556"/>
        <v/>
      </c>
      <c r="I3578" s="93" t="str">
        <f t="shared" si="557"/>
        <v/>
      </c>
      <c r="J3578" s="93" t="str">
        <f t="shared" si="558"/>
        <v/>
      </c>
      <c r="K3578" s="93" t="str">
        <f t="shared" si="559"/>
        <v/>
      </c>
    </row>
    <row r="3579" spans="1:11" x14ac:dyDescent="0.25">
      <c r="A3579" s="93">
        <f t="shared" si="553"/>
        <v>2</v>
      </c>
      <c r="B3579" s="101">
        <v>892</v>
      </c>
      <c r="C3579" s="93">
        <f t="shared" si="560"/>
        <v>0</v>
      </c>
      <c r="D3579" s="93">
        <f t="shared" si="561"/>
        <v>0</v>
      </c>
      <c r="E3579" s="93">
        <f t="shared" si="562"/>
        <v>0</v>
      </c>
      <c r="F3579" s="93" t="str">
        <f t="shared" si="554"/>
        <v/>
      </c>
      <c r="G3579" s="93" t="str">
        <f t="shared" si="555"/>
        <v/>
      </c>
      <c r="H3579" s="93" t="str">
        <f t="shared" si="556"/>
        <v/>
      </c>
      <c r="I3579" s="93" t="str">
        <f t="shared" si="557"/>
        <v/>
      </c>
      <c r="J3579" s="93" t="str">
        <f t="shared" si="558"/>
        <v/>
      </c>
      <c r="K3579" s="93" t="str">
        <f t="shared" si="559"/>
        <v/>
      </c>
    </row>
    <row r="3580" spans="1:11" x14ac:dyDescent="0.25">
      <c r="A3580" s="93">
        <f t="shared" si="553"/>
        <v>2</v>
      </c>
      <c r="B3580" s="101">
        <v>892.25</v>
      </c>
      <c r="C3580" s="93">
        <f t="shared" si="560"/>
        <v>0</v>
      </c>
      <c r="D3580" s="93">
        <f t="shared" si="561"/>
        <v>0</v>
      </c>
      <c r="E3580" s="93">
        <f t="shared" si="562"/>
        <v>0</v>
      </c>
      <c r="F3580" s="93" t="str">
        <f t="shared" si="554"/>
        <v/>
      </c>
      <c r="G3580" s="93" t="str">
        <f t="shared" si="555"/>
        <v/>
      </c>
      <c r="H3580" s="93" t="str">
        <f t="shared" si="556"/>
        <v/>
      </c>
      <c r="I3580" s="93" t="str">
        <f t="shared" si="557"/>
        <v/>
      </c>
      <c r="J3580" s="93" t="str">
        <f t="shared" si="558"/>
        <v/>
      </c>
      <c r="K3580" s="93" t="str">
        <f t="shared" si="559"/>
        <v/>
      </c>
    </row>
    <row r="3581" spans="1:11" x14ac:dyDescent="0.25">
      <c r="A3581" s="93">
        <f t="shared" si="553"/>
        <v>2</v>
      </c>
      <c r="B3581" s="101">
        <v>892.5</v>
      </c>
      <c r="C3581" s="93">
        <f t="shared" si="560"/>
        <v>0</v>
      </c>
      <c r="D3581" s="93">
        <f t="shared" si="561"/>
        <v>0</v>
      </c>
      <c r="E3581" s="93">
        <f t="shared" si="562"/>
        <v>0</v>
      </c>
      <c r="F3581" s="93" t="str">
        <f t="shared" si="554"/>
        <v/>
      </c>
      <c r="G3581" s="93" t="str">
        <f t="shared" si="555"/>
        <v/>
      </c>
      <c r="H3581" s="93" t="str">
        <f t="shared" si="556"/>
        <v/>
      </c>
      <c r="I3581" s="93" t="str">
        <f t="shared" si="557"/>
        <v/>
      </c>
      <c r="J3581" s="93" t="str">
        <f t="shared" si="558"/>
        <v/>
      </c>
      <c r="K3581" s="93" t="str">
        <f t="shared" si="559"/>
        <v/>
      </c>
    </row>
    <row r="3582" spans="1:11" x14ac:dyDescent="0.25">
      <c r="A3582" s="93">
        <f t="shared" si="553"/>
        <v>2</v>
      </c>
      <c r="B3582" s="101">
        <v>892.75</v>
      </c>
      <c r="C3582" s="93">
        <f t="shared" si="560"/>
        <v>0</v>
      </c>
      <c r="D3582" s="93">
        <f t="shared" si="561"/>
        <v>0</v>
      </c>
      <c r="E3582" s="93">
        <f t="shared" si="562"/>
        <v>0</v>
      </c>
      <c r="F3582" s="93" t="str">
        <f t="shared" si="554"/>
        <v/>
      </c>
      <c r="G3582" s="93" t="str">
        <f t="shared" si="555"/>
        <v/>
      </c>
      <c r="H3582" s="93" t="str">
        <f t="shared" si="556"/>
        <v/>
      </c>
      <c r="I3582" s="93" t="str">
        <f t="shared" si="557"/>
        <v/>
      </c>
      <c r="J3582" s="93" t="str">
        <f t="shared" si="558"/>
        <v/>
      </c>
      <c r="K3582" s="93" t="str">
        <f t="shared" si="559"/>
        <v/>
      </c>
    </row>
    <row r="3583" spans="1:11" x14ac:dyDescent="0.25">
      <c r="A3583" s="93">
        <f t="shared" si="553"/>
        <v>2</v>
      </c>
      <c r="B3583" s="101">
        <v>893</v>
      </c>
      <c r="C3583" s="93">
        <f t="shared" si="560"/>
        <v>0</v>
      </c>
      <c r="D3583" s="93">
        <f t="shared" si="561"/>
        <v>0</v>
      </c>
      <c r="E3583" s="93">
        <f t="shared" si="562"/>
        <v>0</v>
      </c>
      <c r="F3583" s="93" t="str">
        <f t="shared" si="554"/>
        <v/>
      </c>
      <c r="G3583" s="93" t="str">
        <f t="shared" si="555"/>
        <v/>
      </c>
      <c r="H3583" s="93" t="str">
        <f t="shared" si="556"/>
        <v/>
      </c>
      <c r="I3583" s="93" t="str">
        <f t="shared" si="557"/>
        <v/>
      </c>
      <c r="J3583" s="93" t="str">
        <f t="shared" si="558"/>
        <v/>
      </c>
      <c r="K3583" s="93" t="str">
        <f t="shared" si="559"/>
        <v/>
      </c>
    </row>
    <row r="3584" spans="1:11" x14ac:dyDescent="0.25">
      <c r="A3584" s="93">
        <f t="shared" si="553"/>
        <v>2</v>
      </c>
      <c r="B3584" s="101">
        <v>893.25</v>
      </c>
      <c r="C3584" s="93">
        <f t="shared" si="560"/>
        <v>0</v>
      </c>
      <c r="D3584" s="93">
        <f t="shared" si="561"/>
        <v>0</v>
      </c>
      <c r="E3584" s="93">
        <f t="shared" si="562"/>
        <v>0</v>
      </c>
      <c r="F3584" s="93" t="str">
        <f t="shared" si="554"/>
        <v/>
      </c>
      <c r="G3584" s="93" t="str">
        <f t="shared" si="555"/>
        <v/>
      </c>
      <c r="H3584" s="93" t="str">
        <f t="shared" si="556"/>
        <v/>
      </c>
      <c r="I3584" s="93" t="str">
        <f t="shared" si="557"/>
        <v/>
      </c>
      <c r="J3584" s="93" t="str">
        <f t="shared" si="558"/>
        <v/>
      </c>
      <c r="K3584" s="93" t="str">
        <f t="shared" si="559"/>
        <v/>
      </c>
    </row>
    <row r="3585" spans="1:11" x14ac:dyDescent="0.25">
      <c r="A3585" s="93">
        <f t="shared" si="553"/>
        <v>2</v>
      </c>
      <c r="B3585" s="101">
        <v>893.5</v>
      </c>
      <c r="C3585" s="93">
        <f t="shared" si="560"/>
        <v>0</v>
      </c>
      <c r="D3585" s="93">
        <f t="shared" si="561"/>
        <v>0</v>
      </c>
      <c r="E3585" s="93">
        <f t="shared" si="562"/>
        <v>0</v>
      </c>
      <c r="F3585" s="93" t="str">
        <f t="shared" si="554"/>
        <v/>
      </c>
      <c r="G3585" s="93" t="str">
        <f t="shared" si="555"/>
        <v/>
      </c>
      <c r="H3585" s="93" t="str">
        <f t="shared" si="556"/>
        <v/>
      </c>
      <c r="I3585" s="93" t="str">
        <f t="shared" si="557"/>
        <v/>
      </c>
      <c r="J3585" s="93" t="str">
        <f t="shared" si="558"/>
        <v/>
      </c>
      <c r="K3585" s="93" t="str">
        <f t="shared" si="559"/>
        <v/>
      </c>
    </row>
    <row r="3586" spans="1:11" x14ac:dyDescent="0.25">
      <c r="A3586" s="93">
        <f t="shared" si="553"/>
        <v>2</v>
      </c>
      <c r="B3586" s="101">
        <v>893.75</v>
      </c>
      <c r="C3586" s="93">
        <f t="shared" si="560"/>
        <v>0</v>
      </c>
      <c r="D3586" s="93">
        <f t="shared" si="561"/>
        <v>0</v>
      </c>
      <c r="E3586" s="93">
        <f t="shared" si="562"/>
        <v>0</v>
      </c>
      <c r="F3586" s="93" t="str">
        <f t="shared" si="554"/>
        <v/>
      </c>
      <c r="G3586" s="93" t="str">
        <f t="shared" si="555"/>
        <v/>
      </c>
      <c r="H3586" s="93" t="str">
        <f t="shared" si="556"/>
        <v/>
      </c>
      <c r="I3586" s="93" t="str">
        <f t="shared" si="557"/>
        <v/>
      </c>
      <c r="J3586" s="93" t="str">
        <f t="shared" si="558"/>
        <v/>
      </c>
      <c r="K3586" s="93" t="str">
        <f t="shared" si="559"/>
        <v/>
      </c>
    </row>
    <row r="3587" spans="1:11" x14ac:dyDescent="0.25">
      <c r="A3587" s="93">
        <f t="shared" si="553"/>
        <v>2</v>
      </c>
      <c r="B3587" s="101">
        <v>894</v>
      </c>
      <c r="C3587" s="93">
        <f t="shared" si="560"/>
        <v>0</v>
      </c>
      <c r="D3587" s="93">
        <f t="shared" si="561"/>
        <v>0</v>
      </c>
      <c r="E3587" s="93">
        <f t="shared" si="562"/>
        <v>0</v>
      </c>
      <c r="F3587" s="93" t="str">
        <f t="shared" si="554"/>
        <v/>
      </c>
      <c r="G3587" s="93" t="str">
        <f t="shared" si="555"/>
        <v/>
      </c>
      <c r="H3587" s="93" t="str">
        <f t="shared" si="556"/>
        <v/>
      </c>
      <c r="I3587" s="93" t="str">
        <f t="shared" si="557"/>
        <v/>
      </c>
      <c r="J3587" s="93" t="str">
        <f t="shared" si="558"/>
        <v/>
      </c>
      <c r="K3587" s="93" t="str">
        <f t="shared" si="559"/>
        <v/>
      </c>
    </row>
    <row r="3588" spans="1:11" x14ac:dyDescent="0.25">
      <c r="A3588" s="93">
        <f t="shared" si="553"/>
        <v>2</v>
      </c>
      <c r="B3588" s="101">
        <v>894.25</v>
      </c>
      <c r="C3588" s="93">
        <f t="shared" si="560"/>
        <v>0</v>
      </c>
      <c r="D3588" s="93">
        <f t="shared" si="561"/>
        <v>0</v>
      </c>
      <c r="E3588" s="93">
        <f t="shared" si="562"/>
        <v>0</v>
      </c>
      <c r="F3588" s="93" t="str">
        <f t="shared" si="554"/>
        <v/>
      </c>
      <c r="G3588" s="93" t="str">
        <f t="shared" si="555"/>
        <v/>
      </c>
      <c r="H3588" s="93" t="str">
        <f t="shared" si="556"/>
        <v/>
      </c>
      <c r="I3588" s="93" t="str">
        <f t="shared" si="557"/>
        <v/>
      </c>
      <c r="J3588" s="93" t="str">
        <f t="shared" si="558"/>
        <v/>
      </c>
      <c r="K3588" s="93" t="str">
        <f t="shared" si="559"/>
        <v/>
      </c>
    </row>
    <row r="3589" spans="1:11" x14ac:dyDescent="0.25">
      <c r="A3589" s="93">
        <f t="shared" si="553"/>
        <v>2</v>
      </c>
      <c r="B3589" s="101">
        <v>894.5</v>
      </c>
      <c r="C3589" s="93">
        <f t="shared" si="560"/>
        <v>0</v>
      </c>
      <c r="D3589" s="93">
        <f t="shared" si="561"/>
        <v>0</v>
      </c>
      <c r="E3589" s="93">
        <f t="shared" si="562"/>
        <v>0</v>
      </c>
      <c r="F3589" s="93" t="str">
        <f t="shared" si="554"/>
        <v/>
      </c>
      <c r="G3589" s="93" t="str">
        <f t="shared" si="555"/>
        <v/>
      </c>
      <c r="H3589" s="93" t="str">
        <f t="shared" si="556"/>
        <v/>
      </c>
      <c r="I3589" s="93" t="str">
        <f t="shared" si="557"/>
        <v/>
      </c>
      <c r="J3589" s="93" t="str">
        <f t="shared" si="558"/>
        <v/>
      </c>
      <c r="K3589" s="93" t="str">
        <f t="shared" si="559"/>
        <v/>
      </c>
    </row>
    <row r="3590" spans="1:11" x14ac:dyDescent="0.25">
      <c r="A3590" s="93">
        <f t="shared" si="553"/>
        <v>2</v>
      </c>
      <c r="B3590" s="101">
        <v>894.75</v>
      </c>
      <c r="C3590" s="93">
        <f t="shared" si="560"/>
        <v>0</v>
      </c>
      <c r="D3590" s="93">
        <f t="shared" si="561"/>
        <v>0</v>
      </c>
      <c r="E3590" s="93">
        <f t="shared" si="562"/>
        <v>0</v>
      </c>
      <c r="F3590" s="93" t="str">
        <f t="shared" si="554"/>
        <v/>
      </c>
      <c r="G3590" s="93" t="str">
        <f t="shared" si="555"/>
        <v/>
      </c>
      <c r="H3590" s="93" t="str">
        <f t="shared" si="556"/>
        <v/>
      </c>
      <c r="I3590" s="93" t="str">
        <f t="shared" si="557"/>
        <v/>
      </c>
      <c r="J3590" s="93" t="str">
        <f t="shared" si="558"/>
        <v/>
      </c>
      <c r="K3590" s="93" t="str">
        <f t="shared" si="559"/>
        <v/>
      </c>
    </row>
    <row r="3591" spans="1:11" x14ac:dyDescent="0.25">
      <c r="A3591" s="93">
        <f t="shared" si="553"/>
        <v>2</v>
      </c>
      <c r="B3591" s="101">
        <v>895</v>
      </c>
      <c r="C3591" s="93">
        <f t="shared" si="560"/>
        <v>0</v>
      </c>
      <c r="D3591" s="93">
        <f t="shared" si="561"/>
        <v>0</v>
      </c>
      <c r="E3591" s="93">
        <f t="shared" si="562"/>
        <v>0</v>
      </c>
      <c r="F3591" s="93" t="str">
        <f t="shared" si="554"/>
        <v/>
      </c>
      <c r="G3591" s="93" t="str">
        <f t="shared" si="555"/>
        <v/>
      </c>
      <c r="H3591" s="93" t="str">
        <f t="shared" si="556"/>
        <v/>
      </c>
      <c r="I3591" s="93" t="str">
        <f t="shared" si="557"/>
        <v/>
      </c>
      <c r="J3591" s="93" t="str">
        <f t="shared" si="558"/>
        <v/>
      </c>
      <c r="K3591" s="93" t="str">
        <f t="shared" si="559"/>
        <v/>
      </c>
    </row>
    <row r="3592" spans="1:11" x14ac:dyDescent="0.25">
      <c r="A3592" s="93">
        <f t="shared" si="553"/>
        <v>2</v>
      </c>
      <c r="B3592" s="101">
        <v>895.25</v>
      </c>
      <c r="C3592" s="93">
        <f t="shared" si="560"/>
        <v>0</v>
      </c>
      <c r="D3592" s="93">
        <f t="shared" si="561"/>
        <v>0</v>
      </c>
      <c r="E3592" s="93">
        <f t="shared" si="562"/>
        <v>0</v>
      </c>
      <c r="F3592" s="93" t="str">
        <f t="shared" si="554"/>
        <v/>
      </c>
      <c r="G3592" s="93" t="str">
        <f t="shared" si="555"/>
        <v/>
      </c>
      <c r="H3592" s="93" t="str">
        <f t="shared" si="556"/>
        <v/>
      </c>
      <c r="I3592" s="93" t="str">
        <f t="shared" si="557"/>
        <v/>
      </c>
      <c r="J3592" s="93" t="str">
        <f t="shared" si="558"/>
        <v/>
      </c>
      <c r="K3592" s="93" t="str">
        <f t="shared" si="559"/>
        <v/>
      </c>
    </row>
    <row r="3593" spans="1:11" x14ac:dyDescent="0.25">
      <c r="A3593" s="93">
        <f t="shared" si="553"/>
        <v>2</v>
      </c>
      <c r="B3593" s="101">
        <v>895.5</v>
      </c>
      <c r="C3593" s="93">
        <f t="shared" si="560"/>
        <v>0</v>
      </c>
      <c r="D3593" s="93">
        <f t="shared" si="561"/>
        <v>0</v>
      </c>
      <c r="E3593" s="93">
        <f t="shared" si="562"/>
        <v>0</v>
      </c>
      <c r="F3593" s="93" t="str">
        <f t="shared" si="554"/>
        <v/>
      </c>
      <c r="G3593" s="93" t="str">
        <f t="shared" si="555"/>
        <v/>
      </c>
      <c r="H3593" s="93" t="str">
        <f t="shared" si="556"/>
        <v/>
      </c>
      <c r="I3593" s="93" t="str">
        <f t="shared" si="557"/>
        <v/>
      </c>
      <c r="J3593" s="93" t="str">
        <f t="shared" si="558"/>
        <v/>
      </c>
      <c r="K3593" s="93" t="str">
        <f t="shared" si="559"/>
        <v/>
      </c>
    </row>
    <row r="3594" spans="1:11" x14ac:dyDescent="0.25">
      <c r="A3594" s="93">
        <f t="shared" si="553"/>
        <v>2</v>
      </c>
      <c r="B3594" s="101">
        <v>895.75</v>
      </c>
      <c r="C3594" s="93">
        <f t="shared" si="560"/>
        <v>0</v>
      </c>
      <c r="D3594" s="93">
        <f t="shared" si="561"/>
        <v>0</v>
      </c>
      <c r="E3594" s="93">
        <f t="shared" si="562"/>
        <v>0</v>
      </c>
      <c r="F3594" s="93" t="str">
        <f t="shared" si="554"/>
        <v/>
      </c>
      <c r="G3594" s="93" t="str">
        <f t="shared" si="555"/>
        <v/>
      </c>
      <c r="H3594" s="93" t="str">
        <f t="shared" si="556"/>
        <v/>
      </c>
      <c r="I3594" s="93" t="str">
        <f t="shared" si="557"/>
        <v/>
      </c>
      <c r="J3594" s="93" t="str">
        <f t="shared" si="558"/>
        <v/>
      </c>
      <c r="K3594" s="93" t="str">
        <f t="shared" si="559"/>
        <v/>
      </c>
    </row>
    <row r="3595" spans="1:11" x14ac:dyDescent="0.25">
      <c r="A3595" s="93">
        <f t="shared" si="553"/>
        <v>2</v>
      </c>
      <c r="B3595" s="101">
        <v>896</v>
      </c>
      <c r="C3595" s="93">
        <f t="shared" si="560"/>
        <v>0</v>
      </c>
      <c r="D3595" s="93">
        <f t="shared" si="561"/>
        <v>0</v>
      </c>
      <c r="E3595" s="93">
        <f t="shared" si="562"/>
        <v>0</v>
      </c>
      <c r="F3595" s="93" t="str">
        <f t="shared" si="554"/>
        <v/>
      </c>
      <c r="G3595" s="93" t="str">
        <f t="shared" si="555"/>
        <v/>
      </c>
      <c r="H3595" s="93" t="str">
        <f t="shared" si="556"/>
        <v/>
      </c>
      <c r="I3595" s="93" t="str">
        <f t="shared" si="557"/>
        <v/>
      </c>
      <c r="J3595" s="93" t="str">
        <f t="shared" si="558"/>
        <v/>
      </c>
      <c r="K3595" s="93" t="str">
        <f t="shared" si="559"/>
        <v/>
      </c>
    </row>
    <row r="3596" spans="1:11" x14ac:dyDescent="0.25">
      <c r="A3596" s="93">
        <f t="shared" ref="A3596:A3659" si="563">IF(E3596&lt;0.075,2,IF(AND(E3596&gt;=0.075,E3596&lt;=0.75),1,IF(E3596&gt;0.75,0,"Error")))</f>
        <v>2</v>
      </c>
      <c r="B3596" s="101">
        <v>896.25</v>
      </c>
      <c r="C3596" s="93">
        <f t="shared" si="560"/>
        <v>0</v>
      </c>
      <c r="D3596" s="93">
        <f t="shared" si="561"/>
        <v>0</v>
      </c>
      <c r="E3596" s="93">
        <f t="shared" si="562"/>
        <v>0</v>
      </c>
      <c r="F3596" s="93" t="str">
        <f t="shared" ref="F3596:F3659" si="564">IF(AND(A3596=2,B3596&lt;$J$4014),C3596,"")</f>
        <v/>
      </c>
      <c r="G3596" s="93" t="str">
        <f t="shared" ref="G3596:G3659" si="565">IF(AND(A3596=2,B3596&lt;$J$4014),D3596,"")</f>
        <v/>
      </c>
      <c r="H3596" s="93" t="str">
        <f t="shared" ref="H3596:H3659" si="566">IF(AND(A3596=1,B3596&lt;$J$4014),C3596,"")</f>
        <v/>
      </c>
      <c r="I3596" s="93" t="str">
        <f t="shared" ref="I3596:I3659" si="567">IF(AND(A3596=1,B3596&lt;$J$4014),D3596,"")</f>
        <v/>
      </c>
      <c r="J3596" s="93" t="str">
        <f t="shared" ref="J3596:J3659" si="568">IF(AND(A3596=2,B3596&lt;$J$4014),B3596,"")</f>
        <v/>
      </c>
      <c r="K3596" s="93" t="str">
        <f t="shared" ref="K3596:K3659" si="569">IF(AND(A3596=1,B3596&lt;$J$4014),B3596,"")</f>
        <v/>
      </c>
    </row>
    <row r="3597" spans="1:11" x14ac:dyDescent="0.25">
      <c r="A3597" s="93">
        <f t="shared" si="563"/>
        <v>2</v>
      </c>
      <c r="B3597" s="101">
        <v>896.5</v>
      </c>
      <c r="C3597" s="93">
        <f t="shared" si="560"/>
        <v>0</v>
      </c>
      <c r="D3597" s="93">
        <f t="shared" si="561"/>
        <v>0</v>
      </c>
      <c r="E3597" s="93">
        <f t="shared" si="562"/>
        <v>0</v>
      </c>
      <c r="F3597" s="93" t="str">
        <f t="shared" si="564"/>
        <v/>
      </c>
      <c r="G3597" s="93" t="str">
        <f t="shared" si="565"/>
        <v/>
      </c>
      <c r="H3597" s="93" t="str">
        <f t="shared" si="566"/>
        <v/>
      </c>
      <c r="I3597" s="93" t="str">
        <f t="shared" si="567"/>
        <v/>
      </c>
      <c r="J3597" s="93" t="str">
        <f t="shared" si="568"/>
        <v/>
      </c>
      <c r="K3597" s="93" t="str">
        <f t="shared" si="569"/>
        <v/>
      </c>
    </row>
    <row r="3598" spans="1:11" x14ac:dyDescent="0.25">
      <c r="A3598" s="93">
        <f t="shared" si="563"/>
        <v>2</v>
      </c>
      <c r="B3598" s="101">
        <v>896.75</v>
      </c>
      <c r="C3598" s="93">
        <f t="shared" si="560"/>
        <v>0</v>
      </c>
      <c r="D3598" s="93">
        <f t="shared" si="561"/>
        <v>0</v>
      </c>
      <c r="E3598" s="93">
        <f t="shared" si="562"/>
        <v>0</v>
      </c>
      <c r="F3598" s="93" t="str">
        <f t="shared" si="564"/>
        <v/>
      </c>
      <c r="G3598" s="93" t="str">
        <f t="shared" si="565"/>
        <v/>
      </c>
      <c r="H3598" s="93" t="str">
        <f t="shared" si="566"/>
        <v/>
      </c>
      <c r="I3598" s="93" t="str">
        <f t="shared" si="567"/>
        <v/>
      </c>
      <c r="J3598" s="93" t="str">
        <f t="shared" si="568"/>
        <v/>
      </c>
      <c r="K3598" s="93" t="str">
        <f t="shared" si="569"/>
        <v/>
      </c>
    </row>
    <row r="3599" spans="1:11" x14ac:dyDescent="0.25">
      <c r="A3599" s="93">
        <f t="shared" si="563"/>
        <v>2</v>
      </c>
      <c r="B3599" s="101">
        <v>897</v>
      </c>
      <c r="C3599" s="93">
        <f t="shared" si="560"/>
        <v>0</v>
      </c>
      <c r="D3599" s="93">
        <f t="shared" si="561"/>
        <v>0</v>
      </c>
      <c r="E3599" s="93">
        <f t="shared" si="562"/>
        <v>0</v>
      </c>
      <c r="F3599" s="93" t="str">
        <f t="shared" si="564"/>
        <v/>
      </c>
      <c r="G3599" s="93" t="str">
        <f t="shared" si="565"/>
        <v/>
      </c>
      <c r="H3599" s="93" t="str">
        <f t="shared" si="566"/>
        <v/>
      </c>
      <c r="I3599" s="93" t="str">
        <f t="shared" si="567"/>
        <v/>
      </c>
      <c r="J3599" s="93" t="str">
        <f t="shared" si="568"/>
        <v/>
      </c>
      <c r="K3599" s="93" t="str">
        <f t="shared" si="569"/>
        <v/>
      </c>
    </row>
    <row r="3600" spans="1:11" x14ac:dyDescent="0.25">
      <c r="A3600" s="93">
        <f t="shared" si="563"/>
        <v>2</v>
      </c>
      <c r="B3600" s="101">
        <v>897.25</v>
      </c>
      <c r="C3600" s="93">
        <f t="shared" si="560"/>
        <v>0</v>
      </c>
      <c r="D3600" s="93">
        <f t="shared" si="561"/>
        <v>0</v>
      </c>
      <c r="E3600" s="93">
        <f t="shared" si="562"/>
        <v>0</v>
      </c>
      <c r="F3600" s="93" t="str">
        <f t="shared" si="564"/>
        <v/>
      </c>
      <c r="G3600" s="93" t="str">
        <f t="shared" si="565"/>
        <v/>
      </c>
      <c r="H3600" s="93" t="str">
        <f t="shared" si="566"/>
        <v/>
      </c>
      <c r="I3600" s="93" t="str">
        <f t="shared" si="567"/>
        <v/>
      </c>
      <c r="J3600" s="93" t="str">
        <f t="shared" si="568"/>
        <v/>
      </c>
      <c r="K3600" s="93" t="str">
        <f t="shared" si="569"/>
        <v/>
      </c>
    </row>
    <row r="3601" spans="1:11" x14ac:dyDescent="0.25">
      <c r="A3601" s="93">
        <f t="shared" si="563"/>
        <v>2</v>
      </c>
      <c r="B3601" s="101">
        <v>897.5</v>
      </c>
      <c r="C3601" s="93">
        <f t="shared" si="560"/>
        <v>0</v>
      </c>
      <c r="D3601" s="93">
        <f t="shared" si="561"/>
        <v>0</v>
      </c>
      <c r="E3601" s="93">
        <f t="shared" si="562"/>
        <v>0</v>
      </c>
      <c r="F3601" s="93" t="str">
        <f t="shared" si="564"/>
        <v/>
      </c>
      <c r="G3601" s="93" t="str">
        <f t="shared" si="565"/>
        <v/>
      </c>
      <c r="H3601" s="93" t="str">
        <f t="shared" si="566"/>
        <v/>
      </c>
      <c r="I3601" s="93" t="str">
        <f t="shared" si="567"/>
        <v/>
      </c>
      <c r="J3601" s="93" t="str">
        <f t="shared" si="568"/>
        <v/>
      </c>
      <c r="K3601" s="93" t="str">
        <f t="shared" si="569"/>
        <v/>
      </c>
    </row>
    <row r="3602" spans="1:11" x14ac:dyDescent="0.25">
      <c r="A3602" s="93">
        <f t="shared" si="563"/>
        <v>2</v>
      </c>
      <c r="B3602" s="101">
        <v>897.75</v>
      </c>
      <c r="C3602" s="93">
        <f t="shared" si="560"/>
        <v>0</v>
      </c>
      <c r="D3602" s="93">
        <f t="shared" si="561"/>
        <v>0</v>
      </c>
      <c r="E3602" s="93">
        <f t="shared" si="562"/>
        <v>0</v>
      </c>
      <c r="F3602" s="93" t="str">
        <f t="shared" si="564"/>
        <v/>
      </c>
      <c r="G3602" s="93" t="str">
        <f t="shared" si="565"/>
        <v/>
      </c>
      <c r="H3602" s="93" t="str">
        <f t="shared" si="566"/>
        <v/>
      </c>
      <c r="I3602" s="93" t="str">
        <f t="shared" si="567"/>
        <v/>
      </c>
      <c r="J3602" s="93" t="str">
        <f t="shared" si="568"/>
        <v/>
      </c>
      <c r="K3602" s="93" t="str">
        <f t="shared" si="569"/>
        <v/>
      </c>
    </row>
    <row r="3603" spans="1:11" x14ac:dyDescent="0.25">
      <c r="A3603" s="93">
        <f t="shared" si="563"/>
        <v>2</v>
      </c>
      <c r="B3603" s="101">
        <v>898</v>
      </c>
      <c r="C3603" s="93">
        <f t="shared" si="560"/>
        <v>0</v>
      </c>
      <c r="D3603" s="93">
        <f t="shared" si="561"/>
        <v>0</v>
      </c>
      <c r="E3603" s="93">
        <f t="shared" si="562"/>
        <v>0</v>
      </c>
      <c r="F3603" s="93" t="str">
        <f t="shared" si="564"/>
        <v/>
      </c>
      <c r="G3603" s="93" t="str">
        <f t="shared" si="565"/>
        <v/>
      </c>
      <c r="H3603" s="93" t="str">
        <f t="shared" si="566"/>
        <v/>
      </c>
      <c r="I3603" s="93" t="str">
        <f t="shared" si="567"/>
        <v/>
      </c>
      <c r="J3603" s="93" t="str">
        <f t="shared" si="568"/>
        <v/>
      </c>
      <c r="K3603" s="93" t="str">
        <f t="shared" si="569"/>
        <v/>
      </c>
    </row>
    <row r="3604" spans="1:11" x14ac:dyDescent="0.25">
      <c r="A3604" s="93">
        <f t="shared" si="563"/>
        <v>2</v>
      </c>
      <c r="B3604" s="101">
        <v>898.25</v>
      </c>
      <c r="C3604" s="93">
        <f t="shared" ref="C3604:C3667" si="570">($H$7*(B3604^5))+($J$7*(B3604^4))+($L$7*(B3604^3))+($N$7*(B3604^2))+($P$7*B3604)+$R$7</f>
        <v>0</v>
      </c>
      <c r="D3604" s="93">
        <f t="shared" ref="D3604:D3667" si="571">$H$8+($J$8*(B3604^1.85))</f>
        <v>0</v>
      </c>
      <c r="E3604" s="93">
        <f t="shared" ref="E3604:E3667" si="572">ABS(C3604-D3604)</f>
        <v>0</v>
      </c>
      <c r="F3604" s="93" t="str">
        <f t="shared" si="564"/>
        <v/>
      </c>
      <c r="G3604" s="93" t="str">
        <f t="shared" si="565"/>
        <v/>
      </c>
      <c r="H3604" s="93" t="str">
        <f t="shared" si="566"/>
        <v/>
      </c>
      <c r="I3604" s="93" t="str">
        <f t="shared" si="567"/>
        <v/>
      </c>
      <c r="J3604" s="93" t="str">
        <f t="shared" si="568"/>
        <v/>
      </c>
      <c r="K3604" s="93" t="str">
        <f t="shared" si="569"/>
        <v/>
      </c>
    </row>
    <row r="3605" spans="1:11" x14ac:dyDescent="0.25">
      <c r="A3605" s="93">
        <f t="shared" si="563"/>
        <v>2</v>
      </c>
      <c r="B3605" s="101">
        <v>898.5</v>
      </c>
      <c r="C3605" s="93">
        <f t="shared" si="570"/>
        <v>0</v>
      </c>
      <c r="D3605" s="93">
        <f t="shared" si="571"/>
        <v>0</v>
      </c>
      <c r="E3605" s="93">
        <f t="shared" si="572"/>
        <v>0</v>
      </c>
      <c r="F3605" s="93" t="str">
        <f t="shared" si="564"/>
        <v/>
      </c>
      <c r="G3605" s="93" t="str">
        <f t="shared" si="565"/>
        <v/>
      </c>
      <c r="H3605" s="93" t="str">
        <f t="shared" si="566"/>
        <v/>
      </c>
      <c r="I3605" s="93" t="str">
        <f t="shared" si="567"/>
        <v/>
      </c>
      <c r="J3605" s="93" t="str">
        <f t="shared" si="568"/>
        <v/>
      </c>
      <c r="K3605" s="93" t="str">
        <f t="shared" si="569"/>
        <v/>
      </c>
    </row>
    <row r="3606" spans="1:11" x14ac:dyDescent="0.25">
      <c r="A3606" s="93">
        <f t="shared" si="563"/>
        <v>2</v>
      </c>
      <c r="B3606" s="101">
        <v>898.75</v>
      </c>
      <c r="C3606" s="93">
        <f t="shared" si="570"/>
        <v>0</v>
      </c>
      <c r="D3606" s="93">
        <f t="shared" si="571"/>
        <v>0</v>
      </c>
      <c r="E3606" s="93">
        <f t="shared" si="572"/>
        <v>0</v>
      </c>
      <c r="F3606" s="93" t="str">
        <f t="shared" si="564"/>
        <v/>
      </c>
      <c r="G3606" s="93" t="str">
        <f t="shared" si="565"/>
        <v/>
      </c>
      <c r="H3606" s="93" t="str">
        <f t="shared" si="566"/>
        <v/>
      </c>
      <c r="I3606" s="93" t="str">
        <f t="shared" si="567"/>
        <v/>
      </c>
      <c r="J3606" s="93" t="str">
        <f t="shared" si="568"/>
        <v/>
      </c>
      <c r="K3606" s="93" t="str">
        <f t="shared" si="569"/>
        <v/>
      </c>
    </row>
    <row r="3607" spans="1:11" x14ac:dyDescent="0.25">
      <c r="A3607" s="93">
        <f t="shared" si="563"/>
        <v>2</v>
      </c>
      <c r="B3607" s="101">
        <v>899</v>
      </c>
      <c r="C3607" s="93">
        <f t="shared" si="570"/>
        <v>0</v>
      </c>
      <c r="D3607" s="93">
        <f t="shared" si="571"/>
        <v>0</v>
      </c>
      <c r="E3607" s="93">
        <f t="shared" si="572"/>
        <v>0</v>
      </c>
      <c r="F3607" s="93" t="str">
        <f t="shared" si="564"/>
        <v/>
      </c>
      <c r="G3607" s="93" t="str">
        <f t="shared" si="565"/>
        <v/>
      </c>
      <c r="H3607" s="93" t="str">
        <f t="shared" si="566"/>
        <v/>
      </c>
      <c r="I3607" s="93" t="str">
        <f t="shared" si="567"/>
        <v/>
      </c>
      <c r="J3607" s="93" t="str">
        <f t="shared" si="568"/>
        <v/>
      </c>
      <c r="K3607" s="93" t="str">
        <f t="shared" si="569"/>
        <v/>
      </c>
    </row>
    <row r="3608" spans="1:11" x14ac:dyDescent="0.25">
      <c r="A3608" s="93">
        <f t="shared" si="563"/>
        <v>2</v>
      </c>
      <c r="B3608" s="101">
        <v>899.25</v>
      </c>
      <c r="C3608" s="93">
        <f t="shared" si="570"/>
        <v>0</v>
      </c>
      <c r="D3608" s="93">
        <f t="shared" si="571"/>
        <v>0</v>
      </c>
      <c r="E3608" s="93">
        <f t="shared" si="572"/>
        <v>0</v>
      </c>
      <c r="F3608" s="93" t="str">
        <f t="shared" si="564"/>
        <v/>
      </c>
      <c r="G3608" s="93" t="str">
        <f t="shared" si="565"/>
        <v/>
      </c>
      <c r="H3608" s="93" t="str">
        <f t="shared" si="566"/>
        <v/>
      </c>
      <c r="I3608" s="93" t="str">
        <f t="shared" si="567"/>
        <v/>
      </c>
      <c r="J3608" s="93" t="str">
        <f t="shared" si="568"/>
        <v/>
      </c>
      <c r="K3608" s="93" t="str">
        <f t="shared" si="569"/>
        <v/>
      </c>
    </row>
    <row r="3609" spans="1:11" x14ac:dyDescent="0.25">
      <c r="A3609" s="93">
        <f t="shared" si="563"/>
        <v>2</v>
      </c>
      <c r="B3609" s="101">
        <v>899.5</v>
      </c>
      <c r="C3609" s="93">
        <f t="shared" si="570"/>
        <v>0</v>
      </c>
      <c r="D3609" s="93">
        <f t="shared" si="571"/>
        <v>0</v>
      </c>
      <c r="E3609" s="93">
        <f t="shared" si="572"/>
        <v>0</v>
      </c>
      <c r="F3609" s="93" t="str">
        <f t="shared" si="564"/>
        <v/>
      </c>
      <c r="G3609" s="93" t="str">
        <f t="shared" si="565"/>
        <v/>
      </c>
      <c r="H3609" s="93" t="str">
        <f t="shared" si="566"/>
        <v/>
      </c>
      <c r="I3609" s="93" t="str">
        <f t="shared" si="567"/>
        <v/>
      </c>
      <c r="J3609" s="93" t="str">
        <f t="shared" si="568"/>
        <v/>
      </c>
      <c r="K3609" s="93" t="str">
        <f t="shared" si="569"/>
        <v/>
      </c>
    </row>
    <row r="3610" spans="1:11" x14ac:dyDescent="0.25">
      <c r="A3610" s="93">
        <f t="shared" si="563"/>
        <v>2</v>
      </c>
      <c r="B3610" s="101">
        <v>899.75</v>
      </c>
      <c r="C3610" s="93">
        <f t="shared" si="570"/>
        <v>0</v>
      </c>
      <c r="D3610" s="93">
        <f t="shared" si="571"/>
        <v>0</v>
      </c>
      <c r="E3610" s="93">
        <f t="shared" si="572"/>
        <v>0</v>
      </c>
      <c r="F3610" s="93" t="str">
        <f t="shared" si="564"/>
        <v/>
      </c>
      <c r="G3610" s="93" t="str">
        <f t="shared" si="565"/>
        <v/>
      </c>
      <c r="H3610" s="93" t="str">
        <f t="shared" si="566"/>
        <v/>
      </c>
      <c r="I3610" s="93" t="str">
        <f t="shared" si="567"/>
        <v/>
      </c>
      <c r="J3610" s="93" t="str">
        <f t="shared" si="568"/>
        <v/>
      </c>
      <c r="K3610" s="93" t="str">
        <f t="shared" si="569"/>
        <v/>
      </c>
    </row>
    <row r="3611" spans="1:11" x14ac:dyDescent="0.25">
      <c r="A3611" s="93">
        <f t="shared" si="563"/>
        <v>2</v>
      </c>
      <c r="B3611" s="101">
        <v>900</v>
      </c>
      <c r="C3611" s="93">
        <f t="shared" si="570"/>
        <v>0</v>
      </c>
      <c r="D3611" s="93">
        <f t="shared" si="571"/>
        <v>0</v>
      </c>
      <c r="E3611" s="93">
        <f t="shared" si="572"/>
        <v>0</v>
      </c>
      <c r="F3611" s="93" t="str">
        <f t="shared" si="564"/>
        <v/>
      </c>
      <c r="G3611" s="93" t="str">
        <f t="shared" si="565"/>
        <v/>
      </c>
      <c r="H3611" s="93" t="str">
        <f t="shared" si="566"/>
        <v/>
      </c>
      <c r="I3611" s="93" t="str">
        <f t="shared" si="567"/>
        <v/>
      </c>
      <c r="J3611" s="93" t="str">
        <f t="shared" si="568"/>
        <v/>
      </c>
      <c r="K3611" s="93" t="str">
        <f t="shared" si="569"/>
        <v/>
      </c>
    </row>
    <row r="3612" spans="1:11" x14ac:dyDescent="0.25">
      <c r="A3612" s="93">
        <f t="shared" si="563"/>
        <v>2</v>
      </c>
      <c r="B3612" s="101">
        <v>900.25</v>
      </c>
      <c r="C3612" s="93">
        <f t="shared" si="570"/>
        <v>0</v>
      </c>
      <c r="D3612" s="93">
        <f t="shared" si="571"/>
        <v>0</v>
      </c>
      <c r="E3612" s="93">
        <f t="shared" si="572"/>
        <v>0</v>
      </c>
      <c r="F3612" s="93" t="str">
        <f t="shared" si="564"/>
        <v/>
      </c>
      <c r="G3612" s="93" t="str">
        <f t="shared" si="565"/>
        <v/>
      </c>
      <c r="H3612" s="93" t="str">
        <f t="shared" si="566"/>
        <v/>
      </c>
      <c r="I3612" s="93" t="str">
        <f t="shared" si="567"/>
        <v/>
      </c>
      <c r="J3612" s="93" t="str">
        <f t="shared" si="568"/>
        <v/>
      </c>
      <c r="K3612" s="93" t="str">
        <f t="shared" si="569"/>
        <v/>
      </c>
    </row>
    <row r="3613" spans="1:11" x14ac:dyDescent="0.25">
      <c r="A3613" s="93">
        <f t="shared" si="563"/>
        <v>2</v>
      </c>
      <c r="B3613" s="101">
        <v>900.5</v>
      </c>
      <c r="C3613" s="93">
        <f t="shared" si="570"/>
        <v>0</v>
      </c>
      <c r="D3613" s="93">
        <f t="shared" si="571"/>
        <v>0</v>
      </c>
      <c r="E3613" s="93">
        <f t="shared" si="572"/>
        <v>0</v>
      </c>
      <c r="F3613" s="93" t="str">
        <f t="shared" si="564"/>
        <v/>
      </c>
      <c r="G3613" s="93" t="str">
        <f t="shared" si="565"/>
        <v/>
      </c>
      <c r="H3613" s="93" t="str">
        <f t="shared" si="566"/>
        <v/>
      </c>
      <c r="I3613" s="93" t="str">
        <f t="shared" si="567"/>
        <v/>
      </c>
      <c r="J3613" s="93" t="str">
        <f t="shared" si="568"/>
        <v/>
      </c>
      <c r="K3613" s="93" t="str">
        <f t="shared" si="569"/>
        <v/>
      </c>
    </row>
    <row r="3614" spans="1:11" x14ac:dyDescent="0.25">
      <c r="A3614" s="93">
        <f t="shared" si="563"/>
        <v>2</v>
      </c>
      <c r="B3614" s="101">
        <v>900.75</v>
      </c>
      <c r="C3614" s="93">
        <f t="shared" si="570"/>
        <v>0</v>
      </c>
      <c r="D3614" s="93">
        <f t="shared" si="571"/>
        <v>0</v>
      </c>
      <c r="E3614" s="93">
        <f t="shared" si="572"/>
        <v>0</v>
      </c>
      <c r="F3614" s="93" t="str">
        <f t="shared" si="564"/>
        <v/>
      </c>
      <c r="G3614" s="93" t="str">
        <f t="shared" si="565"/>
        <v/>
      </c>
      <c r="H3614" s="93" t="str">
        <f t="shared" si="566"/>
        <v/>
      </c>
      <c r="I3614" s="93" t="str">
        <f t="shared" si="567"/>
        <v/>
      </c>
      <c r="J3614" s="93" t="str">
        <f t="shared" si="568"/>
        <v/>
      </c>
      <c r="K3614" s="93" t="str">
        <f t="shared" si="569"/>
        <v/>
      </c>
    </row>
    <row r="3615" spans="1:11" x14ac:dyDescent="0.25">
      <c r="A3615" s="93">
        <f t="shared" si="563"/>
        <v>2</v>
      </c>
      <c r="B3615" s="101">
        <v>901</v>
      </c>
      <c r="C3615" s="93">
        <f t="shared" si="570"/>
        <v>0</v>
      </c>
      <c r="D3615" s="93">
        <f t="shared" si="571"/>
        <v>0</v>
      </c>
      <c r="E3615" s="93">
        <f t="shared" si="572"/>
        <v>0</v>
      </c>
      <c r="F3615" s="93" t="str">
        <f t="shared" si="564"/>
        <v/>
      </c>
      <c r="G3615" s="93" t="str">
        <f t="shared" si="565"/>
        <v/>
      </c>
      <c r="H3615" s="93" t="str">
        <f t="shared" si="566"/>
        <v/>
      </c>
      <c r="I3615" s="93" t="str">
        <f t="shared" si="567"/>
        <v/>
      </c>
      <c r="J3615" s="93" t="str">
        <f t="shared" si="568"/>
        <v/>
      </c>
      <c r="K3615" s="93" t="str">
        <f t="shared" si="569"/>
        <v/>
      </c>
    </row>
    <row r="3616" spans="1:11" x14ac:dyDescent="0.25">
      <c r="A3616" s="93">
        <f t="shared" si="563"/>
        <v>2</v>
      </c>
      <c r="B3616" s="101">
        <v>901.25</v>
      </c>
      <c r="C3616" s="93">
        <f t="shared" si="570"/>
        <v>0</v>
      </c>
      <c r="D3616" s="93">
        <f t="shared" si="571"/>
        <v>0</v>
      </c>
      <c r="E3616" s="93">
        <f t="shared" si="572"/>
        <v>0</v>
      </c>
      <c r="F3616" s="93" t="str">
        <f t="shared" si="564"/>
        <v/>
      </c>
      <c r="G3616" s="93" t="str">
        <f t="shared" si="565"/>
        <v/>
      </c>
      <c r="H3616" s="93" t="str">
        <f t="shared" si="566"/>
        <v/>
      </c>
      <c r="I3616" s="93" t="str">
        <f t="shared" si="567"/>
        <v/>
      </c>
      <c r="J3616" s="93" t="str">
        <f t="shared" si="568"/>
        <v/>
      </c>
      <c r="K3616" s="93" t="str">
        <f t="shared" si="569"/>
        <v/>
      </c>
    </row>
    <row r="3617" spans="1:11" x14ac:dyDescent="0.25">
      <c r="A3617" s="93">
        <f t="shared" si="563"/>
        <v>2</v>
      </c>
      <c r="B3617" s="101">
        <v>901.5</v>
      </c>
      <c r="C3617" s="93">
        <f t="shared" si="570"/>
        <v>0</v>
      </c>
      <c r="D3617" s="93">
        <f t="shared" si="571"/>
        <v>0</v>
      </c>
      <c r="E3617" s="93">
        <f t="shared" si="572"/>
        <v>0</v>
      </c>
      <c r="F3617" s="93" t="str">
        <f t="shared" si="564"/>
        <v/>
      </c>
      <c r="G3617" s="93" t="str">
        <f t="shared" si="565"/>
        <v/>
      </c>
      <c r="H3617" s="93" t="str">
        <f t="shared" si="566"/>
        <v/>
      </c>
      <c r="I3617" s="93" t="str">
        <f t="shared" si="567"/>
        <v/>
      </c>
      <c r="J3617" s="93" t="str">
        <f t="shared" si="568"/>
        <v/>
      </c>
      <c r="K3617" s="93" t="str">
        <f t="shared" si="569"/>
        <v/>
      </c>
    </row>
    <row r="3618" spans="1:11" x14ac:dyDescent="0.25">
      <c r="A3618" s="93">
        <f t="shared" si="563"/>
        <v>2</v>
      </c>
      <c r="B3618" s="101">
        <v>901.75</v>
      </c>
      <c r="C3618" s="93">
        <f t="shared" si="570"/>
        <v>0</v>
      </c>
      <c r="D3618" s="93">
        <f t="shared" si="571"/>
        <v>0</v>
      </c>
      <c r="E3618" s="93">
        <f t="shared" si="572"/>
        <v>0</v>
      </c>
      <c r="F3618" s="93" t="str">
        <f t="shared" si="564"/>
        <v/>
      </c>
      <c r="G3618" s="93" t="str">
        <f t="shared" si="565"/>
        <v/>
      </c>
      <c r="H3618" s="93" t="str">
        <f t="shared" si="566"/>
        <v/>
      </c>
      <c r="I3618" s="93" t="str">
        <f t="shared" si="567"/>
        <v/>
      </c>
      <c r="J3618" s="93" t="str">
        <f t="shared" si="568"/>
        <v/>
      </c>
      <c r="K3618" s="93" t="str">
        <f t="shared" si="569"/>
        <v/>
      </c>
    </row>
    <row r="3619" spans="1:11" x14ac:dyDescent="0.25">
      <c r="A3619" s="93">
        <f t="shared" si="563"/>
        <v>2</v>
      </c>
      <c r="B3619" s="101">
        <v>902</v>
      </c>
      <c r="C3619" s="93">
        <f t="shared" si="570"/>
        <v>0</v>
      </c>
      <c r="D3619" s="93">
        <f t="shared" si="571"/>
        <v>0</v>
      </c>
      <c r="E3619" s="93">
        <f t="shared" si="572"/>
        <v>0</v>
      </c>
      <c r="F3619" s="93" t="str">
        <f t="shared" si="564"/>
        <v/>
      </c>
      <c r="G3619" s="93" t="str">
        <f t="shared" si="565"/>
        <v/>
      </c>
      <c r="H3619" s="93" t="str">
        <f t="shared" si="566"/>
        <v/>
      </c>
      <c r="I3619" s="93" t="str">
        <f t="shared" si="567"/>
        <v/>
      </c>
      <c r="J3619" s="93" t="str">
        <f t="shared" si="568"/>
        <v/>
      </c>
      <c r="K3619" s="93" t="str">
        <f t="shared" si="569"/>
        <v/>
      </c>
    </row>
    <row r="3620" spans="1:11" x14ac:dyDescent="0.25">
      <c r="A3620" s="93">
        <f t="shared" si="563"/>
        <v>2</v>
      </c>
      <c r="B3620" s="101">
        <v>902.25</v>
      </c>
      <c r="C3620" s="93">
        <f t="shared" si="570"/>
        <v>0</v>
      </c>
      <c r="D3620" s="93">
        <f t="shared" si="571"/>
        <v>0</v>
      </c>
      <c r="E3620" s="93">
        <f t="shared" si="572"/>
        <v>0</v>
      </c>
      <c r="F3620" s="93" t="str">
        <f t="shared" si="564"/>
        <v/>
      </c>
      <c r="G3620" s="93" t="str">
        <f t="shared" si="565"/>
        <v/>
      </c>
      <c r="H3620" s="93" t="str">
        <f t="shared" si="566"/>
        <v/>
      </c>
      <c r="I3620" s="93" t="str">
        <f t="shared" si="567"/>
        <v/>
      </c>
      <c r="J3620" s="93" t="str">
        <f t="shared" si="568"/>
        <v/>
      </c>
      <c r="K3620" s="93" t="str">
        <f t="shared" si="569"/>
        <v/>
      </c>
    </row>
    <row r="3621" spans="1:11" x14ac:dyDescent="0.25">
      <c r="A3621" s="93">
        <f t="shared" si="563"/>
        <v>2</v>
      </c>
      <c r="B3621" s="101">
        <v>902.5</v>
      </c>
      <c r="C3621" s="93">
        <f t="shared" si="570"/>
        <v>0</v>
      </c>
      <c r="D3621" s="93">
        <f t="shared" si="571"/>
        <v>0</v>
      </c>
      <c r="E3621" s="93">
        <f t="shared" si="572"/>
        <v>0</v>
      </c>
      <c r="F3621" s="93" t="str">
        <f t="shared" si="564"/>
        <v/>
      </c>
      <c r="G3621" s="93" t="str">
        <f t="shared" si="565"/>
        <v/>
      </c>
      <c r="H3621" s="93" t="str">
        <f t="shared" si="566"/>
        <v/>
      </c>
      <c r="I3621" s="93" t="str">
        <f t="shared" si="567"/>
        <v/>
      </c>
      <c r="J3621" s="93" t="str">
        <f t="shared" si="568"/>
        <v/>
      </c>
      <c r="K3621" s="93" t="str">
        <f t="shared" si="569"/>
        <v/>
      </c>
    </row>
    <row r="3622" spans="1:11" x14ac:dyDescent="0.25">
      <c r="A3622" s="93">
        <f t="shared" si="563"/>
        <v>2</v>
      </c>
      <c r="B3622" s="101">
        <v>902.75</v>
      </c>
      <c r="C3622" s="93">
        <f t="shared" si="570"/>
        <v>0</v>
      </c>
      <c r="D3622" s="93">
        <f t="shared" si="571"/>
        <v>0</v>
      </c>
      <c r="E3622" s="93">
        <f t="shared" si="572"/>
        <v>0</v>
      </c>
      <c r="F3622" s="93" t="str">
        <f t="shared" si="564"/>
        <v/>
      </c>
      <c r="G3622" s="93" t="str">
        <f t="shared" si="565"/>
        <v/>
      </c>
      <c r="H3622" s="93" t="str">
        <f t="shared" si="566"/>
        <v/>
      </c>
      <c r="I3622" s="93" t="str">
        <f t="shared" si="567"/>
        <v/>
      </c>
      <c r="J3622" s="93" t="str">
        <f t="shared" si="568"/>
        <v/>
      </c>
      <c r="K3622" s="93" t="str">
        <f t="shared" si="569"/>
        <v/>
      </c>
    </row>
    <row r="3623" spans="1:11" x14ac:dyDescent="0.25">
      <c r="A3623" s="93">
        <f t="shared" si="563"/>
        <v>2</v>
      </c>
      <c r="B3623" s="101">
        <v>903</v>
      </c>
      <c r="C3623" s="93">
        <f t="shared" si="570"/>
        <v>0</v>
      </c>
      <c r="D3623" s="93">
        <f t="shared" si="571"/>
        <v>0</v>
      </c>
      <c r="E3623" s="93">
        <f t="shared" si="572"/>
        <v>0</v>
      </c>
      <c r="F3623" s="93" t="str">
        <f t="shared" si="564"/>
        <v/>
      </c>
      <c r="G3623" s="93" t="str">
        <f t="shared" si="565"/>
        <v/>
      </c>
      <c r="H3623" s="93" t="str">
        <f t="shared" si="566"/>
        <v/>
      </c>
      <c r="I3623" s="93" t="str">
        <f t="shared" si="567"/>
        <v/>
      </c>
      <c r="J3623" s="93" t="str">
        <f t="shared" si="568"/>
        <v/>
      </c>
      <c r="K3623" s="93" t="str">
        <f t="shared" si="569"/>
        <v/>
      </c>
    </row>
    <row r="3624" spans="1:11" x14ac:dyDescent="0.25">
      <c r="A3624" s="93">
        <f t="shared" si="563"/>
        <v>2</v>
      </c>
      <c r="B3624" s="101">
        <v>903.25</v>
      </c>
      <c r="C3624" s="93">
        <f t="shared" si="570"/>
        <v>0</v>
      </c>
      <c r="D3624" s="93">
        <f t="shared" si="571"/>
        <v>0</v>
      </c>
      <c r="E3624" s="93">
        <f t="shared" si="572"/>
        <v>0</v>
      </c>
      <c r="F3624" s="93" t="str">
        <f t="shared" si="564"/>
        <v/>
      </c>
      <c r="G3624" s="93" t="str">
        <f t="shared" si="565"/>
        <v/>
      </c>
      <c r="H3624" s="93" t="str">
        <f t="shared" si="566"/>
        <v/>
      </c>
      <c r="I3624" s="93" t="str">
        <f t="shared" si="567"/>
        <v/>
      </c>
      <c r="J3624" s="93" t="str">
        <f t="shared" si="568"/>
        <v/>
      </c>
      <c r="K3624" s="93" t="str">
        <f t="shared" si="569"/>
        <v/>
      </c>
    </row>
    <row r="3625" spans="1:11" x14ac:dyDescent="0.25">
      <c r="A3625" s="93">
        <f t="shared" si="563"/>
        <v>2</v>
      </c>
      <c r="B3625" s="101">
        <v>903.5</v>
      </c>
      <c r="C3625" s="93">
        <f t="shared" si="570"/>
        <v>0</v>
      </c>
      <c r="D3625" s="93">
        <f t="shared" si="571"/>
        <v>0</v>
      </c>
      <c r="E3625" s="93">
        <f t="shared" si="572"/>
        <v>0</v>
      </c>
      <c r="F3625" s="93" t="str">
        <f t="shared" si="564"/>
        <v/>
      </c>
      <c r="G3625" s="93" t="str">
        <f t="shared" si="565"/>
        <v/>
      </c>
      <c r="H3625" s="93" t="str">
        <f t="shared" si="566"/>
        <v/>
      </c>
      <c r="I3625" s="93" t="str">
        <f t="shared" si="567"/>
        <v/>
      </c>
      <c r="J3625" s="93" t="str">
        <f t="shared" si="568"/>
        <v/>
      </c>
      <c r="K3625" s="93" t="str">
        <f t="shared" si="569"/>
        <v/>
      </c>
    </row>
    <row r="3626" spans="1:11" x14ac:dyDescent="0.25">
      <c r="A3626" s="93">
        <f t="shared" si="563"/>
        <v>2</v>
      </c>
      <c r="B3626" s="101">
        <v>903.75</v>
      </c>
      <c r="C3626" s="93">
        <f t="shared" si="570"/>
        <v>0</v>
      </c>
      <c r="D3626" s="93">
        <f t="shared" si="571"/>
        <v>0</v>
      </c>
      <c r="E3626" s="93">
        <f t="shared" si="572"/>
        <v>0</v>
      </c>
      <c r="F3626" s="93" t="str">
        <f t="shared" si="564"/>
        <v/>
      </c>
      <c r="G3626" s="93" t="str">
        <f t="shared" si="565"/>
        <v/>
      </c>
      <c r="H3626" s="93" t="str">
        <f t="shared" si="566"/>
        <v/>
      </c>
      <c r="I3626" s="93" t="str">
        <f t="shared" si="567"/>
        <v/>
      </c>
      <c r="J3626" s="93" t="str">
        <f t="shared" si="568"/>
        <v/>
      </c>
      <c r="K3626" s="93" t="str">
        <f t="shared" si="569"/>
        <v/>
      </c>
    </row>
    <row r="3627" spans="1:11" x14ac:dyDescent="0.25">
      <c r="A3627" s="93">
        <f t="shared" si="563"/>
        <v>2</v>
      </c>
      <c r="B3627" s="101">
        <v>904</v>
      </c>
      <c r="C3627" s="93">
        <f t="shared" si="570"/>
        <v>0</v>
      </c>
      <c r="D3627" s="93">
        <f t="shared" si="571"/>
        <v>0</v>
      </c>
      <c r="E3627" s="93">
        <f t="shared" si="572"/>
        <v>0</v>
      </c>
      <c r="F3627" s="93" t="str">
        <f t="shared" si="564"/>
        <v/>
      </c>
      <c r="G3627" s="93" t="str">
        <f t="shared" si="565"/>
        <v/>
      </c>
      <c r="H3627" s="93" t="str">
        <f t="shared" si="566"/>
        <v/>
      </c>
      <c r="I3627" s="93" t="str">
        <f t="shared" si="567"/>
        <v/>
      </c>
      <c r="J3627" s="93" t="str">
        <f t="shared" si="568"/>
        <v/>
      </c>
      <c r="K3627" s="93" t="str">
        <f t="shared" si="569"/>
        <v/>
      </c>
    </row>
    <row r="3628" spans="1:11" x14ac:dyDescent="0.25">
      <c r="A3628" s="93">
        <f t="shared" si="563"/>
        <v>2</v>
      </c>
      <c r="B3628" s="101">
        <v>904.25</v>
      </c>
      <c r="C3628" s="93">
        <f t="shared" si="570"/>
        <v>0</v>
      </c>
      <c r="D3628" s="93">
        <f t="shared" si="571"/>
        <v>0</v>
      </c>
      <c r="E3628" s="93">
        <f t="shared" si="572"/>
        <v>0</v>
      </c>
      <c r="F3628" s="93" t="str">
        <f t="shared" si="564"/>
        <v/>
      </c>
      <c r="G3628" s="93" t="str">
        <f t="shared" si="565"/>
        <v/>
      </c>
      <c r="H3628" s="93" t="str">
        <f t="shared" si="566"/>
        <v/>
      </c>
      <c r="I3628" s="93" t="str">
        <f t="shared" si="567"/>
        <v/>
      </c>
      <c r="J3628" s="93" t="str">
        <f t="shared" si="568"/>
        <v/>
      </c>
      <c r="K3628" s="93" t="str">
        <f t="shared" si="569"/>
        <v/>
      </c>
    </row>
    <row r="3629" spans="1:11" x14ac:dyDescent="0.25">
      <c r="A3629" s="93">
        <f t="shared" si="563"/>
        <v>2</v>
      </c>
      <c r="B3629" s="101">
        <v>904.5</v>
      </c>
      <c r="C3629" s="93">
        <f t="shared" si="570"/>
        <v>0</v>
      </c>
      <c r="D3629" s="93">
        <f t="shared" si="571"/>
        <v>0</v>
      </c>
      <c r="E3629" s="93">
        <f t="shared" si="572"/>
        <v>0</v>
      </c>
      <c r="F3629" s="93" t="str">
        <f t="shared" si="564"/>
        <v/>
      </c>
      <c r="G3629" s="93" t="str">
        <f t="shared" si="565"/>
        <v/>
      </c>
      <c r="H3629" s="93" t="str">
        <f t="shared" si="566"/>
        <v/>
      </c>
      <c r="I3629" s="93" t="str">
        <f t="shared" si="567"/>
        <v/>
      </c>
      <c r="J3629" s="93" t="str">
        <f t="shared" si="568"/>
        <v/>
      </c>
      <c r="K3629" s="93" t="str">
        <f t="shared" si="569"/>
        <v/>
      </c>
    </row>
    <row r="3630" spans="1:11" x14ac:dyDescent="0.25">
      <c r="A3630" s="93">
        <f t="shared" si="563"/>
        <v>2</v>
      </c>
      <c r="B3630" s="101">
        <v>904.75</v>
      </c>
      <c r="C3630" s="93">
        <f t="shared" si="570"/>
        <v>0</v>
      </c>
      <c r="D3630" s="93">
        <f t="shared" si="571"/>
        <v>0</v>
      </c>
      <c r="E3630" s="93">
        <f t="shared" si="572"/>
        <v>0</v>
      </c>
      <c r="F3630" s="93" t="str">
        <f t="shared" si="564"/>
        <v/>
      </c>
      <c r="G3630" s="93" t="str">
        <f t="shared" si="565"/>
        <v/>
      </c>
      <c r="H3630" s="93" t="str">
        <f t="shared" si="566"/>
        <v/>
      </c>
      <c r="I3630" s="93" t="str">
        <f t="shared" si="567"/>
        <v/>
      </c>
      <c r="J3630" s="93" t="str">
        <f t="shared" si="568"/>
        <v/>
      </c>
      <c r="K3630" s="93" t="str">
        <f t="shared" si="569"/>
        <v/>
      </c>
    </row>
    <row r="3631" spans="1:11" x14ac:dyDescent="0.25">
      <c r="A3631" s="93">
        <f t="shared" si="563"/>
        <v>2</v>
      </c>
      <c r="B3631" s="101">
        <v>905</v>
      </c>
      <c r="C3631" s="93">
        <f t="shared" si="570"/>
        <v>0</v>
      </c>
      <c r="D3631" s="93">
        <f t="shared" si="571"/>
        <v>0</v>
      </c>
      <c r="E3631" s="93">
        <f t="shared" si="572"/>
        <v>0</v>
      </c>
      <c r="F3631" s="93" t="str">
        <f t="shared" si="564"/>
        <v/>
      </c>
      <c r="G3631" s="93" t="str">
        <f t="shared" si="565"/>
        <v/>
      </c>
      <c r="H3631" s="93" t="str">
        <f t="shared" si="566"/>
        <v/>
      </c>
      <c r="I3631" s="93" t="str">
        <f t="shared" si="567"/>
        <v/>
      </c>
      <c r="J3631" s="93" t="str">
        <f t="shared" si="568"/>
        <v/>
      </c>
      <c r="K3631" s="93" t="str">
        <f t="shared" si="569"/>
        <v/>
      </c>
    </row>
    <row r="3632" spans="1:11" x14ac:dyDescent="0.25">
      <c r="A3632" s="93">
        <f t="shared" si="563"/>
        <v>2</v>
      </c>
      <c r="B3632" s="101">
        <v>905.25</v>
      </c>
      <c r="C3632" s="93">
        <f t="shared" si="570"/>
        <v>0</v>
      </c>
      <c r="D3632" s="93">
        <f t="shared" si="571"/>
        <v>0</v>
      </c>
      <c r="E3632" s="93">
        <f t="shared" si="572"/>
        <v>0</v>
      </c>
      <c r="F3632" s="93" t="str">
        <f t="shared" si="564"/>
        <v/>
      </c>
      <c r="G3632" s="93" t="str">
        <f t="shared" si="565"/>
        <v/>
      </c>
      <c r="H3632" s="93" t="str">
        <f t="shared" si="566"/>
        <v/>
      </c>
      <c r="I3632" s="93" t="str">
        <f t="shared" si="567"/>
        <v/>
      </c>
      <c r="J3632" s="93" t="str">
        <f t="shared" si="568"/>
        <v/>
      </c>
      <c r="K3632" s="93" t="str">
        <f t="shared" si="569"/>
        <v/>
      </c>
    </row>
    <row r="3633" spans="1:11" x14ac:dyDescent="0.25">
      <c r="A3633" s="93">
        <f t="shared" si="563"/>
        <v>2</v>
      </c>
      <c r="B3633" s="101">
        <v>905.5</v>
      </c>
      <c r="C3633" s="93">
        <f t="shared" si="570"/>
        <v>0</v>
      </c>
      <c r="D3633" s="93">
        <f t="shared" si="571"/>
        <v>0</v>
      </c>
      <c r="E3633" s="93">
        <f t="shared" si="572"/>
        <v>0</v>
      </c>
      <c r="F3633" s="93" t="str">
        <f t="shared" si="564"/>
        <v/>
      </c>
      <c r="G3633" s="93" t="str">
        <f t="shared" si="565"/>
        <v/>
      </c>
      <c r="H3633" s="93" t="str">
        <f t="shared" si="566"/>
        <v/>
      </c>
      <c r="I3633" s="93" t="str">
        <f t="shared" si="567"/>
        <v/>
      </c>
      <c r="J3633" s="93" t="str">
        <f t="shared" si="568"/>
        <v/>
      </c>
      <c r="K3633" s="93" t="str">
        <f t="shared" si="569"/>
        <v/>
      </c>
    </row>
    <row r="3634" spans="1:11" x14ac:dyDescent="0.25">
      <c r="A3634" s="93">
        <f t="shared" si="563"/>
        <v>2</v>
      </c>
      <c r="B3634" s="101">
        <v>905.75</v>
      </c>
      <c r="C3634" s="93">
        <f t="shared" si="570"/>
        <v>0</v>
      </c>
      <c r="D3634" s="93">
        <f t="shared" si="571"/>
        <v>0</v>
      </c>
      <c r="E3634" s="93">
        <f t="shared" si="572"/>
        <v>0</v>
      </c>
      <c r="F3634" s="93" t="str">
        <f t="shared" si="564"/>
        <v/>
      </c>
      <c r="G3634" s="93" t="str">
        <f t="shared" si="565"/>
        <v/>
      </c>
      <c r="H3634" s="93" t="str">
        <f t="shared" si="566"/>
        <v/>
      </c>
      <c r="I3634" s="93" t="str">
        <f t="shared" si="567"/>
        <v/>
      </c>
      <c r="J3634" s="93" t="str">
        <f t="shared" si="568"/>
        <v/>
      </c>
      <c r="K3634" s="93" t="str">
        <f t="shared" si="569"/>
        <v/>
      </c>
    </row>
    <row r="3635" spans="1:11" x14ac:dyDescent="0.25">
      <c r="A3635" s="93">
        <f t="shared" si="563"/>
        <v>2</v>
      </c>
      <c r="B3635" s="101">
        <v>906</v>
      </c>
      <c r="C3635" s="93">
        <f t="shared" si="570"/>
        <v>0</v>
      </c>
      <c r="D3635" s="93">
        <f t="shared" si="571"/>
        <v>0</v>
      </c>
      <c r="E3635" s="93">
        <f t="shared" si="572"/>
        <v>0</v>
      </c>
      <c r="F3635" s="93" t="str">
        <f t="shared" si="564"/>
        <v/>
      </c>
      <c r="G3635" s="93" t="str">
        <f t="shared" si="565"/>
        <v/>
      </c>
      <c r="H3635" s="93" t="str">
        <f t="shared" si="566"/>
        <v/>
      </c>
      <c r="I3635" s="93" t="str">
        <f t="shared" si="567"/>
        <v/>
      </c>
      <c r="J3635" s="93" t="str">
        <f t="shared" si="568"/>
        <v/>
      </c>
      <c r="K3635" s="93" t="str">
        <f t="shared" si="569"/>
        <v/>
      </c>
    </row>
    <row r="3636" spans="1:11" x14ac:dyDescent="0.25">
      <c r="A3636" s="93">
        <f t="shared" si="563"/>
        <v>2</v>
      </c>
      <c r="B3636" s="101">
        <v>906.25</v>
      </c>
      <c r="C3636" s="93">
        <f t="shared" si="570"/>
        <v>0</v>
      </c>
      <c r="D3636" s="93">
        <f t="shared" si="571"/>
        <v>0</v>
      </c>
      <c r="E3636" s="93">
        <f t="shared" si="572"/>
        <v>0</v>
      </c>
      <c r="F3636" s="93" t="str">
        <f t="shared" si="564"/>
        <v/>
      </c>
      <c r="G3636" s="93" t="str">
        <f t="shared" si="565"/>
        <v/>
      </c>
      <c r="H3636" s="93" t="str">
        <f t="shared" si="566"/>
        <v/>
      </c>
      <c r="I3636" s="93" t="str">
        <f t="shared" si="567"/>
        <v/>
      </c>
      <c r="J3636" s="93" t="str">
        <f t="shared" si="568"/>
        <v/>
      </c>
      <c r="K3636" s="93" t="str">
        <f t="shared" si="569"/>
        <v/>
      </c>
    </row>
    <row r="3637" spans="1:11" x14ac:dyDescent="0.25">
      <c r="A3637" s="93">
        <f t="shared" si="563"/>
        <v>2</v>
      </c>
      <c r="B3637" s="101">
        <v>906.5</v>
      </c>
      <c r="C3637" s="93">
        <f t="shared" si="570"/>
        <v>0</v>
      </c>
      <c r="D3637" s="93">
        <f t="shared" si="571"/>
        <v>0</v>
      </c>
      <c r="E3637" s="93">
        <f t="shared" si="572"/>
        <v>0</v>
      </c>
      <c r="F3637" s="93" t="str">
        <f t="shared" si="564"/>
        <v/>
      </c>
      <c r="G3637" s="93" t="str">
        <f t="shared" si="565"/>
        <v/>
      </c>
      <c r="H3637" s="93" t="str">
        <f t="shared" si="566"/>
        <v/>
      </c>
      <c r="I3637" s="93" t="str">
        <f t="shared" si="567"/>
        <v/>
      </c>
      <c r="J3637" s="93" t="str">
        <f t="shared" si="568"/>
        <v/>
      </c>
      <c r="K3637" s="93" t="str">
        <f t="shared" si="569"/>
        <v/>
      </c>
    </row>
    <row r="3638" spans="1:11" x14ac:dyDescent="0.25">
      <c r="A3638" s="93">
        <f t="shared" si="563"/>
        <v>2</v>
      </c>
      <c r="B3638" s="101">
        <v>906.75</v>
      </c>
      <c r="C3638" s="93">
        <f t="shared" si="570"/>
        <v>0</v>
      </c>
      <c r="D3638" s="93">
        <f t="shared" si="571"/>
        <v>0</v>
      </c>
      <c r="E3638" s="93">
        <f t="shared" si="572"/>
        <v>0</v>
      </c>
      <c r="F3638" s="93" t="str">
        <f t="shared" si="564"/>
        <v/>
      </c>
      <c r="G3638" s="93" t="str">
        <f t="shared" si="565"/>
        <v/>
      </c>
      <c r="H3638" s="93" t="str">
        <f t="shared" si="566"/>
        <v/>
      </c>
      <c r="I3638" s="93" t="str">
        <f t="shared" si="567"/>
        <v/>
      </c>
      <c r="J3638" s="93" t="str">
        <f t="shared" si="568"/>
        <v/>
      </c>
      <c r="K3638" s="93" t="str">
        <f t="shared" si="569"/>
        <v/>
      </c>
    </row>
    <row r="3639" spans="1:11" x14ac:dyDescent="0.25">
      <c r="A3639" s="93">
        <f t="shared" si="563"/>
        <v>2</v>
      </c>
      <c r="B3639" s="101">
        <v>907</v>
      </c>
      <c r="C3639" s="93">
        <f t="shared" si="570"/>
        <v>0</v>
      </c>
      <c r="D3639" s="93">
        <f t="shared" si="571"/>
        <v>0</v>
      </c>
      <c r="E3639" s="93">
        <f t="shared" si="572"/>
        <v>0</v>
      </c>
      <c r="F3639" s="93" t="str">
        <f t="shared" si="564"/>
        <v/>
      </c>
      <c r="G3639" s="93" t="str">
        <f t="shared" si="565"/>
        <v/>
      </c>
      <c r="H3639" s="93" t="str">
        <f t="shared" si="566"/>
        <v/>
      </c>
      <c r="I3639" s="93" t="str">
        <f t="shared" si="567"/>
        <v/>
      </c>
      <c r="J3639" s="93" t="str">
        <f t="shared" si="568"/>
        <v/>
      </c>
      <c r="K3639" s="93" t="str">
        <f t="shared" si="569"/>
        <v/>
      </c>
    </row>
    <row r="3640" spans="1:11" x14ac:dyDescent="0.25">
      <c r="A3640" s="93">
        <f t="shared" si="563"/>
        <v>2</v>
      </c>
      <c r="B3640" s="101">
        <v>907.25</v>
      </c>
      <c r="C3640" s="93">
        <f t="shared" si="570"/>
        <v>0</v>
      </c>
      <c r="D3640" s="93">
        <f t="shared" si="571"/>
        <v>0</v>
      </c>
      <c r="E3640" s="93">
        <f t="shared" si="572"/>
        <v>0</v>
      </c>
      <c r="F3640" s="93" t="str">
        <f t="shared" si="564"/>
        <v/>
      </c>
      <c r="G3640" s="93" t="str">
        <f t="shared" si="565"/>
        <v/>
      </c>
      <c r="H3640" s="93" t="str">
        <f t="shared" si="566"/>
        <v/>
      </c>
      <c r="I3640" s="93" t="str">
        <f t="shared" si="567"/>
        <v/>
      </c>
      <c r="J3640" s="93" t="str">
        <f t="shared" si="568"/>
        <v/>
      </c>
      <c r="K3640" s="93" t="str">
        <f t="shared" si="569"/>
        <v/>
      </c>
    </row>
    <row r="3641" spans="1:11" x14ac:dyDescent="0.25">
      <c r="A3641" s="93">
        <f t="shared" si="563"/>
        <v>2</v>
      </c>
      <c r="B3641" s="101">
        <v>907.5</v>
      </c>
      <c r="C3641" s="93">
        <f t="shared" si="570"/>
        <v>0</v>
      </c>
      <c r="D3641" s="93">
        <f t="shared" si="571"/>
        <v>0</v>
      </c>
      <c r="E3641" s="93">
        <f t="shared" si="572"/>
        <v>0</v>
      </c>
      <c r="F3641" s="93" t="str">
        <f t="shared" si="564"/>
        <v/>
      </c>
      <c r="G3641" s="93" t="str">
        <f t="shared" si="565"/>
        <v/>
      </c>
      <c r="H3641" s="93" t="str">
        <f t="shared" si="566"/>
        <v/>
      </c>
      <c r="I3641" s="93" t="str">
        <f t="shared" si="567"/>
        <v/>
      </c>
      <c r="J3641" s="93" t="str">
        <f t="shared" si="568"/>
        <v/>
      </c>
      <c r="K3641" s="93" t="str">
        <f t="shared" si="569"/>
        <v/>
      </c>
    </row>
    <row r="3642" spans="1:11" x14ac:dyDescent="0.25">
      <c r="A3642" s="93">
        <f t="shared" si="563"/>
        <v>2</v>
      </c>
      <c r="B3642" s="101">
        <v>907.75</v>
      </c>
      <c r="C3642" s="93">
        <f t="shared" si="570"/>
        <v>0</v>
      </c>
      <c r="D3642" s="93">
        <f t="shared" si="571"/>
        <v>0</v>
      </c>
      <c r="E3642" s="93">
        <f t="shared" si="572"/>
        <v>0</v>
      </c>
      <c r="F3642" s="93" t="str">
        <f t="shared" si="564"/>
        <v/>
      </c>
      <c r="G3642" s="93" t="str">
        <f t="shared" si="565"/>
        <v/>
      </c>
      <c r="H3642" s="93" t="str">
        <f t="shared" si="566"/>
        <v/>
      </c>
      <c r="I3642" s="93" t="str">
        <f t="shared" si="567"/>
        <v/>
      </c>
      <c r="J3642" s="93" t="str">
        <f t="shared" si="568"/>
        <v/>
      </c>
      <c r="K3642" s="93" t="str">
        <f t="shared" si="569"/>
        <v/>
      </c>
    </row>
    <row r="3643" spans="1:11" x14ac:dyDescent="0.25">
      <c r="A3643" s="93">
        <f t="shared" si="563"/>
        <v>2</v>
      </c>
      <c r="B3643" s="101">
        <v>908</v>
      </c>
      <c r="C3643" s="93">
        <f t="shared" si="570"/>
        <v>0</v>
      </c>
      <c r="D3643" s="93">
        <f t="shared" si="571"/>
        <v>0</v>
      </c>
      <c r="E3643" s="93">
        <f t="shared" si="572"/>
        <v>0</v>
      </c>
      <c r="F3643" s="93" t="str">
        <f t="shared" si="564"/>
        <v/>
      </c>
      <c r="G3643" s="93" t="str">
        <f t="shared" si="565"/>
        <v/>
      </c>
      <c r="H3643" s="93" t="str">
        <f t="shared" si="566"/>
        <v/>
      </c>
      <c r="I3643" s="93" t="str">
        <f t="shared" si="567"/>
        <v/>
      </c>
      <c r="J3643" s="93" t="str">
        <f t="shared" si="568"/>
        <v/>
      </c>
      <c r="K3643" s="93" t="str">
        <f t="shared" si="569"/>
        <v/>
      </c>
    </row>
    <row r="3644" spans="1:11" x14ac:dyDescent="0.25">
      <c r="A3644" s="93">
        <f t="shared" si="563"/>
        <v>2</v>
      </c>
      <c r="B3644" s="101">
        <v>908.25</v>
      </c>
      <c r="C3644" s="93">
        <f t="shared" si="570"/>
        <v>0</v>
      </c>
      <c r="D3644" s="93">
        <f t="shared" si="571"/>
        <v>0</v>
      </c>
      <c r="E3644" s="93">
        <f t="shared" si="572"/>
        <v>0</v>
      </c>
      <c r="F3644" s="93" t="str">
        <f t="shared" si="564"/>
        <v/>
      </c>
      <c r="G3644" s="93" t="str">
        <f t="shared" si="565"/>
        <v/>
      </c>
      <c r="H3644" s="93" t="str">
        <f t="shared" si="566"/>
        <v/>
      </c>
      <c r="I3644" s="93" t="str">
        <f t="shared" si="567"/>
        <v/>
      </c>
      <c r="J3644" s="93" t="str">
        <f t="shared" si="568"/>
        <v/>
      </c>
      <c r="K3644" s="93" t="str">
        <f t="shared" si="569"/>
        <v/>
      </c>
    </row>
    <row r="3645" spans="1:11" x14ac:dyDescent="0.25">
      <c r="A3645" s="93">
        <f t="shared" si="563"/>
        <v>2</v>
      </c>
      <c r="B3645" s="101">
        <v>908.5</v>
      </c>
      <c r="C3645" s="93">
        <f t="shared" si="570"/>
        <v>0</v>
      </c>
      <c r="D3645" s="93">
        <f t="shared" si="571"/>
        <v>0</v>
      </c>
      <c r="E3645" s="93">
        <f t="shared" si="572"/>
        <v>0</v>
      </c>
      <c r="F3645" s="93" t="str">
        <f t="shared" si="564"/>
        <v/>
      </c>
      <c r="G3645" s="93" t="str">
        <f t="shared" si="565"/>
        <v/>
      </c>
      <c r="H3645" s="93" t="str">
        <f t="shared" si="566"/>
        <v/>
      </c>
      <c r="I3645" s="93" t="str">
        <f t="shared" si="567"/>
        <v/>
      </c>
      <c r="J3645" s="93" t="str">
        <f t="shared" si="568"/>
        <v/>
      </c>
      <c r="K3645" s="93" t="str">
        <f t="shared" si="569"/>
        <v/>
      </c>
    </row>
    <row r="3646" spans="1:11" x14ac:dyDescent="0.25">
      <c r="A3646" s="93">
        <f t="shared" si="563"/>
        <v>2</v>
      </c>
      <c r="B3646" s="101">
        <v>908.75</v>
      </c>
      <c r="C3646" s="93">
        <f t="shared" si="570"/>
        <v>0</v>
      </c>
      <c r="D3646" s="93">
        <f t="shared" si="571"/>
        <v>0</v>
      </c>
      <c r="E3646" s="93">
        <f t="shared" si="572"/>
        <v>0</v>
      </c>
      <c r="F3646" s="93" t="str">
        <f t="shared" si="564"/>
        <v/>
      </c>
      <c r="G3646" s="93" t="str">
        <f t="shared" si="565"/>
        <v/>
      </c>
      <c r="H3646" s="93" t="str">
        <f t="shared" si="566"/>
        <v/>
      </c>
      <c r="I3646" s="93" t="str">
        <f t="shared" si="567"/>
        <v/>
      </c>
      <c r="J3646" s="93" t="str">
        <f t="shared" si="568"/>
        <v/>
      </c>
      <c r="K3646" s="93" t="str">
        <f t="shared" si="569"/>
        <v/>
      </c>
    </row>
    <row r="3647" spans="1:11" x14ac:dyDescent="0.25">
      <c r="A3647" s="93">
        <f t="shared" si="563"/>
        <v>2</v>
      </c>
      <c r="B3647" s="101">
        <v>909</v>
      </c>
      <c r="C3647" s="93">
        <f t="shared" si="570"/>
        <v>0</v>
      </c>
      <c r="D3647" s="93">
        <f t="shared" si="571"/>
        <v>0</v>
      </c>
      <c r="E3647" s="93">
        <f t="shared" si="572"/>
        <v>0</v>
      </c>
      <c r="F3647" s="93" t="str">
        <f t="shared" si="564"/>
        <v/>
      </c>
      <c r="G3647" s="93" t="str">
        <f t="shared" si="565"/>
        <v/>
      </c>
      <c r="H3647" s="93" t="str">
        <f t="shared" si="566"/>
        <v/>
      </c>
      <c r="I3647" s="93" t="str">
        <f t="shared" si="567"/>
        <v/>
      </c>
      <c r="J3647" s="93" t="str">
        <f t="shared" si="568"/>
        <v/>
      </c>
      <c r="K3647" s="93" t="str">
        <f t="shared" si="569"/>
        <v/>
      </c>
    </row>
    <row r="3648" spans="1:11" x14ac:dyDescent="0.25">
      <c r="A3648" s="93">
        <f t="shared" si="563"/>
        <v>2</v>
      </c>
      <c r="B3648" s="101">
        <v>909.25</v>
      </c>
      <c r="C3648" s="93">
        <f t="shared" si="570"/>
        <v>0</v>
      </c>
      <c r="D3648" s="93">
        <f t="shared" si="571"/>
        <v>0</v>
      </c>
      <c r="E3648" s="93">
        <f t="shared" si="572"/>
        <v>0</v>
      </c>
      <c r="F3648" s="93" t="str">
        <f t="shared" si="564"/>
        <v/>
      </c>
      <c r="G3648" s="93" t="str">
        <f t="shared" si="565"/>
        <v/>
      </c>
      <c r="H3648" s="93" t="str">
        <f t="shared" si="566"/>
        <v/>
      </c>
      <c r="I3648" s="93" t="str">
        <f t="shared" si="567"/>
        <v/>
      </c>
      <c r="J3648" s="93" t="str">
        <f t="shared" si="568"/>
        <v/>
      </c>
      <c r="K3648" s="93" t="str">
        <f t="shared" si="569"/>
        <v/>
      </c>
    </row>
    <row r="3649" spans="1:11" x14ac:dyDescent="0.25">
      <c r="A3649" s="93">
        <f t="shared" si="563"/>
        <v>2</v>
      </c>
      <c r="B3649" s="101">
        <v>909.5</v>
      </c>
      <c r="C3649" s="93">
        <f t="shared" si="570"/>
        <v>0</v>
      </c>
      <c r="D3649" s="93">
        <f t="shared" si="571"/>
        <v>0</v>
      </c>
      <c r="E3649" s="93">
        <f t="shared" si="572"/>
        <v>0</v>
      </c>
      <c r="F3649" s="93" t="str">
        <f t="shared" si="564"/>
        <v/>
      </c>
      <c r="G3649" s="93" t="str">
        <f t="shared" si="565"/>
        <v/>
      </c>
      <c r="H3649" s="93" t="str">
        <f t="shared" si="566"/>
        <v/>
      </c>
      <c r="I3649" s="93" t="str">
        <f t="shared" si="567"/>
        <v/>
      </c>
      <c r="J3649" s="93" t="str">
        <f t="shared" si="568"/>
        <v/>
      </c>
      <c r="K3649" s="93" t="str">
        <f t="shared" si="569"/>
        <v/>
      </c>
    </row>
    <row r="3650" spans="1:11" x14ac:dyDescent="0.25">
      <c r="A3650" s="93">
        <f t="shared" si="563"/>
        <v>2</v>
      </c>
      <c r="B3650" s="101">
        <v>909.75</v>
      </c>
      <c r="C3650" s="93">
        <f t="shared" si="570"/>
        <v>0</v>
      </c>
      <c r="D3650" s="93">
        <f t="shared" si="571"/>
        <v>0</v>
      </c>
      <c r="E3650" s="93">
        <f t="shared" si="572"/>
        <v>0</v>
      </c>
      <c r="F3650" s="93" t="str">
        <f t="shared" si="564"/>
        <v/>
      </c>
      <c r="G3650" s="93" t="str">
        <f t="shared" si="565"/>
        <v/>
      </c>
      <c r="H3650" s="93" t="str">
        <f t="shared" si="566"/>
        <v/>
      </c>
      <c r="I3650" s="93" t="str">
        <f t="shared" si="567"/>
        <v/>
      </c>
      <c r="J3650" s="93" t="str">
        <f t="shared" si="568"/>
        <v/>
      </c>
      <c r="K3650" s="93" t="str">
        <f t="shared" si="569"/>
        <v/>
      </c>
    </row>
    <row r="3651" spans="1:11" x14ac:dyDescent="0.25">
      <c r="A3651" s="93">
        <f t="shared" si="563"/>
        <v>2</v>
      </c>
      <c r="B3651" s="101">
        <v>910</v>
      </c>
      <c r="C3651" s="93">
        <f t="shared" si="570"/>
        <v>0</v>
      </c>
      <c r="D3651" s="93">
        <f t="shared" si="571"/>
        <v>0</v>
      </c>
      <c r="E3651" s="93">
        <f t="shared" si="572"/>
        <v>0</v>
      </c>
      <c r="F3651" s="93" t="str">
        <f t="shared" si="564"/>
        <v/>
      </c>
      <c r="G3651" s="93" t="str">
        <f t="shared" si="565"/>
        <v/>
      </c>
      <c r="H3651" s="93" t="str">
        <f t="shared" si="566"/>
        <v/>
      </c>
      <c r="I3651" s="93" t="str">
        <f t="shared" si="567"/>
        <v/>
      </c>
      <c r="J3651" s="93" t="str">
        <f t="shared" si="568"/>
        <v/>
      </c>
      <c r="K3651" s="93" t="str">
        <f t="shared" si="569"/>
        <v/>
      </c>
    </row>
    <row r="3652" spans="1:11" x14ac:dyDescent="0.25">
      <c r="A3652" s="93">
        <f t="shared" si="563"/>
        <v>2</v>
      </c>
      <c r="B3652" s="101">
        <v>910.25</v>
      </c>
      <c r="C3652" s="93">
        <f t="shared" si="570"/>
        <v>0</v>
      </c>
      <c r="D3652" s="93">
        <f t="shared" si="571"/>
        <v>0</v>
      </c>
      <c r="E3652" s="93">
        <f t="shared" si="572"/>
        <v>0</v>
      </c>
      <c r="F3652" s="93" t="str">
        <f t="shared" si="564"/>
        <v/>
      </c>
      <c r="G3652" s="93" t="str">
        <f t="shared" si="565"/>
        <v/>
      </c>
      <c r="H3652" s="93" t="str">
        <f t="shared" si="566"/>
        <v/>
      </c>
      <c r="I3652" s="93" t="str">
        <f t="shared" si="567"/>
        <v/>
      </c>
      <c r="J3652" s="93" t="str">
        <f t="shared" si="568"/>
        <v/>
      </c>
      <c r="K3652" s="93" t="str">
        <f t="shared" si="569"/>
        <v/>
      </c>
    </row>
    <row r="3653" spans="1:11" x14ac:dyDescent="0.25">
      <c r="A3653" s="93">
        <f t="shared" si="563"/>
        <v>2</v>
      </c>
      <c r="B3653" s="101">
        <v>910.5</v>
      </c>
      <c r="C3653" s="93">
        <f t="shared" si="570"/>
        <v>0</v>
      </c>
      <c r="D3653" s="93">
        <f t="shared" si="571"/>
        <v>0</v>
      </c>
      <c r="E3653" s="93">
        <f t="shared" si="572"/>
        <v>0</v>
      </c>
      <c r="F3653" s="93" t="str">
        <f t="shared" si="564"/>
        <v/>
      </c>
      <c r="G3653" s="93" t="str">
        <f t="shared" si="565"/>
        <v/>
      </c>
      <c r="H3653" s="93" t="str">
        <f t="shared" si="566"/>
        <v/>
      </c>
      <c r="I3653" s="93" t="str">
        <f t="shared" si="567"/>
        <v/>
      </c>
      <c r="J3653" s="93" t="str">
        <f t="shared" si="568"/>
        <v/>
      </c>
      <c r="K3653" s="93" t="str">
        <f t="shared" si="569"/>
        <v/>
      </c>
    </row>
    <row r="3654" spans="1:11" x14ac:dyDescent="0.25">
      <c r="A3654" s="93">
        <f t="shared" si="563"/>
        <v>2</v>
      </c>
      <c r="B3654" s="101">
        <v>910.75</v>
      </c>
      <c r="C3654" s="93">
        <f t="shared" si="570"/>
        <v>0</v>
      </c>
      <c r="D3654" s="93">
        <f t="shared" si="571"/>
        <v>0</v>
      </c>
      <c r="E3654" s="93">
        <f t="shared" si="572"/>
        <v>0</v>
      </c>
      <c r="F3654" s="93" t="str">
        <f t="shared" si="564"/>
        <v/>
      </c>
      <c r="G3654" s="93" t="str">
        <f t="shared" si="565"/>
        <v/>
      </c>
      <c r="H3654" s="93" t="str">
        <f t="shared" si="566"/>
        <v/>
      </c>
      <c r="I3654" s="93" t="str">
        <f t="shared" si="567"/>
        <v/>
      </c>
      <c r="J3654" s="93" t="str">
        <f t="shared" si="568"/>
        <v/>
      </c>
      <c r="K3654" s="93" t="str">
        <f t="shared" si="569"/>
        <v/>
      </c>
    </row>
    <row r="3655" spans="1:11" x14ac:dyDescent="0.25">
      <c r="A3655" s="93">
        <f t="shared" si="563"/>
        <v>2</v>
      </c>
      <c r="B3655" s="101">
        <v>911</v>
      </c>
      <c r="C3655" s="93">
        <f t="shared" si="570"/>
        <v>0</v>
      </c>
      <c r="D3655" s="93">
        <f t="shared" si="571"/>
        <v>0</v>
      </c>
      <c r="E3655" s="93">
        <f t="shared" si="572"/>
        <v>0</v>
      </c>
      <c r="F3655" s="93" t="str">
        <f t="shared" si="564"/>
        <v/>
      </c>
      <c r="G3655" s="93" t="str">
        <f t="shared" si="565"/>
        <v/>
      </c>
      <c r="H3655" s="93" t="str">
        <f t="shared" si="566"/>
        <v/>
      </c>
      <c r="I3655" s="93" t="str">
        <f t="shared" si="567"/>
        <v/>
      </c>
      <c r="J3655" s="93" t="str">
        <f t="shared" si="568"/>
        <v/>
      </c>
      <c r="K3655" s="93" t="str">
        <f t="shared" si="569"/>
        <v/>
      </c>
    </row>
    <row r="3656" spans="1:11" x14ac:dyDescent="0.25">
      <c r="A3656" s="93">
        <f t="shared" si="563"/>
        <v>2</v>
      </c>
      <c r="B3656" s="101">
        <v>911.25</v>
      </c>
      <c r="C3656" s="93">
        <f t="shared" si="570"/>
        <v>0</v>
      </c>
      <c r="D3656" s="93">
        <f t="shared" si="571"/>
        <v>0</v>
      </c>
      <c r="E3656" s="93">
        <f t="shared" si="572"/>
        <v>0</v>
      </c>
      <c r="F3656" s="93" t="str">
        <f t="shared" si="564"/>
        <v/>
      </c>
      <c r="G3656" s="93" t="str">
        <f t="shared" si="565"/>
        <v/>
      </c>
      <c r="H3656" s="93" t="str">
        <f t="shared" si="566"/>
        <v/>
      </c>
      <c r="I3656" s="93" t="str">
        <f t="shared" si="567"/>
        <v/>
      </c>
      <c r="J3656" s="93" t="str">
        <f t="shared" si="568"/>
        <v/>
      </c>
      <c r="K3656" s="93" t="str">
        <f t="shared" si="569"/>
        <v/>
      </c>
    </row>
    <row r="3657" spans="1:11" x14ac:dyDescent="0.25">
      <c r="A3657" s="93">
        <f t="shared" si="563"/>
        <v>2</v>
      </c>
      <c r="B3657" s="101">
        <v>911.5</v>
      </c>
      <c r="C3657" s="93">
        <f t="shared" si="570"/>
        <v>0</v>
      </c>
      <c r="D3657" s="93">
        <f t="shared" si="571"/>
        <v>0</v>
      </c>
      <c r="E3657" s="93">
        <f t="shared" si="572"/>
        <v>0</v>
      </c>
      <c r="F3657" s="93" t="str">
        <f t="shared" si="564"/>
        <v/>
      </c>
      <c r="G3657" s="93" t="str">
        <f t="shared" si="565"/>
        <v/>
      </c>
      <c r="H3657" s="93" t="str">
        <f t="shared" si="566"/>
        <v/>
      </c>
      <c r="I3657" s="93" t="str">
        <f t="shared" si="567"/>
        <v/>
      </c>
      <c r="J3657" s="93" t="str">
        <f t="shared" si="568"/>
        <v/>
      </c>
      <c r="K3657" s="93" t="str">
        <f t="shared" si="569"/>
        <v/>
      </c>
    </row>
    <row r="3658" spans="1:11" x14ac:dyDescent="0.25">
      <c r="A3658" s="93">
        <f t="shared" si="563"/>
        <v>2</v>
      </c>
      <c r="B3658" s="101">
        <v>911.75</v>
      </c>
      <c r="C3658" s="93">
        <f t="shared" si="570"/>
        <v>0</v>
      </c>
      <c r="D3658" s="93">
        <f t="shared" si="571"/>
        <v>0</v>
      </c>
      <c r="E3658" s="93">
        <f t="shared" si="572"/>
        <v>0</v>
      </c>
      <c r="F3658" s="93" t="str">
        <f t="shared" si="564"/>
        <v/>
      </c>
      <c r="G3658" s="93" t="str">
        <f t="shared" si="565"/>
        <v/>
      </c>
      <c r="H3658" s="93" t="str">
        <f t="shared" si="566"/>
        <v/>
      </c>
      <c r="I3658" s="93" t="str">
        <f t="shared" si="567"/>
        <v/>
      </c>
      <c r="J3658" s="93" t="str">
        <f t="shared" si="568"/>
        <v/>
      </c>
      <c r="K3658" s="93" t="str">
        <f t="shared" si="569"/>
        <v/>
      </c>
    </row>
    <row r="3659" spans="1:11" x14ac:dyDescent="0.25">
      <c r="A3659" s="93">
        <f t="shared" si="563"/>
        <v>2</v>
      </c>
      <c r="B3659" s="101">
        <v>912</v>
      </c>
      <c r="C3659" s="93">
        <f t="shared" si="570"/>
        <v>0</v>
      </c>
      <c r="D3659" s="93">
        <f t="shared" si="571"/>
        <v>0</v>
      </c>
      <c r="E3659" s="93">
        <f t="shared" si="572"/>
        <v>0</v>
      </c>
      <c r="F3659" s="93" t="str">
        <f t="shared" si="564"/>
        <v/>
      </c>
      <c r="G3659" s="93" t="str">
        <f t="shared" si="565"/>
        <v/>
      </c>
      <c r="H3659" s="93" t="str">
        <f t="shared" si="566"/>
        <v/>
      </c>
      <c r="I3659" s="93" t="str">
        <f t="shared" si="567"/>
        <v/>
      </c>
      <c r="J3659" s="93" t="str">
        <f t="shared" si="568"/>
        <v/>
      </c>
      <c r="K3659" s="93" t="str">
        <f t="shared" si="569"/>
        <v/>
      </c>
    </row>
    <row r="3660" spans="1:11" x14ac:dyDescent="0.25">
      <c r="A3660" s="93">
        <f t="shared" ref="A3660:A3723" si="573">IF(E3660&lt;0.075,2,IF(AND(E3660&gt;=0.075,E3660&lt;=0.75),1,IF(E3660&gt;0.75,0,"Error")))</f>
        <v>2</v>
      </c>
      <c r="B3660" s="101">
        <v>912.25</v>
      </c>
      <c r="C3660" s="93">
        <f t="shared" si="570"/>
        <v>0</v>
      </c>
      <c r="D3660" s="93">
        <f t="shared" si="571"/>
        <v>0</v>
      </c>
      <c r="E3660" s="93">
        <f t="shared" si="572"/>
        <v>0</v>
      </c>
      <c r="F3660" s="93" t="str">
        <f t="shared" ref="F3660:F3723" si="574">IF(AND(A3660=2,B3660&lt;$J$4014),C3660,"")</f>
        <v/>
      </c>
      <c r="G3660" s="93" t="str">
        <f t="shared" ref="G3660:G3723" si="575">IF(AND(A3660=2,B3660&lt;$J$4014),D3660,"")</f>
        <v/>
      </c>
      <c r="H3660" s="93" t="str">
        <f t="shared" ref="H3660:H3723" si="576">IF(AND(A3660=1,B3660&lt;$J$4014),C3660,"")</f>
        <v/>
      </c>
      <c r="I3660" s="93" t="str">
        <f t="shared" ref="I3660:I3723" si="577">IF(AND(A3660=1,B3660&lt;$J$4014),D3660,"")</f>
        <v/>
      </c>
      <c r="J3660" s="93" t="str">
        <f t="shared" ref="J3660:J3723" si="578">IF(AND(A3660=2,B3660&lt;$J$4014),B3660,"")</f>
        <v/>
      </c>
      <c r="K3660" s="93" t="str">
        <f t="shared" ref="K3660:K3723" si="579">IF(AND(A3660=1,B3660&lt;$J$4014),B3660,"")</f>
        <v/>
      </c>
    </row>
    <row r="3661" spans="1:11" x14ac:dyDescent="0.25">
      <c r="A3661" s="93">
        <f t="shared" si="573"/>
        <v>2</v>
      </c>
      <c r="B3661" s="101">
        <v>912.5</v>
      </c>
      <c r="C3661" s="93">
        <f t="shared" si="570"/>
        <v>0</v>
      </c>
      <c r="D3661" s="93">
        <f t="shared" si="571"/>
        <v>0</v>
      </c>
      <c r="E3661" s="93">
        <f t="shared" si="572"/>
        <v>0</v>
      </c>
      <c r="F3661" s="93" t="str">
        <f t="shared" si="574"/>
        <v/>
      </c>
      <c r="G3661" s="93" t="str">
        <f t="shared" si="575"/>
        <v/>
      </c>
      <c r="H3661" s="93" t="str">
        <f t="shared" si="576"/>
        <v/>
      </c>
      <c r="I3661" s="93" t="str">
        <f t="shared" si="577"/>
        <v/>
      </c>
      <c r="J3661" s="93" t="str">
        <f t="shared" si="578"/>
        <v/>
      </c>
      <c r="K3661" s="93" t="str">
        <f t="shared" si="579"/>
        <v/>
      </c>
    </row>
    <row r="3662" spans="1:11" x14ac:dyDescent="0.25">
      <c r="A3662" s="93">
        <f t="shared" si="573"/>
        <v>2</v>
      </c>
      <c r="B3662" s="101">
        <v>912.75</v>
      </c>
      <c r="C3662" s="93">
        <f t="shared" si="570"/>
        <v>0</v>
      </c>
      <c r="D3662" s="93">
        <f t="shared" si="571"/>
        <v>0</v>
      </c>
      <c r="E3662" s="93">
        <f t="shared" si="572"/>
        <v>0</v>
      </c>
      <c r="F3662" s="93" t="str">
        <f t="shared" si="574"/>
        <v/>
      </c>
      <c r="G3662" s="93" t="str">
        <f t="shared" si="575"/>
        <v/>
      </c>
      <c r="H3662" s="93" t="str">
        <f t="shared" si="576"/>
        <v/>
      </c>
      <c r="I3662" s="93" t="str">
        <f t="shared" si="577"/>
        <v/>
      </c>
      <c r="J3662" s="93" t="str">
        <f t="shared" si="578"/>
        <v/>
      </c>
      <c r="K3662" s="93" t="str">
        <f t="shared" si="579"/>
        <v/>
      </c>
    </row>
    <row r="3663" spans="1:11" x14ac:dyDescent="0.25">
      <c r="A3663" s="93">
        <f t="shared" si="573"/>
        <v>2</v>
      </c>
      <c r="B3663" s="101">
        <v>913</v>
      </c>
      <c r="C3663" s="93">
        <f t="shared" si="570"/>
        <v>0</v>
      </c>
      <c r="D3663" s="93">
        <f t="shared" si="571"/>
        <v>0</v>
      </c>
      <c r="E3663" s="93">
        <f t="shared" si="572"/>
        <v>0</v>
      </c>
      <c r="F3663" s="93" t="str">
        <f t="shared" si="574"/>
        <v/>
      </c>
      <c r="G3663" s="93" t="str">
        <f t="shared" si="575"/>
        <v/>
      </c>
      <c r="H3663" s="93" t="str">
        <f t="shared" si="576"/>
        <v/>
      </c>
      <c r="I3663" s="93" t="str">
        <f t="shared" si="577"/>
        <v/>
      </c>
      <c r="J3663" s="93" t="str">
        <f t="shared" si="578"/>
        <v/>
      </c>
      <c r="K3663" s="93" t="str">
        <f t="shared" si="579"/>
        <v/>
      </c>
    </row>
    <row r="3664" spans="1:11" x14ac:dyDescent="0.25">
      <c r="A3664" s="93">
        <f t="shared" si="573"/>
        <v>2</v>
      </c>
      <c r="B3664" s="101">
        <v>913.25</v>
      </c>
      <c r="C3664" s="93">
        <f t="shared" si="570"/>
        <v>0</v>
      </c>
      <c r="D3664" s="93">
        <f t="shared" si="571"/>
        <v>0</v>
      </c>
      <c r="E3664" s="93">
        <f t="shared" si="572"/>
        <v>0</v>
      </c>
      <c r="F3664" s="93" t="str">
        <f t="shared" si="574"/>
        <v/>
      </c>
      <c r="G3664" s="93" t="str">
        <f t="shared" si="575"/>
        <v/>
      </c>
      <c r="H3664" s="93" t="str">
        <f t="shared" si="576"/>
        <v/>
      </c>
      <c r="I3664" s="93" t="str">
        <f t="shared" si="577"/>
        <v/>
      </c>
      <c r="J3664" s="93" t="str">
        <f t="shared" si="578"/>
        <v/>
      </c>
      <c r="K3664" s="93" t="str">
        <f t="shared" si="579"/>
        <v/>
      </c>
    </row>
    <row r="3665" spans="1:11" x14ac:dyDescent="0.25">
      <c r="A3665" s="93">
        <f t="shared" si="573"/>
        <v>2</v>
      </c>
      <c r="B3665" s="101">
        <v>913.5</v>
      </c>
      <c r="C3665" s="93">
        <f t="shared" si="570"/>
        <v>0</v>
      </c>
      <c r="D3665" s="93">
        <f t="shared" si="571"/>
        <v>0</v>
      </c>
      <c r="E3665" s="93">
        <f t="shared" si="572"/>
        <v>0</v>
      </c>
      <c r="F3665" s="93" t="str">
        <f t="shared" si="574"/>
        <v/>
      </c>
      <c r="G3665" s="93" t="str">
        <f t="shared" si="575"/>
        <v/>
      </c>
      <c r="H3665" s="93" t="str">
        <f t="shared" si="576"/>
        <v/>
      </c>
      <c r="I3665" s="93" t="str">
        <f t="shared" si="577"/>
        <v/>
      </c>
      <c r="J3665" s="93" t="str">
        <f t="shared" si="578"/>
        <v/>
      </c>
      <c r="K3665" s="93" t="str">
        <f t="shared" si="579"/>
        <v/>
      </c>
    </row>
    <row r="3666" spans="1:11" x14ac:dyDescent="0.25">
      <c r="A3666" s="93">
        <f t="shared" si="573"/>
        <v>2</v>
      </c>
      <c r="B3666" s="101">
        <v>913.75</v>
      </c>
      <c r="C3666" s="93">
        <f t="shared" si="570"/>
        <v>0</v>
      </c>
      <c r="D3666" s="93">
        <f t="shared" si="571"/>
        <v>0</v>
      </c>
      <c r="E3666" s="93">
        <f t="shared" si="572"/>
        <v>0</v>
      </c>
      <c r="F3666" s="93" t="str">
        <f t="shared" si="574"/>
        <v/>
      </c>
      <c r="G3666" s="93" t="str">
        <f t="shared" si="575"/>
        <v/>
      </c>
      <c r="H3666" s="93" t="str">
        <f t="shared" si="576"/>
        <v/>
      </c>
      <c r="I3666" s="93" t="str">
        <f t="shared" si="577"/>
        <v/>
      </c>
      <c r="J3666" s="93" t="str">
        <f t="shared" si="578"/>
        <v/>
      </c>
      <c r="K3666" s="93" t="str">
        <f t="shared" si="579"/>
        <v/>
      </c>
    </row>
    <row r="3667" spans="1:11" x14ac:dyDescent="0.25">
      <c r="A3667" s="93">
        <f t="shared" si="573"/>
        <v>2</v>
      </c>
      <c r="B3667" s="101">
        <v>914</v>
      </c>
      <c r="C3667" s="93">
        <f t="shared" si="570"/>
        <v>0</v>
      </c>
      <c r="D3667" s="93">
        <f t="shared" si="571"/>
        <v>0</v>
      </c>
      <c r="E3667" s="93">
        <f t="shared" si="572"/>
        <v>0</v>
      </c>
      <c r="F3667" s="93" t="str">
        <f t="shared" si="574"/>
        <v/>
      </c>
      <c r="G3667" s="93" t="str">
        <f t="shared" si="575"/>
        <v/>
      </c>
      <c r="H3667" s="93" t="str">
        <f t="shared" si="576"/>
        <v/>
      </c>
      <c r="I3667" s="93" t="str">
        <f t="shared" si="577"/>
        <v/>
      </c>
      <c r="J3667" s="93" t="str">
        <f t="shared" si="578"/>
        <v/>
      </c>
      <c r="K3667" s="93" t="str">
        <f t="shared" si="579"/>
        <v/>
      </c>
    </row>
    <row r="3668" spans="1:11" x14ac:dyDescent="0.25">
      <c r="A3668" s="93">
        <f t="shared" si="573"/>
        <v>2</v>
      </c>
      <c r="B3668" s="101">
        <v>914.25</v>
      </c>
      <c r="C3668" s="93">
        <f t="shared" ref="C3668:C3731" si="580">($H$7*(B3668^5))+($J$7*(B3668^4))+($L$7*(B3668^3))+($N$7*(B3668^2))+($P$7*B3668)+$R$7</f>
        <v>0</v>
      </c>
      <c r="D3668" s="93">
        <f t="shared" ref="D3668:D3731" si="581">$H$8+($J$8*(B3668^1.85))</f>
        <v>0</v>
      </c>
      <c r="E3668" s="93">
        <f t="shared" ref="E3668:E3731" si="582">ABS(C3668-D3668)</f>
        <v>0</v>
      </c>
      <c r="F3668" s="93" t="str">
        <f t="shared" si="574"/>
        <v/>
      </c>
      <c r="G3668" s="93" t="str">
        <f t="shared" si="575"/>
        <v/>
      </c>
      <c r="H3668" s="93" t="str">
        <f t="shared" si="576"/>
        <v/>
      </c>
      <c r="I3668" s="93" t="str">
        <f t="shared" si="577"/>
        <v/>
      </c>
      <c r="J3668" s="93" t="str">
        <f t="shared" si="578"/>
        <v/>
      </c>
      <c r="K3668" s="93" t="str">
        <f t="shared" si="579"/>
        <v/>
      </c>
    </row>
    <row r="3669" spans="1:11" x14ac:dyDescent="0.25">
      <c r="A3669" s="93">
        <f t="shared" si="573"/>
        <v>2</v>
      </c>
      <c r="B3669" s="101">
        <v>914.5</v>
      </c>
      <c r="C3669" s="93">
        <f t="shared" si="580"/>
        <v>0</v>
      </c>
      <c r="D3669" s="93">
        <f t="shared" si="581"/>
        <v>0</v>
      </c>
      <c r="E3669" s="93">
        <f t="shared" si="582"/>
        <v>0</v>
      </c>
      <c r="F3669" s="93" t="str">
        <f t="shared" si="574"/>
        <v/>
      </c>
      <c r="G3669" s="93" t="str">
        <f t="shared" si="575"/>
        <v/>
      </c>
      <c r="H3669" s="93" t="str">
        <f t="shared" si="576"/>
        <v/>
      </c>
      <c r="I3669" s="93" t="str">
        <f t="shared" si="577"/>
        <v/>
      </c>
      <c r="J3669" s="93" t="str">
        <f t="shared" si="578"/>
        <v/>
      </c>
      <c r="K3669" s="93" t="str">
        <f t="shared" si="579"/>
        <v/>
      </c>
    </row>
    <row r="3670" spans="1:11" x14ac:dyDescent="0.25">
      <c r="A3670" s="93">
        <f t="shared" si="573"/>
        <v>2</v>
      </c>
      <c r="B3670" s="101">
        <v>914.75</v>
      </c>
      <c r="C3670" s="93">
        <f t="shared" si="580"/>
        <v>0</v>
      </c>
      <c r="D3670" s="93">
        <f t="shared" si="581"/>
        <v>0</v>
      </c>
      <c r="E3670" s="93">
        <f t="shared" si="582"/>
        <v>0</v>
      </c>
      <c r="F3670" s="93" t="str">
        <f t="shared" si="574"/>
        <v/>
      </c>
      <c r="G3670" s="93" t="str">
        <f t="shared" si="575"/>
        <v/>
      </c>
      <c r="H3670" s="93" t="str">
        <f t="shared" si="576"/>
        <v/>
      </c>
      <c r="I3670" s="93" t="str">
        <f t="shared" si="577"/>
        <v/>
      </c>
      <c r="J3670" s="93" t="str">
        <f t="shared" si="578"/>
        <v/>
      </c>
      <c r="K3670" s="93" t="str">
        <f t="shared" si="579"/>
        <v/>
      </c>
    </row>
    <row r="3671" spans="1:11" x14ac:dyDescent="0.25">
      <c r="A3671" s="93">
        <f t="shared" si="573"/>
        <v>2</v>
      </c>
      <c r="B3671" s="101">
        <v>915</v>
      </c>
      <c r="C3671" s="93">
        <f t="shared" si="580"/>
        <v>0</v>
      </c>
      <c r="D3671" s="93">
        <f t="shared" si="581"/>
        <v>0</v>
      </c>
      <c r="E3671" s="93">
        <f t="shared" si="582"/>
        <v>0</v>
      </c>
      <c r="F3671" s="93" t="str">
        <f t="shared" si="574"/>
        <v/>
      </c>
      <c r="G3671" s="93" t="str">
        <f t="shared" si="575"/>
        <v/>
      </c>
      <c r="H3671" s="93" t="str">
        <f t="shared" si="576"/>
        <v/>
      </c>
      <c r="I3671" s="93" t="str">
        <f t="shared" si="577"/>
        <v/>
      </c>
      <c r="J3671" s="93" t="str">
        <f t="shared" si="578"/>
        <v/>
      </c>
      <c r="K3671" s="93" t="str">
        <f t="shared" si="579"/>
        <v/>
      </c>
    </row>
    <row r="3672" spans="1:11" x14ac:dyDescent="0.25">
      <c r="A3672" s="93">
        <f t="shared" si="573"/>
        <v>2</v>
      </c>
      <c r="B3672" s="101">
        <v>915.25</v>
      </c>
      <c r="C3672" s="93">
        <f t="shared" si="580"/>
        <v>0</v>
      </c>
      <c r="D3672" s="93">
        <f t="shared" si="581"/>
        <v>0</v>
      </c>
      <c r="E3672" s="93">
        <f t="shared" si="582"/>
        <v>0</v>
      </c>
      <c r="F3672" s="93" t="str">
        <f t="shared" si="574"/>
        <v/>
      </c>
      <c r="G3672" s="93" t="str">
        <f t="shared" si="575"/>
        <v/>
      </c>
      <c r="H3672" s="93" t="str">
        <f t="shared" si="576"/>
        <v/>
      </c>
      <c r="I3672" s="93" t="str">
        <f t="shared" si="577"/>
        <v/>
      </c>
      <c r="J3672" s="93" t="str">
        <f t="shared" si="578"/>
        <v/>
      </c>
      <c r="K3672" s="93" t="str">
        <f t="shared" si="579"/>
        <v/>
      </c>
    </row>
    <row r="3673" spans="1:11" x14ac:dyDescent="0.25">
      <c r="A3673" s="93">
        <f t="shared" si="573"/>
        <v>2</v>
      </c>
      <c r="B3673" s="101">
        <v>915.5</v>
      </c>
      <c r="C3673" s="93">
        <f t="shared" si="580"/>
        <v>0</v>
      </c>
      <c r="D3673" s="93">
        <f t="shared" si="581"/>
        <v>0</v>
      </c>
      <c r="E3673" s="93">
        <f t="shared" si="582"/>
        <v>0</v>
      </c>
      <c r="F3673" s="93" t="str">
        <f t="shared" si="574"/>
        <v/>
      </c>
      <c r="G3673" s="93" t="str">
        <f t="shared" si="575"/>
        <v/>
      </c>
      <c r="H3673" s="93" t="str">
        <f t="shared" si="576"/>
        <v/>
      </c>
      <c r="I3673" s="93" t="str">
        <f t="shared" si="577"/>
        <v/>
      </c>
      <c r="J3673" s="93" t="str">
        <f t="shared" si="578"/>
        <v/>
      </c>
      <c r="K3673" s="93" t="str">
        <f t="shared" si="579"/>
        <v/>
      </c>
    </row>
    <row r="3674" spans="1:11" x14ac:dyDescent="0.25">
      <c r="A3674" s="93">
        <f t="shared" si="573"/>
        <v>2</v>
      </c>
      <c r="B3674" s="101">
        <v>915.75</v>
      </c>
      <c r="C3674" s="93">
        <f t="shared" si="580"/>
        <v>0</v>
      </c>
      <c r="D3674" s="93">
        <f t="shared" si="581"/>
        <v>0</v>
      </c>
      <c r="E3674" s="93">
        <f t="shared" si="582"/>
        <v>0</v>
      </c>
      <c r="F3674" s="93" t="str">
        <f t="shared" si="574"/>
        <v/>
      </c>
      <c r="G3674" s="93" t="str">
        <f t="shared" si="575"/>
        <v/>
      </c>
      <c r="H3674" s="93" t="str">
        <f t="shared" si="576"/>
        <v/>
      </c>
      <c r="I3674" s="93" t="str">
        <f t="shared" si="577"/>
        <v/>
      </c>
      <c r="J3674" s="93" t="str">
        <f t="shared" si="578"/>
        <v/>
      </c>
      <c r="K3674" s="93" t="str">
        <f t="shared" si="579"/>
        <v/>
      </c>
    </row>
    <row r="3675" spans="1:11" x14ac:dyDescent="0.25">
      <c r="A3675" s="93">
        <f t="shared" si="573"/>
        <v>2</v>
      </c>
      <c r="B3675" s="101">
        <v>916</v>
      </c>
      <c r="C3675" s="93">
        <f t="shared" si="580"/>
        <v>0</v>
      </c>
      <c r="D3675" s="93">
        <f t="shared" si="581"/>
        <v>0</v>
      </c>
      <c r="E3675" s="93">
        <f t="shared" si="582"/>
        <v>0</v>
      </c>
      <c r="F3675" s="93" t="str">
        <f t="shared" si="574"/>
        <v/>
      </c>
      <c r="G3675" s="93" t="str">
        <f t="shared" si="575"/>
        <v/>
      </c>
      <c r="H3675" s="93" t="str">
        <f t="shared" si="576"/>
        <v/>
      </c>
      <c r="I3675" s="93" t="str">
        <f t="shared" si="577"/>
        <v/>
      </c>
      <c r="J3675" s="93" t="str">
        <f t="shared" si="578"/>
        <v/>
      </c>
      <c r="K3675" s="93" t="str">
        <f t="shared" si="579"/>
        <v/>
      </c>
    </row>
    <row r="3676" spans="1:11" x14ac:dyDescent="0.25">
      <c r="A3676" s="93">
        <f t="shared" si="573"/>
        <v>2</v>
      </c>
      <c r="B3676" s="101">
        <v>916.25</v>
      </c>
      <c r="C3676" s="93">
        <f t="shared" si="580"/>
        <v>0</v>
      </c>
      <c r="D3676" s="93">
        <f t="shared" si="581"/>
        <v>0</v>
      </c>
      <c r="E3676" s="93">
        <f t="shared" si="582"/>
        <v>0</v>
      </c>
      <c r="F3676" s="93" t="str">
        <f t="shared" si="574"/>
        <v/>
      </c>
      <c r="G3676" s="93" t="str">
        <f t="shared" si="575"/>
        <v/>
      </c>
      <c r="H3676" s="93" t="str">
        <f t="shared" si="576"/>
        <v/>
      </c>
      <c r="I3676" s="93" t="str">
        <f t="shared" si="577"/>
        <v/>
      </c>
      <c r="J3676" s="93" t="str">
        <f t="shared" si="578"/>
        <v/>
      </c>
      <c r="K3676" s="93" t="str">
        <f t="shared" si="579"/>
        <v/>
      </c>
    </row>
    <row r="3677" spans="1:11" x14ac:dyDescent="0.25">
      <c r="A3677" s="93">
        <f t="shared" si="573"/>
        <v>2</v>
      </c>
      <c r="B3677" s="101">
        <v>916.5</v>
      </c>
      <c r="C3677" s="93">
        <f t="shared" si="580"/>
        <v>0</v>
      </c>
      <c r="D3677" s="93">
        <f t="shared" si="581"/>
        <v>0</v>
      </c>
      <c r="E3677" s="93">
        <f t="shared" si="582"/>
        <v>0</v>
      </c>
      <c r="F3677" s="93" t="str">
        <f t="shared" si="574"/>
        <v/>
      </c>
      <c r="G3677" s="93" t="str">
        <f t="shared" si="575"/>
        <v/>
      </c>
      <c r="H3677" s="93" t="str">
        <f t="shared" si="576"/>
        <v/>
      </c>
      <c r="I3677" s="93" t="str">
        <f t="shared" si="577"/>
        <v/>
      </c>
      <c r="J3677" s="93" t="str">
        <f t="shared" si="578"/>
        <v/>
      </c>
      <c r="K3677" s="93" t="str">
        <f t="shared" si="579"/>
        <v/>
      </c>
    </row>
    <row r="3678" spans="1:11" x14ac:dyDescent="0.25">
      <c r="A3678" s="93">
        <f t="shared" si="573"/>
        <v>2</v>
      </c>
      <c r="B3678" s="101">
        <v>916.75</v>
      </c>
      <c r="C3678" s="93">
        <f t="shared" si="580"/>
        <v>0</v>
      </c>
      <c r="D3678" s="93">
        <f t="shared" si="581"/>
        <v>0</v>
      </c>
      <c r="E3678" s="93">
        <f t="shared" si="582"/>
        <v>0</v>
      </c>
      <c r="F3678" s="93" t="str">
        <f t="shared" si="574"/>
        <v/>
      </c>
      <c r="G3678" s="93" t="str">
        <f t="shared" si="575"/>
        <v/>
      </c>
      <c r="H3678" s="93" t="str">
        <f t="shared" si="576"/>
        <v/>
      </c>
      <c r="I3678" s="93" t="str">
        <f t="shared" si="577"/>
        <v/>
      </c>
      <c r="J3678" s="93" t="str">
        <f t="shared" si="578"/>
        <v/>
      </c>
      <c r="K3678" s="93" t="str">
        <f t="shared" si="579"/>
        <v/>
      </c>
    </row>
    <row r="3679" spans="1:11" x14ac:dyDescent="0.25">
      <c r="A3679" s="93">
        <f t="shared" si="573"/>
        <v>2</v>
      </c>
      <c r="B3679" s="101">
        <v>917</v>
      </c>
      <c r="C3679" s="93">
        <f t="shared" si="580"/>
        <v>0</v>
      </c>
      <c r="D3679" s="93">
        <f t="shared" si="581"/>
        <v>0</v>
      </c>
      <c r="E3679" s="93">
        <f t="shared" si="582"/>
        <v>0</v>
      </c>
      <c r="F3679" s="93" t="str">
        <f t="shared" si="574"/>
        <v/>
      </c>
      <c r="G3679" s="93" t="str">
        <f t="shared" si="575"/>
        <v/>
      </c>
      <c r="H3679" s="93" t="str">
        <f t="shared" si="576"/>
        <v/>
      </c>
      <c r="I3679" s="93" t="str">
        <f t="shared" si="577"/>
        <v/>
      </c>
      <c r="J3679" s="93" t="str">
        <f t="shared" si="578"/>
        <v/>
      </c>
      <c r="K3679" s="93" t="str">
        <f t="shared" si="579"/>
        <v/>
      </c>
    </row>
    <row r="3680" spans="1:11" x14ac:dyDescent="0.25">
      <c r="A3680" s="93">
        <f t="shared" si="573"/>
        <v>2</v>
      </c>
      <c r="B3680" s="101">
        <v>917.25</v>
      </c>
      <c r="C3680" s="93">
        <f t="shared" si="580"/>
        <v>0</v>
      </c>
      <c r="D3680" s="93">
        <f t="shared" si="581"/>
        <v>0</v>
      </c>
      <c r="E3680" s="93">
        <f t="shared" si="582"/>
        <v>0</v>
      </c>
      <c r="F3680" s="93" t="str">
        <f t="shared" si="574"/>
        <v/>
      </c>
      <c r="G3680" s="93" t="str">
        <f t="shared" si="575"/>
        <v/>
      </c>
      <c r="H3680" s="93" t="str">
        <f t="shared" si="576"/>
        <v/>
      </c>
      <c r="I3680" s="93" t="str">
        <f t="shared" si="577"/>
        <v/>
      </c>
      <c r="J3680" s="93" t="str">
        <f t="shared" si="578"/>
        <v/>
      </c>
      <c r="K3680" s="93" t="str">
        <f t="shared" si="579"/>
        <v/>
      </c>
    </row>
    <row r="3681" spans="1:11" x14ac:dyDescent="0.25">
      <c r="A3681" s="93">
        <f t="shared" si="573"/>
        <v>2</v>
      </c>
      <c r="B3681" s="101">
        <v>917.5</v>
      </c>
      <c r="C3681" s="93">
        <f t="shared" si="580"/>
        <v>0</v>
      </c>
      <c r="D3681" s="93">
        <f t="shared" si="581"/>
        <v>0</v>
      </c>
      <c r="E3681" s="93">
        <f t="shared" si="582"/>
        <v>0</v>
      </c>
      <c r="F3681" s="93" t="str">
        <f t="shared" si="574"/>
        <v/>
      </c>
      <c r="G3681" s="93" t="str">
        <f t="shared" si="575"/>
        <v/>
      </c>
      <c r="H3681" s="93" t="str">
        <f t="shared" si="576"/>
        <v/>
      </c>
      <c r="I3681" s="93" t="str">
        <f t="shared" si="577"/>
        <v/>
      </c>
      <c r="J3681" s="93" t="str">
        <f t="shared" si="578"/>
        <v/>
      </c>
      <c r="K3681" s="93" t="str">
        <f t="shared" si="579"/>
        <v/>
      </c>
    </row>
    <row r="3682" spans="1:11" x14ac:dyDescent="0.25">
      <c r="A3682" s="93">
        <f t="shared" si="573"/>
        <v>2</v>
      </c>
      <c r="B3682" s="101">
        <v>917.75</v>
      </c>
      <c r="C3682" s="93">
        <f t="shared" si="580"/>
        <v>0</v>
      </c>
      <c r="D3682" s="93">
        <f t="shared" si="581"/>
        <v>0</v>
      </c>
      <c r="E3682" s="93">
        <f t="shared" si="582"/>
        <v>0</v>
      </c>
      <c r="F3682" s="93" t="str">
        <f t="shared" si="574"/>
        <v/>
      </c>
      <c r="G3682" s="93" t="str">
        <f t="shared" si="575"/>
        <v/>
      </c>
      <c r="H3682" s="93" t="str">
        <f t="shared" si="576"/>
        <v/>
      </c>
      <c r="I3682" s="93" t="str">
        <f t="shared" si="577"/>
        <v/>
      </c>
      <c r="J3682" s="93" t="str">
        <f t="shared" si="578"/>
        <v/>
      </c>
      <c r="K3682" s="93" t="str">
        <f t="shared" si="579"/>
        <v/>
      </c>
    </row>
    <row r="3683" spans="1:11" x14ac:dyDescent="0.25">
      <c r="A3683" s="93">
        <f t="shared" si="573"/>
        <v>2</v>
      </c>
      <c r="B3683" s="101">
        <v>918</v>
      </c>
      <c r="C3683" s="93">
        <f t="shared" si="580"/>
        <v>0</v>
      </c>
      <c r="D3683" s="93">
        <f t="shared" si="581"/>
        <v>0</v>
      </c>
      <c r="E3683" s="93">
        <f t="shared" si="582"/>
        <v>0</v>
      </c>
      <c r="F3683" s="93" t="str">
        <f t="shared" si="574"/>
        <v/>
      </c>
      <c r="G3683" s="93" t="str">
        <f t="shared" si="575"/>
        <v/>
      </c>
      <c r="H3683" s="93" t="str">
        <f t="shared" si="576"/>
        <v/>
      </c>
      <c r="I3683" s="93" t="str">
        <f t="shared" si="577"/>
        <v/>
      </c>
      <c r="J3683" s="93" t="str">
        <f t="shared" si="578"/>
        <v/>
      </c>
      <c r="K3683" s="93" t="str">
        <f t="shared" si="579"/>
        <v/>
      </c>
    </row>
    <row r="3684" spans="1:11" x14ac:dyDescent="0.25">
      <c r="A3684" s="93">
        <f t="shared" si="573"/>
        <v>2</v>
      </c>
      <c r="B3684" s="101">
        <v>918.25</v>
      </c>
      <c r="C3684" s="93">
        <f t="shared" si="580"/>
        <v>0</v>
      </c>
      <c r="D3684" s="93">
        <f t="shared" si="581"/>
        <v>0</v>
      </c>
      <c r="E3684" s="93">
        <f t="shared" si="582"/>
        <v>0</v>
      </c>
      <c r="F3684" s="93" t="str">
        <f t="shared" si="574"/>
        <v/>
      </c>
      <c r="G3684" s="93" t="str">
        <f t="shared" si="575"/>
        <v/>
      </c>
      <c r="H3684" s="93" t="str">
        <f t="shared" si="576"/>
        <v/>
      </c>
      <c r="I3684" s="93" t="str">
        <f t="shared" si="577"/>
        <v/>
      </c>
      <c r="J3684" s="93" t="str">
        <f t="shared" si="578"/>
        <v/>
      </c>
      <c r="K3684" s="93" t="str">
        <f t="shared" si="579"/>
        <v/>
      </c>
    </row>
    <row r="3685" spans="1:11" x14ac:dyDescent="0.25">
      <c r="A3685" s="93">
        <f t="shared" si="573"/>
        <v>2</v>
      </c>
      <c r="B3685" s="101">
        <v>918.5</v>
      </c>
      <c r="C3685" s="93">
        <f t="shared" si="580"/>
        <v>0</v>
      </c>
      <c r="D3685" s="93">
        <f t="shared" si="581"/>
        <v>0</v>
      </c>
      <c r="E3685" s="93">
        <f t="shared" si="582"/>
        <v>0</v>
      </c>
      <c r="F3685" s="93" t="str">
        <f t="shared" si="574"/>
        <v/>
      </c>
      <c r="G3685" s="93" t="str">
        <f t="shared" si="575"/>
        <v/>
      </c>
      <c r="H3685" s="93" t="str">
        <f t="shared" si="576"/>
        <v/>
      </c>
      <c r="I3685" s="93" t="str">
        <f t="shared" si="577"/>
        <v/>
      </c>
      <c r="J3685" s="93" t="str">
        <f t="shared" si="578"/>
        <v/>
      </c>
      <c r="K3685" s="93" t="str">
        <f t="shared" si="579"/>
        <v/>
      </c>
    </row>
    <row r="3686" spans="1:11" x14ac:dyDescent="0.25">
      <c r="A3686" s="93">
        <f t="shared" si="573"/>
        <v>2</v>
      </c>
      <c r="B3686" s="101">
        <v>918.75</v>
      </c>
      <c r="C3686" s="93">
        <f t="shared" si="580"/>
        <v>0</v>
      </c>
      <c r="D3686" s="93">
        <f t="shared" si="581"/>
        <v>0</v>
      </c>
      <c r="E3686" s="93">
        <f t="shared" si="582"/>
        <v>0</v>
      </c>
      <c r="F3686" s="93" t="str">
        <f t="shared" si="574"/>
        <v/>
      </c>
      <c r="G3686" s="93" t="str">
        <f t="shared" si="575"/>
        <v/>
      </c>
      <c r="H3686" s="93" t="str">
        <f t="shared" si="576"/>
        <v/>
      </c>
      <c r="I3686" s="93" t="str">
        <f t="shared" si="577"/>
        <v/>
      </c>
      <c r="J3686" s="93" t="str">
        <f t="shared" si="578"/>
        <v/>
      </c>
      <c r="K3686" s="93" t="str">
        <f t="shared" si="579"/>
        <v/>
      </c>
    </row>
    <row r="3687" spans="1:11" x14ac:dyDescent="0.25">
      <c r="A3687" s="93">
        <f t="shared" si="573"/>
        <v>2</v>
      </c>
      <c r="B3687" s="101">
        <v>919</v>
      </c>
      <c r="C3687" s="93">
        <f t="shared" si="580"/>
        <v>0</v>
      </c>
      <c r="D3687" s="93">
        <f t="shared" si="581"/>
        <v>0</v>
      </c>
      <c r="E3687" s="93">
        <f t="shared" si="582"/>
        <v>0</v>
      </c>
      <c r="F3687" s="93" t="str">
        <f t="shared" si="574"/>
        <v/>
      </c>
      <c r="G3687" s="93" t="str">
        <f t="shared" si="575"/>
        <v/>
      </c>
      <c r="H3687" s="93" t="str">
        <f t="shared" si="576"/>
        <v/>
      </c>
      <c r="I3687" s="93" t="str">
        <f t="shared" si="577"/>
        <v/>
      </c>
      <c r="J3687" s="93" t="str">
        <f t="shared" si="578"/>
        <v/>
      </c>
      <c r="K3687" s="93" t="str">
        <f t="shared" si="579"/>
        <v/>
      </c>
    </row>
    <row r="3688" spans="1:11" x14ac:dyDescent="0.25">
      <c r="A3688" s="93">
        <f t="shared" si="573"/>
        <v>2</v>
      </c>
      <c r="B3688" s="101">
        <v>919.25</v>
      </c>
      <c r="C3688" s="93">
        <f t="shared" si="580"/>
        <v>0</v>
      </c>
      <c r="D3688" s="93">
        <f t="shared" si="581"/>
        <v>0</v>
      </c>
      <c r="E3688" s="93">
        <f t="shared" si="582"/>
        <v>0</v>
      </c>
      <c r="F3688" s="93" t="str">
        <f t="shared" si="574"/>
        <v/>
      </c>
      <c r="G3688" s="93" t="str">
        <f t="shared" si="575"/>
        <v/>
      </c>
      <c r="H3688" s="93" t="str">
        <f t="shared" si="576"/>
        <v/>
      </c>
      <c r="I3688" s="93" t="str">
        <f t="shared" si="577"/>
        <v/>
      </c>
      <c r="J3688" s="93" t="str">
        <f t="shared" si="578"/>
        <v/>
      </c>
      <c r="K3688" s="93" t="str">
        <f t="shared" si="579"/>
        <v/>
      </c>
    </row>
    <row r="3689" spans="1:11" x14ac:dyDescent="0.25">
      <c r="A3689" s="93">
        <f t="shared" si="573"/>
        <v>2</v>
      </c>
      <c r="B3689" s="101">
        <v>919.5</v>
      </c>
      <c r="C3689" s="93">
        <f t="shared" si="580"/>
        <v>0</v>
      </c>
      <c r="D3689" s="93">
        <f t="shared" si="581"/>
        <v>0</v>
      </c>
      <c r="E3689" s="93">
        <f t="shared" si="582"/>
        <v>0</v>
      </c>
      <c r="F3689" s="93" t="str">
        <f t="shared" si="574"/>
        <v/>
      </c>
      <c r="G3689" s="93" t="str">
        <f t="shared" si="575"/>
        <v/>
      </c>
      <c r="H3689" s="93" t="str">
        <f t="shared" si="576"/>
        <v/>
      </c>
      <c r="I3689" s="93" t="str">
        <f t="shared" si="577"/>
        <v/>
      </c>
      <c r="J3689" s="93" t="str">
        <f t="shared" si="578"/>
        <v/>
      </c>
      <c r="K3689" s="93" t="str">
        <f t="shared" si="579"/>
        <v/>
      </c>
    </row>
    <row r="3690" spans="1:11" x14ac:dyDescent="0.25">
      <c r="A3690" s="93">
        <f t="shared" si="573"/>
        <v>2</v>
      </c>
      <c r="B3690" s="101">
        <v>919.75</v>
      </c>
      <c r="C3690" s="93">
        <f t="shared" si="580"/>
        <v>0</v>
      </c>
      <c r="D3690" s="93">
        <f t="shared" si="581"/>
        <v>0</v>
      </c>
      <c r="E3690" s="93">
        <f t="shared" si="582"/>
        <v>0</v>
      </c>
      <c r="F3690" s="93" t="str">
        <f t="shared" si="574"/>
        <v/>
      </c>
      <c r="G3690" s="93" t="str">
        <f t="shared" si="575"/>
        <v/>
      </c>
      <c r="H3690" s="93" t="str">
        <f t="shared" si="576"/>
        <v/>
      </c>
      <c r="I3690" s="93" t="str">
        <f t="shared" si="577"/>
        <v/>
      </c>
      <c r="J3690" s="93" t="str">
        <f t="shared" si="578"/>
        <v/>
      </c>
      <c r="K3690" s="93" t="str">
        <f t="shared" si="579"/>
        <v/>
      </c>
    </row>
    <row r="3691" spans="1:11" x14ac:dyDescent="0.25">
      <c r="A3691" s="93">
        <f t="shared" si="573"/>
        <v>2</v>
      </c>
      <c r="B3691" s="101">
        <v>920</v>
      </c>
      <c r="C3691" s="93">
        <f t="shared" si="580"/>
        <v>0</v>
      </c>
      <c r="D3691" s="93">
        <f t="shared" si="581"/>
        <v>0</v>
      </c>
      <c r="E3691" s="93">
        <f t="shared" si="582"/>
        <v>0</v>
      </c>
      <c r="F3691" s="93" t="str">
        <f t="shared" si="574"/>
        <v/>
      </c>
      <c r="G3691" s="93" t="str">
        <f t="shared" si="575"/>
        <v/>
      </c>
      <c r="H3691" s="93" t="str">
        <f t="shared" si="576"/>
        <v/>
      </c>
      <c r="I3691" s="93" t="str">
        <f t="shared" si="577"/>
        <v/>
      </c>
      <c r="J3691" s="93" t="str">
        <f t="shared" si="578"/>
        <v/>
      </c>
      <c r="K3691" s="93" t="str">
        <f t="shared" si="579"/>
        <v/>
      </c>
    </row>
    <row r="3692" spans="1:11" x14ac:dyDescent="0.25">
      <c r="A3692" s="93">
        <f t="shared" si="573"/>
        <v>2</v>
      </c>
      <c r="B3692" s="101">
        <v>920.25</v>
      </c>
      <c r="C3692" s="93">
        <f t="shared" si="580"/>
        <v>0</v>
      </c>
      <c r="D3692" s="93">
        <f t="shared" si="581"/>
        <v>0</v>
      </c>
      <c r="E3692" s="93">
        <f t="shared" si="582"/>
        <v>0</v>
      </c>
      <c r="F3692" s="93" t="str">
        <f t="shared" si="574"/>
        <v/>
      </c>
      <c r="G3692" s="93" t="str">
        <f t="shared" si="575"/>
        <v/>
      </c>
      <c r="H3692" s="93" t="str">
        <f t="shared" si="576"/>
        <v/>
      </c>
      <c r="I3692" s="93" t="str">
        <f t="shared" si="577"/>
        <v/>
      </c>
      <c r="J3692" s="93" t="str">
        <f t="shared" si="578"/>
        <v/>
      </c>
      <c r="K3692" s="93" t="str">
        <f t="shared" si="579"/>
        <v/>
      </c>
    </row>
    <row r="3693" spans="1:11" x14ac:dyDescent="0.25">
      <c r="A3693" s="93">
        <f t="shared" si="573"/>
        <v>2</v>
      </c>
      <c r="B3693" s="101">
        <v>920.5</v>
      </c>
      <c r="C3693" s="93">
        <f t="shared" si="580"/>
        <v>0</v>
      </c>
      <c r="D3693" s="93">
        <f t="shared" si="581"/>
        <v>0</v>
      </c>
      <c r="E3693" s="93">
        <f t="shared" si="582"/>
        <v>0</v>
      </c>
      <c r="F3693" s="93" t="str">
        <f t="shared" si="574"/>
        <v/>
      </c>
      <c r="G3693" s="93" t="str">
        <f t="shared" si="575"/>
        <v/>
      </c>
      <c r="H3693" s="93" t="str">
        <f t="shared" si="576"/>
        <v/>
      </c>
      <c r="I3693" s="93" t="str">
        <f t="shared" si="577"/>
        <v/>
      </c>
      <c r="J3693" s="93" t="str">
        <f t="shared" si="578"/>
        <v/>
      </c>
      <c r="K3693" s="93" t="str">
        <f t="shared" si="579"/>
        <v/>
      </c>
    </row>
    <row r="3694" spans="1:11" x14ac:dyDescent="0.25">
      <c r="A3694" s="93">
        <f t="shared" si="573"/>
        <v>2</v>
      </c>
      <c r="B3694" s="101">
        <v>920.75</v>
      </c>
      <c r="C3694" s="93">
        <f t="shared" si="580"/>
        <v>0</v>
      </c>
      <c r="D3694" s="93">
        <f t="shared" si="581"/>
        <v>0</v>
      </c>
      <c r="E3694" s="93">
        <f t="shared" si="582"/>
        <v>0</v>
      </c>
      <c r="F3694" s="93" t="str">
        <f t="shared" si="574"/>
        <v/>
      </c>
      <c r="G3694" s="93" t="str">
        <f t="shared" si="575"/>
        <v/>
      </c>
      <c r="H3694" s="93" t="str">
        <f t="shared" si="576"/>
        <v/>
      </c>
      <c r="I3694" s="93" t="str">
        <f t="shared" si="577"/>
        <v/>
      </c>
      <c r="J3694" s="93" t="str">
        <f t="shared" si="578"/>
        <v/>
      </c>
      <c r="K3694" s="93" t="str">
        <f t="shared" si="579"/>
        <v/>
      </c>
    </row>
    <row r="3695" spans="1:11" x14ac:dyDescent="0.25">
      <c r="A3695" s="93">
        <f t="shared" si="573"/>
        <v>2</v>
      </c>
      <c r="B3695" s="101">
        <v>921</v>
      </c>
      <c r="C3695" s="93">
        <f t="shared" si="580"/>
        <v>0</v>
      </c>
      <c r="D3695" s="93">
        <f t="shared" si="581"/>
        <v>0</v>
      </c>
      <c r="E3695" s="93">
        <f t="shared" si="582"/>
        <v>0</v>
      </c>
      <c r="F3695" s="93" t="str">
        <f t="shared" si="574"/>
        <v/>
      </c>
      <c r="G3695" s="93" t="str">
        <f t="shared" si="575"/>
        <v/>
      </c>
      <c r="H3695" s="93" t="str">
        <f t="shared" si="576"/>
        <v/>
      </c>
      <c r="I3695" s="93" t="str">
        <f t="shared" si="577"/>
        <v/>
      </c>
      <c r="J3695" s="93" t="str">
        <f t="shared" si="578"/>
        <v/>
      </c>
      <c r="K3695" s="93" t="str">
        <f t="shared" si="579"/>
        <v/>
      </c>
    </row>
    <row r="3696" spans="1:11" x14ac:dyDescent="0.25">
      <c r="A3696" s="93">
        <f t="shared" si="573"/>
        <v>2</v>
      </c>
      <c r="B3696" s="101">
        <v>921.25</v>
      </c>
      <c r="C3696" s="93">
        <f t="shared" si="580"/>
        <v>0</v>
      </c>
      <c r="D3696" s="93">
        <f t="shared" si="581"/>
        <v>0</v>
      </c>
      <c r="E3696" s="93">
        <f t="shared" si="582"/>
        <v>0</v>
      </c>
      <c r="F3696" s="93" t="str">
        <f t="shared" si="574"/>
        <v/>
      </c>
      <c r="G3696" s="93" t="str">
        <f t="shared" si="575"/>
        <v/>
      </c>
      <c r="H3696" s="93" t="str">
        <f t="shared" si="576"/>
        <v/>
      </c>
      <c r="I3696" s="93" t="str">
        <f t="shared" si="577"/>
        <v/>
      </c>
      <c r="J3696" s="93" t="str">
        <f t="shared" si="578"/>
        <v/>
      </c>
      <c r="K3696" s="93" t="str">
        <f t="shared" si="579"/>
        <v/>
      </c>
    </row>
    <row r="3697" spans="1:11" x14ac:dyDescent="0.25">
      <c r="A3697" s="93">
        <f t="shared" si="573"/>
        <v>2</v>
      </c>
      <c r="B3697" s="101">
        <v>921.5</v>
      </c>
      <c r="C3697" s="93">
        <f t="shared" si="580"/>
        <v>0</v>
      </c>
      <c r="D3697" s="93">
        <f t="shared" si="581"/>
        <v>0</v>
      </c>
      <c r="E3697" s="93">
        <f t="shared" si="582"/>
        <v>0</v>
      </c>
      <c r="F3697" s="93" t="str">
        <f t="shared" si="574"/>
        <v/>
      </c>
      <c r="G3697" s="93" t="str">
        <f t="shared" si="575"/>
        <v/>
      </c>
      <c r="H3697" s="93" t="str">
        <f t="shared" si="576"/>
        <v/>
      </c>
      <c r="I3697" s="93" t="str">
        <f t="shared" si="577"/>
        <v/>
      </c>
      <c r="J3697" s="93" t="str">
        <f t="shared" si="578"/>
        <v/>
      </c>
      <c r="K3697" s="93" t="str">
        <f t="shared" si="579"/>
        <v/>
      </c>
    </row>
    <row r="3698" spans="1:11" x14ac:dyDescent="0.25">
      <c r="A3698" s="93">
        <f t="shared" si="573"/>
        <v>2</v>
      </c>
      <c r="B3698" s="101">
        <v>921.75</v>
      </c>
      <c r="C3698" s="93">
        <f t="shared" si="580"/>
        <v>0</v>
      </c>
      <c r="D3698" s="93">
        <f t="shared" si="581"/>
        <v>0</v>
      </c>
      <c r="E3698" s="93">
        <f t="shared" si="582"/>
        <v>0</v>
      </c>
      <c r="F3698" s="93" t="str">
        <f t="shared" si="574"/>
        <v/>
      </c>
      <c r="G3698" s="93" t="str">
        <f t="shared" si="575"/>
        <v/>
      </c>
      <c r="H3698" s="93" t="str">
        <f t="shared" si="576"/>
        <v/>
      </c>
      <c r="I3698" s="93" t="str">
        <f t="shared" si="577"/>
        <v/>
      </c>
      <c r="J3698" s="93" t="str">
        <f t="shared" si="578"/>
        <v/>
      </c>
      <c r="K3698" s="93" t="str">
        <f t="shared" si="579"/>
        <v/>
      </c>
    </row>
    <row r="3699" spans="1:11" x14ac:dyDescent="0.25">
      <c r="A3699" s="93">
        <f t="shared" si="573"/>
        <v>2</v>
      </c>
      <c r="B3699" s="101">
        <v>922</v>
      </c>
      <c r="C3699" s="93">
        <f t="shared" si="580"/>
        <v>0</v>
      </c>
      <c r="D3699" s="93">
        <f t="shared" si="581"/>
        <v>0</v>
      </c>
      <c r="E3699" s="93">
        <f t="shared" si="582"/>
        <v>0</v>
      </c>
      <c r="F3699" s="93" t="str">
        <f t="shared" si="574"/>
        <v/>
      </c>
      <c r="G3699" s="93" t="str">
        <f t="shared" si="575"/>
        <v/>
      </c>
      <c r="H3699" s="93" t="str">
        <f t="shared" si="576"/>
        <v/>
      </c>
      <c r="I3699" s="93" t="str">
        <f t="shared" si="577"/>
        <v/>
      </c>
      <c r="J3699" s="93" t="str">
        <f t="shared" si="578"/>
        <v/>
      </c>
      <c r="K3699" s="93" t="str">
        <f t="shared" si="579"/>
        <v/>
      </c>
    </row>
    <row r="3700" spans="1:11" x14ac:dyDescent="0.25">
      <c r="A3700" s="93">
        <f t="shared" si="573"/>
        <v>2</v>
      </c>
      <c r="B3700" s="101">
        <v>922.25</v>
      </c>
      <c r="C3700" s="93">
        <f t="shared" si="580"/>
        <v>0</v>
      </c>
      <c r="D3700" s="93">
        <f t="shared" si="581"/>
        <v>0</v>
      </c>
      <c r="E3700" s="93">
        <f t="shared" si="582"/>
        <v>0</v>
      </c>
      <c r="F3700" s="93" t="str">
        <f t="shared" si="574"/>
        <v/>
      </c>
      <c r="G3700" s="93" t="str">
        <f t="shared" si="575"/>
        <v/>
      </c>
      <c r="H3700" s="93" t="str">
        <f t="shared" si="576"/>
        <v/>
      </c>
      <c r="I3700" s="93" t="str">
        <f t="shared" si="577"/>
        <v/>
      </c>
      <c r="J3700" s="93" t="str">
        <f t="shared" si="578"/>
        <v/>
      </c>
      <c r="K3700" s="93" t="str">
        <f t="shared" si="579"/>
        <v/>
      </c>
    </row>
    <row r="3701" spans="1:11" x14ac:dyDescent="0.25">
      <c r="A3701" s="93">
        <f t="shared" si="573"/>
        <v>2</v>
      </c>
      <c r="B3701" s="101">
        <v>922.5</v>
      </c>
      <c r="C3701" s="93">
        <f t="shared" si="580"/>
        <v>0</v>
      </c>
      <c r="D3701" s="93">
        <f t="shared" si="581"/>
        <v>0</v>
      </c>
      <c r="E3701" s="93">
        <f t="shared" si="582"/>
        <v>0</v>
      </c>
      <c r="F3701" s="93" t="str">
        <f t="shared" si="574"/>
        <v/>
      </c>
      <c r="G3701" s="93" t="str">
        <f t="shared" si="575"/>
        <v/>
      </c>
      <c r="H3701" s="93" t="str">
        <f t="shared" si="576"/>
        <v/>
      </c>
      <c r="I3701" s="93" t="str">
        <f t="shared" si="577"/>
        <v/>
      </c>
      <c r="J3701" s="93" t="str">
        <f t="shared" si="578"/>
        <v/>
      </c>
      <c r="K3701" s="93" t="str">
        <f t="shared" si="579"/>
        <v/>
      </c>
    </row>
    <row r="3702" spans="1:11" x14ac:dyDescent="0.25">
      <c r="A3702" s="93">
        <f t="shared" si="573"/>
        <v>2</v>
      </c>
      <c r="B3702" s="101">
        <v>922.75</v>
      </c>
      <c r="C3702" s="93">
        <f t="shared" si="580"/>
        <v>0</v>
      </c>
      <c r="D3702" s="93">
        <f t="shared" si="581"/>
        <v>0</v>
      </c>
      <c r="E3702" s="93">
        <f t="shared" si="582"/>
        <v>0</v>
      </c>
      <c r="F3702" s="93" t="str">
        <f t="shared" si="574"/>
        <v/>
      </c>
      <c r="G3702" s="93" t="str">
        <f t="shared" si="575"/>
        <v/>
      </c>
      <c r="H3702" s="93" t="str">
        <f t="shared" si="576"/>
        <v/>
      </c>
      <c r="I3702" s="93" t="str">
        <f t="shared" si="577"/>
        <v/>
      </c>
      <c r="J3702" s="93" t="str">
        <f t="shared" si="578"/>
        <v/>
      </c>
      <c r="K3702" s="93" t="str">
        <f t="shared" si="579"/>
        <v/>
      </c>
    </row>
    <row r="3703" spans="1:11" x14ac:dyDescent="0.25">
      <c r="A3703" s="93">
        <f t="shared" si="573"/>
        <v>2</v>
      </c>
      <c r="B3703" s="101">
        <v>923</v>
      </c>
      <c r="C3703" s="93">
        <f t="shared" si="580"/>
        <v>0</v>
      </c>
      <c r="D3703" s="93">
        <f t="shared" si="581"/>
        <v>0</v>
      </c>
      <c r="E3703" s="93">
        <f t="shared" si="582"/>
        <v>0</v>
      </c>
      <c r="F3703" s="93" t="str">
        <f t="shared" si="574"/>
        <v/>
      </c>
      <c r="G3703" s="93" t="str">
        <f t="shared" si="575"/>
        <v/>
      </c>
      <c r="H3703" s="93" t="str">
        <f t="shared" si="576"/>
        <v/>
      </c>
      <c r="I3703" s="93" t="str">
        <f t="shared" si="577"/>
        <v/>
      </c>
      <c r="J3703" s="93" t="str">
        <f t="shared" si="578"/>
        <v/>
      </c>
      <c r="K3703" s="93" t="str">
        <f t="shared" si="579"/>
        <v/>
      </c>
    </row>
    <row r="3704" spans="1:11" x14ac:dyDescent="0.25">
      <c r="A3704" s="93">
        <f t="shared" si="573"/>
        <v>2</v>
      </c>
      <c r="B3704" s="101">
        <v>923.25</v>
      </c>
      <c r="C3704" s="93">
        <f t="shared" si="580"/>
        <v>0</v>
      </c>
      <c r="D3704" s="93">
        <f t="shared" si="581"/>
        <v>0</v>
      </c>
      <c r="E3704" s="93">
        <f t="shared" si="582"/>
        <v>0</v>
      </c>
      <c r="F3704" s="93" t="str">
        <f t="shared" si="574"/>
        <v/>
      </c>
      <c r="G3704" s="93" t="str">
        <f t="shared" si="575"/>
        <v/>
      </c>
      <c r="H3704" s="93" t="str">
        <f t="shared" si="576"/>
        <v/>
      </c>
      <c r="I3704" s="93" t="str">
        <f t="shared" si="577"/>
        <v/>
      </c>
      <c r="J3704" s="93" t="str">
        <f t="shared" si="578"/>
        <v/>
      </c>
      <c r="K3704" s="93" t="str">
        <f t="shared" si="579"/>
        <v/>
      </c>
    </row>
    <row r="3705" spans="1:11" x14ac:dyDescent="0.25">
      <c r="A3705" s="93">
        <f t="shared" si="573"/>
        <v>2</v>
      </c>
      <c r="B3705" s="101">
        <v>923.5</v>
      </c>
      <c r="C3705" s="93">
        <f t="shared" si="580"/>
        <v>0</v>
      </c>
      <c r="D3705" s="93">
        <f t="shared" si="581"/>
        <v>0</v>
      </c>
      <c r="E3705" s="93">
        <f t="shared" si="582"/>
        <v>0</v>
      </c>
      <c r="F3705" s="93" t="str">
        <f t="shared" si="574"/>
        <v/>
      </c>
      <c r="G3705" s="93" t="str">
        <f t="shared" si="575"/>
        <v/>
      </c>
      <c r="H3705" s="93" t="str">
        <f t="shared" si="576"/>
        <v/>
      </c>
      <c r="I3705" s="93" t="str">
        <f t="shared" si="577"/>
        <v/>
      </c>
      <c r="J3705" s="93" t="str">
        <f t="shared" si="578"/>
        <v/>
      </c>
      <c r="K3705" s="93" t="str">
        <f t="shared" si="579"/>
        <v/>
      </c>
    </row>
    <row r="3706" spans="1:11" x14ac:dyDescent="0.25">
      <c r="A3706" s="93">
        <f t="shared" si="573"/>
        <v>2</v>
      </c>
      <c r="B3706" s="101">
        <v>923.75</v>
      </c>
      <c r="C3706" s="93">
        <f t="shared" si="580"/>
        <v>0</v>
      </c>
      <c r="D3706" s="93">
        <f t="shared" si="581"/>
        <v>0</v>
      </c>
      <c r="E3706" s="93">
        <f t="shared" si="582"/>
        <v>0</v>
      </c>
      <c r="F3706" s="93" t="str">
        <f t="shared" si="574"/>
        <v/>
      </c>
      <c r="G3706" s="93" t="str">
        <f t="shared" si="575"/>
        <v/>
      </c>
      <c r="H3706" s="93" t="str">
        <f t="shared" si="576"/>
        <v/>
      </c>
      <c r="I3706" s="93" t="str">
        <f t="shared" si="577"/>
        <v/>
      </c>
      <c r="J3706" s="93" t="str">
        <f t="shared" si="578"/>
        <v/>
      </c>
      <c r="K3706" s="93" t="str">
        <f t="shared" si="579"/>
        <v/>
      </c>
    </row>
    <row r="3707" spans="1:11" x14ac:dyDescent="0.25">
      <c r="A3707" s="93">
        <f t="shared" si="573"/>
        <v>2</v>
      </c>
      <c r="B3707" s="101">
        <v>924</v>
      </c>
      <c r="C3707" s="93">
        <f t="shared" si="580"/>
        <v>0</v>
      </c>
      <c r="D3707" s="93">
        <f t="shared" si="581"/>
        <v>0</v>
      </c>
      <c r="E3707" s="93">
        <f t="shared" si="582"/>
        <v>0</v>
      </c>
      <c r="F3707" s="93" t="str">
        <f t="shared" si="574"/>
        <v/>
      </c>
      <c r="G3707" s="93" t="str">
        <f t="shared" si="575"/>
        <v/>
      </c>
      <c r="H3707" s="93" t="str">
        <f t="shared" si="576"/>
        <v/>
      </c>
      <c r="I3707" s="93" t="str">
        <f t="shared" si="577"/>
        <v/>
      </c>
      <c r="J3707" s="93" t="str">
        <f t="shared" si="578"/>
        <v/>
      </c>
      <c r="K3707" s="93" t="str">
        <f t="shared" si="579"/>
        <v/>
      </c>
    </row>
    <row r="3708" spans="1:11" x14ac:dyDescent="0.25">
      <c r="A3708" s="93">
        <f t="shared" si="573"/>
        <v>2</v>
      </c>
      <c r="B3708" s="101">
        <v>924.25</v>
      </c>
      <c r="C3708" s="93">
        <f t="shared" si="580"/>
        <v>0</v>
      </c>
      <c r="D3708" s="93">
        <f t="shared" si="581"/>
        <v>0</v>
      </c>
      <c r="E3708" s="93">
        <f t="shared" si="582"/>
        <v>0</v>
      </c>
      <c r="F3708" s="93" t="str">
        <f t="shared" si="574"/>
        <v/>
      </c>
      <c r="G3708" s="93" t="str">
        <f t="shared" si="575"/>
        <v/>
      </c>
      <c r="H3708" s="93" t="str">
        <f t="shared" si="576"/>
        <v/>
      </c>
      <c r="I3708" s="93" t="str">
        <f t="shared" si="577"/>
        <v/>
      </c>
      <c r="J3708" s="93" t="str">
        <f t="shared" si="578"/>
        <v/>
      </c>
      <c r="K3708" s="93" t="str">
        <f t="shared" si="579"/>
        <v/>
      </c>
    </row>
    <row r="3709" spans="1:11" x14ac:dyDescent="0.25">
      <c r="A3709" s="93">
        <f t="shared" si="573"/>
        <v>2</v>
      </c>
      <c r="B3709" s="101">
        <v>924.5</v>
      </c>
      <c r="C3709" s="93">
        <f t="shared" si="580"/>
        <v>0</v>
      </c>
      <c r="D3709" s="93">
        <f t="shared" si="581"/>
        <v>0</v>
      </c>
      <c r="E3709" s="93">
        <f t="shared" si="582"/>
        <v>0</v>
      </c>
      <c r="F3709" s="93" t="str">
        <f t="shared" si="574"/>
        <v/>
      </c>
      <c r="G3709" s="93" t="str">
        <f t="shared" si="575"/>
        <v/>
      </c>
      <c r="H3709" s="93" t="str">
        <f t="shared" si="576"/>
        <v/>
      </c>
      <c r="I3709" s="93" t="str">
        <f t="shared" si="577"/>
        <v/>
      </c>
      <c r="J3709" s="93" t="str">
        <f t="shared" si="578"/>
        <v/>
      </c>
      <c r="K3709" s="93" t="str">
        <f t="shared" si="579"/>
        <v/>
      </c>
    </row>
    <row r="3710" spans="1:11" x14ac:dyDescent="0.25">
      <c r="A3710" s="93">
        <f t="shared" si="573"/>
        <v>2</v>
      </c>
      <c r="B3710" s="101">
        <v>924.75</v>
      </c>
      <c r="C3710" s="93">
        <f t="shared" si="580"/>
        <v>0</v>
      </c>
      <c r="D3710" s="93">
        <f t="shared" si="581"/>
        <v>0</v>
      </c>
      <c r="E3710" s="93">
        <f t="shared" si="582"/>
        <v>0</v>
      </c>
      <c r="F3710" s="93" t="str">
        <f t="shared" si="574"/>
        <v/>
      </c>
      <c r="G3710" s="93" t="str">
        <f t="shared" si="575"/>
        <v/>
      </c>
      <c r="H3710" s="93" t="str">
        <f t="shared" si="576"/>
        <v/>
      </c>
      <c r="I3710" s="93" t="str">
        <f t="shared" si="577"/>
        <v/>
      </c>
      <c r="J3710" s="93" t="str">
        <f t="shared" si="578"/>
        <v/>
      </c>
      <c r="K3710" s="93" t="str">
        <f t="shared" si="579"/>
        <v/>
      </c>
    </row>
    <row r="3711" spans="1:11" x14ac:dyDescent="0.25">
      <c r="A3711" s="93">
        <f t="shared" si="573"/>
        <v>2</v>
      </c>
      <c r="B3711" s="101">
        <v>925</v>
      </c>
      <c r="C3711" s="93">
        <f t="shared" si="580"/>
        <v>0</v>
      </c>
      <c r="D3711" s="93">
        <f t="shared" si="581"/>
        <v>0</v>
      </c>
      <c r="E3711" s="93">
        <f t="shared" si="582"/>
        <v>0</v>
      </c>
      <c r="F3711" s="93" t="str">
        <f t="shared" si="574"/>
        <v/>
      </c>
      <c r="G3711" s="93" t="str">
        <f t="shared" si="575"/>
        <v/>
      </c>
      <c r="H3711" s="93" t="str">
        <f t="shared" si="576"/>
        <v/>
      </c>
      <c r="I3711" s="93" t="str">
        <f t="shared" si="577"/>
        <v/>
      </c>
      <c r="J3711" s="93" t="str">
        <f t="shared" si="578"/>
        <v/>
      </c>
      <c r="K3711" s="93" t="str">
        <f t="shared" si="579"/>
        <v/>
      </c>
    </row>
    <row r="3712" spans="1:11" x14ac:dyDescent="0.25">
      <c r="A3712" s="93">
        <f t="shared" si="573"/>
        <v>2</v>
      </c>
      <c r="B3712" s="101">
        <v>925.25</v>
      </c>
      <c r="C3712" s="93">
        <f t="shared" si="580"/>
        <v>0</v>
      </c>
      <c r="D3712" s="93">
        <f t="shared" si="581"/>
        <v>0</v>
      </c>
      <c r="E3712" s="93">
        <f t="shared" si="582"/>
        <v>0</v>
      </c>
      <c r="F3712" s="93" t="str">
        <f t="shared" si="574"/>
        <v/>
      </c>
      <c r="G3712" s="93" t="str">
        <f t="shared" si="575"/>
        <v/>
      </c>
      <c r="H3712" s="93" t="str">
        <f t="shared" si="576"/>
        <v/>
      </c>
      <c r="I3712" s="93" t="str">
        <f t="shared" si="577"/>
        <v/>
      </c>
      <c r="J3712" s="93" t="str">
        <f t="shared" si="578"/>
        <v/>
      </c>
      <c r="K3712" s="93" t="str">
        <f t="shared" si="579"/>
        <v/>
      </c>
    </row>
    <row r="3713" spans="1:11" x14ac:dyDescent="0.25">
      <c r="A3713" s="93">
        <f t="shared" si="573"/>
        <v>2</v>
      </c>
      <c r="B3713" s="101">
        <v>925.5</v>
      </c>
      <c r="C3713" s="93">
        <f t="shared" si="580"/>
        <v>0</v>
      </c>
      <c r="D3713" s="93">
        <f t="shared" si="581"/>
        <v>0</v>
      </c>
      <c r="E3713" s="93">
        <f t="shared" si="582"/>
        <v>0</v>
      </c>
      <c r="F3713" s="93" t="str">
        <f t="shared" si="574"/>
        <v/>
      </c>
      <c r="G3713" s="93" t="str">
        <f t="shared" si="575"/>
        <v/>
      </c>
      <c r="H3713" s="93" t="str">
        <f t="shared" si="576"/>
        <v/>
      </c>
      <c r="I3713" s="93" t="str">
        <f t="shared" si="577"/>
        <v/>
      </c>
      <c r="J3713" s="93" t="str">
        <f t="shared" si="578"/>
        <v/>
      </c>
      <c r="K3713" s="93" t="str">
        <f t="shared" si="579"/>
        <v/>
      </c>
    </row>
    <row r="3714" spans="1:11" x14ac:dyDescent="0.25">
      <c r="A3714" s="93">
        <f t="shared" si="573"/>
        <v>2</v>
      </c>
      <c r="B3714" s="101">
        <v>925.75</v>
      </c>
      <c r="C3714" s="93">
        <f t="shared" si="580"/>
        <v>0</v>
      </c>
      <c r="D3714" s="93">
        <f t="shared" si="581"/>
        <v>0</v>
      </c>
      <c r="E3714" s="93">
        <f t="shared" si="582"/>
        <v>0</v>
      </c>
      <c r="F3714" s="93" t="str">
        <f t="shared" si="574"/>
        <v/>
      </c>
      <c r="G3714" s="93" t="str">
        <f t="shared" si="575"/>
        <v/>
      </c>
      <c r="H3714" s="93" t="str">
        <f t="shared" si="576"/>
        <v/>
      </c>
      <c r="I3714" s="93" t="str">
        <f t="shared" si="577"/>
        <v/>
      </c>
      <c r="J3714" s="93" t="str">
        <f t="shared" si="578"/>
        <v/>
      </c>
      <c r="K3714" s="93" t="str">
        <f t="shared" si="579"/>
        <v/>
      </c>
    </row>
    <row r="3715" spans="1:11" x14ac:dyDescent="0.25">
      <c r="A3715" s="93">
        <f t="shared" si="573"/>
        <v>2</v>
      </c>
      <c r="B3715" s="101">
        <v>926</v>
      </c>
      <c r="C3715" s="93">
        <f t="shared" si="580"/>
        <v>0</v>
      </c>
      <c r="D3715" s="93">
        <f t="shared" si="581"/>
        <v>0</v>
      </c>
      <c r="E3715" s="93">
        <f t="shared" si="582"/>
        <v>0</v>
      </c>
      <c r="F3715" s="93" t="str">
        <f t="shared" si="574"/>
        <v/>
      </c>
      <c r="G3715" s="93" t="str">
        <f t="shared" si="575"/>
        <v/>
      </c>
      <c r="H3715" s="93" t="str">
        <f t="shared" si="576"/>
        <v/>
      </c>
      <c r="I3715" s="93" t="str">
        <f t="shared" si="577"/>
        <v/>
      </c>
      <c r="J3715" s="93" t="str">
        <f t="shared" si="578"/>
        <v/>
      </c>
      <c r="K3715" s="93" t="str">
        <f t="shared" si="579"/>
        <v/>
      </c>
    </row>
    <row r="3716" spans="1:11" x14ac:dyDescent="0.25">
      <c r="A3716" s="93">
        <f t="shared" si="573"/>
        <v>2</v>
      </c>
      <c r="B3716" s="101">
        <v>926.25</v>
      </c>
      <c r="C3716" s="93">
        <f t="shared" si="580"/>
        <v>0</v>
      </c>
      <c r="D3716" s="93">
        <f t="shared" si="581"/>
        <v>0</v>
      </c>
      <c r="E3716" s="93">
        <f t="shared" si="582"/>
        <v>0</v>
      </c>
      <c r="F3716" s="93" t="str">
        <f t="shared" si="574"/>
        <v/>
      </c>
      <c r="G3716" s="93" t="str">
        <f t="shared" si="575"/>
        <v/>
      </c>
      <c r="H3716" s="93" t="str">
        <f t="shared" si="576"/>
        <v/>
      </c>
      <c r="I3716" s="93" t="str">
        <f t="shared" si="577"/>
        <v/>
      </c>
      <c r="J3716" s="93" t="str">
        <f t="shared" si="578"/>
        <v/>
      </c>
      <c r="K3716" s="93" t="str">
        <f t="shared" si="579"/>
        <v/>
      </c>
    </row>
    <row r="3717" spans="1:11" x14ac:dyDescent="0.25">
      <c r="A3717" s="93">
        <f t="shared" si="573"/>
        <v>2</v>
      </c>
      <c r="B3717" s="101">
        <v>926.5</v>
      </c>
      <c r="C3717" s="93">
        <f t="shared" si="580"/>
        <v>0</v>
      </c>
      <c r="D3717" s="93">
        <f t="shared" si="581"/>
        <v>0</v>
      </c>
      <c r="E3717" s="93">
        <f t="shared" si="582"/>
        <v>0</v>
      </c>
      <c r="F3717" s="93" t="str">
        <f t="shared" si="574"/>
        <v/>
      </c>
      <c r="G3717" s="93" t="str">
        <f t="shared" si="575"/>
        <v/>
      </c>
      <c r="H3717" s="93" t="str">
        <f t="shared" si="576"/>
        <v/>
      </c>
      <c r="I3717" s="93" t="str">
        <f t="shared" si="577"/>
        <v/>
      </c>
      <c r="J3717" s="93" t="str">
        <f t="shared" si="578"/>
        <v/>
      </c>
      <c r="K3717" s="93" t="str">
        <f t="shared" si="579"/>
        <v/>
      </c>
    </row>
    <row r="3718" spans="1:11" x14ac:dyDescent="0.25">
      <c r="A3718" s="93">
        <f t="shared" si="573"/>
        <v>2</v>
      </c>
      <c r="B3718" s="101">
        <v>926.75</v>
      </c>
      <c r="C3718" s="93">
        <f t="shared" si="580"/>
        <v>0</v>
      </c>
      <c r="D3718" s="93">
        <f t="shared" si="581"/>
        <v>0</v>
      </c>
      <c r="E3718" s="93">
        <f t="shared" si="582"/>
        <v>0</v>
      </c>
      <c r="F3718" s="93" t="str">
        <f t="shared" si="574"/>
        <v/>
      </c>
      <c r="G3718" s="93" t="str">
        <f t="shared" si="575"/>
        <v/>
      </c>
      <c r="H3718" s="93" t="str">
        <f t="shared" si="576"/>
        <v/>
      </c>
      <c r="I3718" s="93" t="str">
        <f t="shared" si="577"/>
        <v/>
      </c>
      <c r="J3718" s="93" t="str">
        <f t="shared" si="578"/>
        <v/>
      </c>
      <c r="K3718" s="93" t="str">
        <f t="shared" si="579"/>
        <v/>
      </c>
    </row>
    <row r="3719" spans="1:11" x14ac:dyDescent="0.25">
      <c r="A3719" s="93">
        <f t="shared" si="573"/>
        <v>2</v>
      </c>
      <c r="B3719" s="101">
        <v>927</v>
      </c>
      <c r="C3719" s="93">
        <f t="shared" si="580"/>
        <v>0</v>
      </c>
      <c r="D3719" s="93">
        <f t="shared" si="581"/>
        <v>0</v>
      </c>
      <c r="E3719" s="93">
        <f t="shared" si="582"/>
        <v>0</v>
      </c>
      <c r="F3719" s="93" t="str">
        <f t="shared" si="574"/>
        <v/>
      </c>
      <c r="G3719" s="93" t="str">
        <f t="shared" si="575"/>
        <v/>
      </c>
      <c r="H3719" s="93" t="str">
        <f t="shared" si="576"/>
        <v/>
      </c>
      <c r="I3719" s="93" t="str">
        <f t="shared" si="577"/>
        <v/>
      </c>
      <c r="J3719" s="93" t="str">
        <f t="shared" si="578"/>
        <v/>
      </c>
      <c r="K3719" s="93" t="str">
        <f t="shared" si="579"/>
        <v/>
      </c>
    </row>
    <row r="3720" spans="1:11" x14ac:dyDescent="0.25">
      <c r="A3720" s="93">
        <f t="shared" si="573"/>
        <v>2</v>
      </c>
      <c r="B3720" s="101">
        <v>927.25</v>
      </c>
      <c r="C3720" s="93">
        <f t="shared" si="580"/>
        <v>0</v>
      </c>
      <c r="D3720" s="93">
        <f t="shared" si="581"/>
        <v>0</v>
      </c>
      <c r="E3720" s="93">
        <f t="shared" si="582"/>
        <v>0</v>
      </c>
      <c r="F3720" s="93" t="str">
        <f t="shared" si="574"/>
        <v/>
      </c>
      <c r="G3720" s="93" t="str">
        <f t="shared" si="575"/>
        <v/>
      </c>
      <c r="H3720" s="93" t="str">
        <f t="shared" si="576"/>
        <v/>
      </c>
      <c r="I3720" s="93" t="str">
        <f t="shared" si="577"/>
        <v/>
      </c>
      <c r="J3720" s="93" t="str">
        <f t="shared" si="578"/>
        <v/>
      </c>
      <c r="K3720" s="93" t="str">
        <f t="shared" si="579"/>
        <v/>
      </c>
    </row>
    <row r="3721" spans="1:11" x14ac:dyDescent="0.25">
      <c r="A3721" s="93">
        <f t="shared" si="573"/>
        <v>2</v>
      </c>
      <c r="B3721" s="101">
        <v>927.5</v>
      </c>
      <c r="C3721" s="93">
        <f t="shared" si="580"/>
        <v>0</v>
      </c>
      <c r="D3721" s="93">
        <f t="shared" si="581"/>
        <v>0</v>
      </c>
      <c r="E3721" s="93">
        <f t="shared" si="582"/>
        <v>0</v>
      </c>
      <c r="F3721" s="93" t="str">
        <f t="shared" si="574"/>
        <v/>
      </c>
      <c r="G3721" s="93" t="str">
        <f t="shared" si="575"/>
        <v/>
      </c>
      <c r="H3721" s="93" t="str">
        <f t="shared" si="576"/>
        <v/>
      </c>
      <c r="I3721" s="93" t="str">
        <f t="shared" si="577"/>
        <v/>
      </c>
      <c r="J3721" s="93" t="str">
        <f t="shared" si="578"/>
        <v/>
      </c>
      <c r="K3721" s="93" t="str">
        <f t="shared" si="579"/>
        <v/>
      </c>
    </row>
    <row r="3722" spans="1:11" x14ac:dyDescent="0.25">
      <c r="A3722" s="93">
        <f t="shared" si="573"/>
        <v>2</v>
      </c>
      <c r="B3722" s="101">
        <v>927.75</v>
      </c>
      <c r="C3722" s="93">
        <f t="shared" si="580"/>
        <v>0</v>
      </c>
      <c r="D3722" s="93">
        <f t="shared" si="581"/>
        <v>0</v>
      </c>
      <c r="E3722" s="93">
        <f t="shared" si="582"/>
        <v>0</v>
      </c>
      <c r="F3722" s="93" t="str">
        <f t="shared" si="574"/>
        <v/>
      </c>
      <c r="G3722" s="93" t="str">
        <f t="shared" si="575"/>
        <v/>
      </c>
      <c r="H3722" s="93" t="str">
        <f t="shared" si="576"/>
        <v/>
      </c>
      <c r="I3722" s="93" t="str">
        <f t="shared" si="577"/>
        <v/>
      </c>
      <c r="J3722" s="93" t="str">
        <f t="shared" si="578"/>
        <v/>
      </c>
      <c r="K3722" s="93" t="str">
        <f t="shared" si="579"/>
        <v/>
      </c>
    </row>
    <row r="3723" spans="1:11" x14ac:dyDescent="0.25">
      <c r="A3723" s="93">
        <f t="shared" si="573"/>
        <v>2</v>
      </c>
      <c r="B3723" s="101">
        <v>928</v>
      </c>
      <c r="C3723" s="93">
        <f t="shared" si="580"/>
        <v>0</v>
      </c>
      <c r="D3723" s="93">
        <f t="shared" si="581"/>
        <v>0</v>
      </c>
      <c r="E3723" s="93">
        <f t="shared" si="582"/>
        <v>0</v>
      </c>
      <c r="F3723" s="93" t="str">
        <f t="shared" si="574"/>
        <v/>
      </c>
      <c r="G3723" s="93" t="str">
        <f t="shared" si="575"/>
        <v/>
      </c>
      <c r="H3723" s="93" t="str">
        <f t="shared" si="576"/>
        <v/>
      </c>
      <c r="I3723" s="93" t="str">
        <f t="shared" si="577"/>
        <v/>
      </c>
      <c r="J3723" s="93" t="str">
        <f t="shared" si="578"/>
        <v/>
      </c>
      <c r="K3723" s="93" t="str">
        <f t="shared" si="579"/>
        <v/>
      </c>
    </row>
    <row r="3724" spans="1:11" x14ac:dyDescent="0.25">
      <c r="A3724" s="93">
        <f t="shared" ref="A3724:A3787" si="583">IF(E3724&lt;0.075,2,IF(AND(E3724&gt;=0.075,E3724&lt;=0.75),1,IF(E3724&gt;0.75,0,"Error")))</f>
        <v>2</v>
      </c>
      <c r="B3724" s="101">
        <v>928.25</v>
      </c>
      <c r="C3724" s="93">
        <f t="shared" si="580"/>
        <v>0</v>
      </c>
      <c r="D3724" s="93">
        <f t="shared" si="581"/>
        <v>0</v>
      </c>
      <c r="E3724" s="93">
        <f t="shared" si="582"/>
        <v>0</v>
      </c>
      <c r="F3724" s="93" t="str">
        <f t="shared" ref="F3724:F3787" si="584">IF(AND(A3724=2,B3724&lt;$J$4014),C3724,"")</f>
        <v/>
      </c>
      <c r="G3724" s="93" t="str">
        <f t="shared" ref="G3724:G3787" si="585">IF(AND(A3724=2,B3724&lt;$J$4014),D3724,"")</f>
        <v/>
      </c>
      <c r="H3724" s="93" t="str">
        <f t="shared" ref="H3724:H3787" si="586">IF(AND(A3724=1,B3724&lt;$J$4014),C3724,"")</f>
        <v/>
      </c>
      <c r="I3724" s="93" t="str">
        <f t="shared" ref="I3724:I3787" si="587">IF(AND(A3724=1,B3724&lt;$J$4014),D3724,"")</f>
        <v/>
      </c>
      <c r="J3724" s="93" t="str">
        <f t="shared" ref="J3724:J3787" si="588">IF(AND(A3724=2,B3724&lt;$J$4014),B3724,"")</f>
        <v/>
      </c>
      <c r="K3724" s="93" t="str">
        <f t="shared" ref="K3724:K3787" si="589">IF(AND(A3724=1,B3724&lt;$J$4014),B3724,"")</f>
        <v/>
      </c>
    </row>
    <row r="3725" spans="1:11" x14ac:dyDescent="0.25">
      <c r="A3725" s="93">
        <f t="shared" si="583"/>
        <v>2</v>
      </c>
      <c r="B3725" s="101">
        <v>928.5</v>
      </c>
      <c r="C3725" s="93">
        <f t="shared" si="580"/>
        <v>0</v>
      </c>
      <c r="D3725" s="93">
        <f t="shared" si="581"/>
        <v>0</v>
      </c>
      <c r="E3725" s="93">
        <f t="shared" si="582"/>
        <v>0</v>
      </c>
      <c r="F3725" s="93" t="str">
        <f t="shared" si="584"/>
        <v/>
      </c>
      <c r="G3725" s="93" t="str">
        <f t="shared" si="585"/>
        <v/>
      </c>
      <c r="H3725" s="93" t="str">
        <f t="shared" si="586"/>
        <v/>
      </c>
      <c r="I3725" s="93" t="str">
        <f t="shared" si="587"/>
        <v/>
      </c>
      <c r="J3725" s="93" t="str">
        <f t="shared" si="588"/>
        <v/>
      </c>
      <c r="K3725" s="93" t="str">
        <f t="shared" si="589"/>
        <v/>
      </c>
    </row>
    <row r="3726" spans="1:11" x14ac:dyDescent="0.25">
      <c r="A3726" s="93">
        <f t="shared" si="583"/>
        <v>2</v>
      </c>
      <c r="B3726" s="101">
        <v>928.75</v>
      </c>
      <c r="C3726" s="93">
        <f t="shared" si="580"/>
        <v>0</v>
      </c>
      <c r="D3726" s="93">
        <f t="shared" si="581"/>
        <v>0</v>
      </c>
      <c r="E3726" s="93">
        <f t="shared" si="582"/>
        <v>0</v>
      </c>
      <c r="F3726" s="93" t="str">
        <f t="shared" si="584"/>
        <v/>
      </c>
      <c r="G3726" s="93" t="str">
        <f t="shared" si="585"/>
        <v/>
      </c>
      <c r="H3726" s="93" t="str">
        <f t="shared" si="586"/>
        <v/>
      </c>
      <c r="I3726" s="93" t="str">
        <f t="shared" si="587"/>
        <v/>
      </c>
      <c r="J3726" s="93" t="str">
        <f t="shared" si="588"/>
        <v/>
      </c>
      <c r="K3726" s="93" t="str">
        <f t="shared" si="589"/>
        <v/>
      </c>
    </row>
    <row r="3727" spans="1:11" x14ac:dyDescent="0.25">
      <c r="A3727" s="93">
        <f t="shared" si="583"/>
        <v>2</v>
      </c>
      <c r="B3727" s="101">
        <v>929</v>
      </c>
      <c r="C3727" s="93">
        <f t="shared" si="580"/>
        <v>0</v>
      </c>
      <c r="D3727" s="93">
        <f t="shared" si="581"/>
        <v>0</v>
      </c>
      <c r="E3727" s="93">
        <f t="shared" si="582"/>
        <v>0</v>
      </c>
      <c r="F3727" s="93" t="str">
        <f t="shared" si="584"/>
        <v/>
      </c>
      <c r="G3727" s="93" t="str">
        <f t="shared" si="585"/>
        <v/>
      </c>
      <c r="H3727" s="93" t="str">
        <f t="shared" si="586"/>
        <v/>
      </c>
      <c r="I3727" s="93" t="str">
        <f t="shared" si="587"/>
        <v/>
      </c>
      <c r="J3727" s="93" t="str">
        <f t="shared" si="588"/>
        <v/>
      </c>
      <c r="K3727" s="93" t="str">
        <f t="shared" si="589"/>
        <v/>
      </c>
    </row>
    <row r="3728" spans="1:11" x14ac:dyDescent="0.25">
      <c r="A3728" s="93">
        <f t="shared" si="583"/>
        <v>2</v>
      </c>
      <c r="B3728" s="101">
        <v>929.25</v>
      </c>
      <c r="C3728" s="93">
        <f t="shared" si="580"/>
        <v>0</v>
      </c>
      <c r="D3728" s="93">
        <f t="shared" si="581"/>
        <v>0</v>
      </c>
      <c r="E3728" s="93">
        <f t="shared" si="582"/>
        <v>0</v>
      </c>
      <c r="F3728" s="93" t="str">
        <f t="shared" si="584"/>
        <v/>
      </c>
      <c r="G3728" s="93" t="str">
        <f t="shared" si="585"/>
        <v/>
      </c>
      <c r="H3728" s="93" t="str">
        <f t="shared" si="586"/>
        <v/>
      </c>
      <c r="I3728" s="93" t="str">
        <f t="shared" si="587"/>
        <v/>
      </c>
      <c r="J3728" s="93" t="str">
        <f t="shared" si="588"/>
        <v/>
      </c>
      <c r="K3728" s="93" t="str">
        <f t="shared" si="589"/>
        <v/>
      </c>
    </row>
    <row r="3729" spans="1:11" x14ac:dyDescent="0.25">
      <c r="A3729" s="93">
        <f t="shared" si="583"/>
        <v>2</v>
      </c>
      <c r="B3729" s="101">
        <v>929.5</v>
      </c>
      <c r="C3729" s="93">
        <f t="shared" si="580"/>
        <v>0</v>
      </c>
      <c r="D3729" s="93">
        <f t="shared" si="581"/>
        <v>0</v>
      </c>
      <c r="E3729" s="93">
        <f t="shared" si="582"/>
        <v>0</v>
      </c>
      <c r="F3729" s="93" t="str">
        <f t="shared" si="584"/>
        <v/>
      </c>
      <c r="G3729" s="93" t="str">
        <f t="shared" si="585"/>
        <v/>
      </c>
      <c r="H3729" s="93" t="str">
        <f t="shared" si="586"/>
        <v/>
      </c>
      <c r="I3729" s="93" t="str">
        <f t="shared" si="587"/>
        <v/>
      </c>
      <c r="J3729" s="93" t="str">
        <f t="shared" si="588"/>
        <v/>
      </c>
      <c r="K3729" s="93" t="str">
        <f t="shared" si="589"/>
        <v/>
      </c>
    </row>
    <row r="3730" spans="1:11" x14ac:dyDescent="0.25">
      <c r="A3730" s="93">
        <f t="shared" si="583"/>
        <v>2</v>
      </c>
      <c r="B3730" s="101">
        <v>929.75</v>
      </c>
      <c r="C3730" s="93">
        <f t="shared" si="580"/>
        <v>0</v>
      </c>
      <c r="D3730" s="93">
        <f t="shared" si="581"/>
        <v>0</v>
      </c>
      <c r="E3730" s="93">
        <f t="shared" si="582"/>
        <v>0</v>
      </c>
      <c r="F3730" s="93" t="str">
        <f t="shared" si="584"/>
        <v/>
      </c>
      <c r="G3730" s="93" t="str">
        <f t="shared" si="585"/>
        <v/>
      </c>
      <c r="H3730" s="93" t="str">
        <f t="shared" si="586"/>
        <v/>
      </c>
      <c r="I3730" s="93" t="str">
        <f t="shared" si="587"/>
        <v/>
      </c>
      <c r="J3730" s="93" t="str">
        <f t="shared" si="588"/>
        <v/>
      </c>
      <c r="K3730" s="93" t="str">
        <f t="shared" si="589"/>
        <v/>
      </c>
    </row>
    <row r="3731" spans="1:11" x14ac:dyDescent="0.25">
      <c r="A3731" s="93">
        <f t="shared" si="583"/>
        <v>2</v>
      </c>
      <c r="B3731" s="101">
        <v>930</v>
      </c>
      <c r="C3731" s="93">
        <f t="shared" si="580"/>
        <v>0</v>
      </c>
      <c r="D3731" s="93">
        <f t="shared" si="581"/>
        <v>0</v>
      </c>
      <c r="E3731" s="93">
        <f t="shared" si="582"/>
        <v>0</v>
      </c>
      <c r="F3731" s="93" t="str">
        <f t="shared" si="584"/>
        <v/>
      </c>
      <c r="G3731" s="93" t="str">
        <f t="shared" si="585"/>
        <v/>
      </c>
      <c r="H3731" s="93" t="str">
        <f t="shared" si="586"/>
        <v/>
      </c>
      <c r="I3731" s="93" t="str">
        <f t="shared" si="587"/>
        <v/>
      </c>
      <c r="J3731" s="93" t="str">
        <f t="shared" si="588"/>
        <v/>
      </c>
      <c r="K3731" s="93" t="str">
        <f t="shared" si="589"/>
        <v/>
      </c>
    </row>
    <row r="3732" spans="1:11" x14ac:dyDescent="0.25">
      <c r="A3732" s="93">
        <f t="shared" si="583"/>
        <v>2</v>
      </c>
      <c r="B3732" s="101">
        <v>930.25</v>
      </c>
      <c r="C3732" s="93">
        <f t="shared" ref="C3732:C3795" si="590">($H$7*(B3732^5))+($J$7*(B3732^4))+($L$7*(B3732^3))+($N$7*(B3732^2))+($P$7*B3732)+$R$7</f>
        <v>0</v>
      </c>
      <c r="D3732" s="93">
        <f t="shared" ref="D3732:D3795" si="591">$H$8+($J$8*(B3732^1.85))</f>
        <v>0</v>
      </c>
      <c r="E3732" s="93">
        <f t="shared" ref="E3732:E3795" si="592">ABS(C3732-D3732)</f>
        <v>0</v>
      </c>
      <c r="F3732" s="93" t="str">
        <f t="shared" si="584"/>
        <v/>
      </c>
      <c r="G3732" s="93" t="str">
        <f t="shared" si="585"/>
        <v/>
      </c>
      <c r="H3732" s="93" t="str">
        <f t="shared" si="586"/>
        <v/>
      </c>
      <c r="I3732" s="93" t="str">
        <f t="shared" si="587"/>
        <v/>
      </c>
      <c r="J3732" s="93" t="str">
        <f t="shared" si="588"/>
        <v/>
      </c>
      <c r="K3732" s="93" t="str">
        <f t="shared" si="589"/>
        <v/>
      </c>
    </row>
    <row r="3733" spans="1:11" x14ac:dyDescent="0.25">
      <c r="A3733" s="93">
        <f t="shared" si="583"/>
        <v>2</v>
      </c>
      <c r="B3733" s="101">
        <v>930.5</v>
      </c>
      <c r="C3733" s="93">
        <f t="shared" si="590"/>
        <v>0</v>
      </c>
      <c r="D3733" s="93">
        <f t="shared" si="591"/>
        <v>0</v>
      </c>
      <c r="E3733" s="93">
        <f t="shared" si="592"/>
        <v>0</v>
      </c>
      <c r="F3733" s="93" t="str">
        <f t="shared" si="584"/>
        <v/>
      </c>
      <c r="G3733" s="93" t="str">
        <f t="shared" si="585"/>
        <v/>
      </c>
      <c r="H3733" s="93" t="str">
        <f t="shared" si="586"/>
        <v/>
      </c>
      <c r="I3733" s="93" t="str">
        <f t="shared" si="587"/>
        <v/>
      </c>
      <c r="J3733" s="93" t="str">
        <f t="shared" si="588"/>
        <v/>
      </c>
      <c r="K3733" s="93" t="str">
        <f t="shared" si="589"/>
        <v/>
      </c>
    </row>
    <row r="3734" spans="1:11" x14ac:dyDescent="0.25">
      <c r="A3734" s="93">
        <f t="shared" si="583"/>
        <v>2</v>
      </c>
      <c r="B3734" s="101">
        <v>930.75</v>
      </c>
      <c r="C3734" s="93">
        <f t="shared" si="590"/>
        <v>0</v>
      </c>
      <c r="D3734" s="93">
        <f t="shared" si="591"/>
        <v>0</v>
      </c>
      <c r="E3734" s="93">
        <f t="shared" si="592"/>
        <v>0</v>
      </c>
      <c r="F3734" s="93" t="str">
        <f t="shared" si="584"/>
        <v/>
      </c>
      <c r="G3734" s="93" t="str">
        <f t="shared" si="585"/>
        <v/>
      </c>
      <c r="H3734" s="93" t="str">
        <f t="shared" si="586"/>
        <v/>
      </c>
      <c r="I3734" s="93" t="str">
        <f t="shared" si="587"/>
        <v/>
      </c>
      <c r="J3734" s="93" t="str">
        <f t="shared" si="588"/>
        <v/>
      </c>
      <c r="K3734" s="93" t="str">
        <f t="shared" si="589"/>
        <v/>
      </c>
    </row>
    <row r="3735" spans="1:11" x14ac:dyDescent="0.25">
      <c r="A3735" s="93">
        <f t="shared" si="583"/>
        <v>2</v>
      </c>
      <c r="B3735" s="101">
        <v>931</v>
      </c>
      <c r="C3735" s="93">
        <f t="shared" si="590"/>
        <v>0</v>
      </c>
      <c r="D3735" s="93">
        <f t="shared" si="591"/>
        <v>0</v>
      </c>
      <c r="E3735" s="93">
        <f t="shared" si="592"/>
        <v>0</v>
      </c>
      <c r="F3735" s="93" t="str">
        <f t="shared" si="584"/>
        <v/>
      </c>
      <c r="G3735" s="93" t="str">
        <f t="shared" si="585"/>
        <v/>
      </c>
      <c r="H3735" s="93" t="str">
        <f t="shared" si="586"/>
        <v/>
      </c>
      <c r="I3735" s="93" t="str">
        <f t="shared" si="587"/>
        <v/>
      </c>
      <c r="J3735" s="93" t="str">
        <f t="shared" si="588"/>
        <v/>
      </c>
      <c r="K3735" s="93" t="str">
        <f t="shared" si="589"/>
        <v/>
      </c>
    </row>
    <row r="3736" spans="1:11" x14ac:dyDescent="0.25">
      <c r="A3736" s="93">
        <f t="shared" si="583"/>
        <v>2</v>
      </c>
      <c r="B3736" s="101">
        <v>931.25</v>
      </c>
      <c r="C3736" s="93">
        <f t="shared" si="590"/>
        <v>0</v>
      </c>
      <c r="D3736" s="93">
        <f t="shared" si="591"/>
        <v>0</v>
      </c>
      <c r="E3736" s="93">
        <f t="shared" si="592"/>
        <v>0</v>
      </c>
      <c r="F3736" s="93" t="str">
        <f t="shared" si="584"/>
        <v/>
      </c>
      <c r="G3736" s="93" t="str">
        <f t="shared" si="585"/>
        <v/>
      </c>
      <c r="H3736" s="93" t="str">
        <f t="shared" si="586"/>
        <v/>
      </c>
      <c r="I3736" s="93" t="str">
        <f t="shared" si="587"/>
        <v/>
      </c>
      <c r="J3736" s="93" t="str">
        <f t="shared" si="588"/>
        <v/>
      </c>
      <c r="K3736" s="93" t="str">
        <f t="shared" si="589"/>
        <v/>
      </c>
    </row>
    <row r="3737" spans="1:11" x14ac:dyDescent="0.25">
      <c r="A3737" s="93">
        <f t="shared" si="583"/>
        <v>2</v>
      </c>
      <c r="B3737" s="101">
        <v>931.5</v>
      </c>
      <c r="C3737" s="93">
        <f t="shared" si="590"/>
        <v>0</v>
      </c>
      <c r="D3737" s="93">
        <f t="shared" si="591"/>
        <v>0</v>
      </c>
      <c r="E3737" s="93">
        <f t="shared" si="592"/>
        <v>0</v>
      </c>
      <c r="F3737" s="93" t="str">
        <f t="shared" si="584"/>
        <v/>
      </c>
      <c r="G3737" s="93" t="str">
        <f t="shared" si="585"/>
        <v/>
      </c>
      <c r="H3737" s="93" t="str">
        <f t="shared" si="586"/>
        <v/>
      </c>
      <c r="I3737" s="93" t="str">
        <f t="shared" si="587"/>
        <v/>
      </c>
      <c r="J3737" s="93" t="str">
        <f t="shared" si="588"/>
        <v/>
      </c>
      <c r="K3737" s="93" t="str">
        <f t="shared" si="589"/>
        <v/>
      </c>
    </row>
    <row r="3738" spans="1:11" x14ac:dyDescent="0.25">
      <c r="A3738" s="93">
        <f t="shared" si="583"/>
        <v>2</v>
      </c>
      <c r="B3738" s="101">
        <v>931.75</v>
      </c>
      <c r="C3738" s="93">
        <f t="shared" si="590"/>
        <v>0</v>
      </c>
      <c r="D3738" s="93">
        <f t="shared" si="591"/>
        <v>0</v>
      </c>
      <c r="E3738" s="93">
        <f t="shared" si="592"/>
        <v>0</v>
      </c>
      <c r="F3738" s="93" t="str">
        <f t="shared" si="584"/>
        <v/>
      </c>
      <c r="G3738" s="93" t="str">
        <f t="shared" si="585"/>
        <v/>
      </c>
      <c r="H3738" s="93" t="str">
        <f t="shared" si="586"/>
        <v/>
      </c>
      <c r="I3738" s="93" t="str">
        <f t="shared" si="587"/>
        <v/>
      </c>
      <c r="J3738" s="93" t="str">
        <f t="shared" si="588"/>
        <v/>
      </c>
      <c r="K3738" s="93" t="str">
        <f t="shared" si="589"/>
        <v/>
      </c>
    </row>
    <row r="3739" spans="1:11" x14ac:dyDescent="0.25">
      <c r="A3739" s="93">
        <f t="shared" si="583"/>
        <v>2</v>
      </c>
      <c r="B3739" s="101">
        <v>932</v>
      </c>
      <c r="C3739" s="93">
        <f t="shared" si="590"/>
        <v>0</v>
      </c>
      <c r="D3739" s="93">
        <f t="shared" si="591"/>
        <v>0</v>
      </c>
      <c r="E3739" s="93">
        <f t="shared" si="592"/>
        <v>0</v>
      </c>
      <c r="F3739" s="93" t="str">
        <f t="shared" si="584"/>
        <v/>
      </c>
      <c r="G3739" s="93" t="str">
        <f t="shared" si="585"/>
        <v/>
      </c>
      <c r="H3739" s="93" t="str">
        <f t="shared" si="586"/>
        <v/>
      </c>
      <c r="I3739" s="93" t="str">
        <f t="shared" si="587"/>
        <v/>
      </c>
      <c r="J3739" s="93" t="str">
        <f t="shared" si="588"/>
        <v/>
      </c>
      <c r="K3739" s="93" t="str">
        <f t="shared" si="589"/>
        <v/>
      </c>
    </row>
    <row r="3740" spans="1:11" x14ac:dyDescent="0.25">
      <c r="A3740" s="93">
        <f t="shared" si="583"/>
        <v>2</v>
      </c>
      <c r="B3740" s="101">
        <v>932.25</v>
      </c>
      <c r="C3740" s="93">
        <f t="shared" si="590"/>
        <v>0</v>
      </c>
      <c r="D3740" s="93">
        <f t="shared" si="591"/>
        <v>0</v>
      </c>
      <c r="E3740" s="93">
        <f t="shared" si="592"/>
        <v>0</v>
      </c>
      <c r="F3740" s="93" t="str">
        <f t="shared" si="584"/>
        <v/>
      </c>
      <c r="G3740" s="93" t="str">
        <f t="shared" si="585"/>
        <v/>
      </c>
      <c r="H3740" s="93" t="str">
        <f t="shared" si="586"/>
        <v/>
      </c>
      <c r="I3740" s="93" t="str">
        <f t="shared" si="587"/>
        <v/>
      </c>
      <c r="J3740" s="93" t="str">
        <f t="shared" si="588"/>
        <v/>
      </c>
      <c r="K3740" s="93" t="str">
        <f t="shared" si="589"/>
        <v/>
      </c>
    </row>
    <row r="3741" spans="1:11" x14ac:dyDescent="0.25">
      <c r="A3741" s="93">
        <f t="shared" si="583"/>
        <v>2</v>
      </c>
      <c r="B3741" s="101">
        <v>932.5</v>
      </c>
      <c r="C3741" s="93">
        <f t="shared" si="590"/>
        <v>0</v>
      </c>
      <c r="D3741" s="93">
        <f t="shared" si="591"/>
        <v>0</v>
      </c>
      <c r="E3741" s="93">
        <f t="shared" si="592"/>
        <v>0</v>
      </c>
      <c r="F3741" s="93" t="str">
        <f t="shared" si="584"/>
        <v/>
      </c>
      <c r="G3741" s="93" t="str">
        <f t="shared" si="585"/>
        <v/>
      </c>
      <c r="H3741" s="93" t="str">
        <f t="shared" si="586"/>
        <v/>
      </c>
      <c r="I3741" s="93" t="str">
        <f t="shared" si="587"/>
        <v/>
      </c>
      <c r="J3741" s="93" t="str">
        <f t="shared" si="588"/>
        <v/>
      </c>
      <c r="K3741" s="93" t="str">
        <f t="shared" si="589"/>
        <v/>
      </c>
    </row>
    <row r="3742" spans="1:11" x14ac:dyDescent="0.25">
      <c r="A3742" s="93">
        <f t="shared" si="583"/>
        <v>2</v>
      </c>
      <c r="B3742" s="101">
        <v>932.75</v>
      </c>
      <c r="C3742" s="93">
        <f t="shared" si="590"/>
        <v>0</v>
      </c>
      <c r="D3742" s="93">
        <f t="shared" si="591"/>
        <v>0</v>
      </c>
      <c r="E3742" s="93">
        <f t="shared" si="592"/>
        <v>0</v>
      </c>
      <c r="F3742" s="93" t="str">
        <f t="shared" si="584"/>
        <v/>
      </c>
      <c r="G3742" s="93" t="str">
        <f t="shared" si="585"/>
        <v/>
      </c>
      <c r="H3742" s="93" t="str">
        <f t="shared" si="586"/>
        <v/>
      </c>
      <c r="I3742" s="93" t="str">
        <f t="shared" si="587"/>
        <v/>
      </c>
      <c r="J3742" s="93" t="str">
        <f t="shared" si="588"/>
        <v/>
      </c>
      <c r="K3742" s="93" t="str">
        <f t="shared" si="589"/>
        <v/>
      </c>
    </row>
    <row r="3743" spans="1:11" x14ac:dyDescent="0.25">
      <c r="A3743" s="93">
        <f t="shared" si="583"/>
        <v>2</v>
      </c>
      <c r="B3743" s="101">
        <v>933</v>
      </c>
      <c r="C3743" s="93">
        <f t="shared" si="590"/>
        <v>0</v>
      </c>
      <c r="D3743" s="93">
        <f t="shared" si="591"/>
        <v>0</v>
      </c>
      <c r="E3743" s="93">
        <f t="shared" si="592"/>
        <v>0</v>
      </c>
      <c r="F3743" s="93" t="str">
        <f t="shared" si="584"/>
        <v/>
      </c>
      <c r="G3743" s="93" t="str">
        <f t="shared" si="585"/>
        <v/>
      </c>
      <c r="H3743" s="93" t="str">
        <f t="shared" si="586"/>
        <v/>
      </c>
      <c r="I3743" s="93" t="str">
        <f t="shared" si="587"/>
        <v/>
      </c>
      <c r="J3743" s="93" t="str">
        <f t="shared" si="588"/>
        <v/>
      </c>
      <c r="K3743" s="93" t="str">
        <f t="shared" si="589"/>
        <v/>
      </c>
    </row>
    <row r="3744" spans="1:11" x14ac:dyDescent="0.25">
      <c r="A3744" s="93">
        <f t="shared" si="583"/>
        <v>2</v>
      </c>
      <c r="B3744" s="101">
        <v>933.25</v>
      </c>
      <c r="C3744" s="93">
        <f t="shared" si="590"/>
        <v>0</v>
      </c>
      <c r="D3744" s="93">
        <f t="shared" si="591"/>
        <v>0</v>
      </c>
      <c r="E3744" s="93">
        <f t="shared" si="592"/>
        <v>0</v>
      </c>
      <c r="F3744" s="93" t="str">
        <f t="shared" si="584"/>
        <v/>
      </c>
      <c r="G3744" s="93" t="str">
        <f t="shared" si="585"/>
        <v/>
      </c>
      <c r="H3744" s="93" t="str">
        <f t="shared" si="586"/>
        <v/>
      </c>
      <c r="I3744" s="93" t="str">
        <f t="shared" si="587"/>
        <v/>
      </c>
      <c r="J3744" s="93" t="str">
        <f t="shared" si="588"/>
        <v/>
      </c>
      <c r="K3744" s="93" t="str">
        <f t="shared" si="589"/>
        <v/>
      </c>
    </row>
    <row r="3745" spans="1:11" x14ac:dyDescent="0.25">
      <c r="A3745" s="93">
        <f t="shared" si="583"/>
        <v>2</v>
      </c>
      <c r="B3745" s="101">
        <v>933.5</v>
      </c>
      <c r="C3745" s="93">
        <f t="shared" si="590"/>
        <v>0</v>
      </c>
      <c r="D3745" s="93">
        <f t="shared" si="591"/>
        <v>0</v>
      </c>
      <c r="E3745" s="93">
        <f t="shared" si="592"/>
        <v>0</v>
      </c>
      <c r="F3745" s="93" t="str">
        <f t="shared" si="584"/>
        <v/>
      </c>
      <c r="G3745" s="93" t="str">
        <f t="shared" si="585"/>
        <v/>
      </c>
      <c r="H3745" s="93" t="str">
        <f t="shared" si="586"/>
        <v/>
      </c>
      <c r="I3745" s="93" t="str">
        <f t="shared" si="587"/>
        <v/>
      </c>
      <c r="J3745" s="93" t="str">
        <f t="shared" si="588"/>
        <v/>
      </c>
      <c r="K3745" s="93" t="str">
        <f t="shared" si="589"/>
        <v/>
      </c>
    </row>
    <row r="3746" spans="1:11" x14ac:dyDescent="0.25">
      <c r="A3746" s="93">
        <f t="shared" si="583"/>
        <v>2</v>
      </c>
      <c r="B3746" s="101">
        <v>933.75</v>
      </c>
      <c r="C3746" s="93">
        <f t="shared" si="590"/>
        <v>0</v>
      </c>
      <c r="D3746" s="93">
        <f t="shared" si="591"/>
        <v>0</v>
      </c>
      <c r="E3746" s="93">
        <f t="shared" si="592"/>
        <v>0</v>
      </c>
      <c r="F3746" s="93" t="str">
        <f t="shared" si="584"/>
        <v/>
      </c>
      <c r="G3746" s="93" t="str">
        <f t="shared" si="585"/>
        <v/>
      </c>
      <c r="H3746" s="93" t="str">
        <f t="shared" si="586"/>
        <v/>
      </c>
      <c r="I3746" s="93" t="str">
        <f t="shared" si="587"/>
        <v/>
      </c>
      <c r="J3746" s="93" t="str">
        <f t="shared" si="588"/>
        <v/>
      </c>
      <c r="K3746" s="93" t="str">
        <f t="shared" si="589"/>
        <v/>
      </c>
    </row>
    <row r="3747" spans="1:11" x14ac:dyDescent="0.25">
      <c r="A3747" s="93">
        <f t="shared" si="583"/>
        <v>2</v>
      </c>
      <c r="B3747" s="101">
        <v>934</v>
      </c>
      <c r="C3747" s="93">
        <f t="shared" si="590"/>
        <v>0</v>
      </c>
      <c r="D3747" s="93">
        <f t="shared" si="591"/>
        <v>0</v>
      </c>
      <c r="E3747" s="93">
        <f t="shared" si="592"/>
        <v>0</v>
      </c>
      <c r="F3747" s="93" t="str">
        <f t="shared" si="584"/>
        <v/>
      </c>
      <c r="G3747" s="93" t="str">
        <f t="shared" si="585"/>
        <v/>
      </c>
      <c r="H3747" s="93" t="str">
        <f t="shared" si="586"/>
        <v/>
      </c>
      <c r="I3747" s="93" t="str">
        <f t="shared" si="587"/>
        <v/>
      </c>
      <c r="J3747" s="93" t="str">
        <f t="shared" si="588"/>
        <v/>
      </c>
      <c r="K3747" s="93" t="str">
        <f t="shared" si="589"/>
        <v/>
      </c>
    </row>
    <row r="3748" spans="1:11" x14ac:dyDescent="0.25">
      <c r="A3748" s="93">
        <f t="shared" si="583"/>
        <v>2</v>
      </c>
      <c r="B3748" s="101">
        <v>934.25</v>
      </c>
      <c r="C3748" s="93">
        <f t="shared" si="590"/>
        <v>0</v>
      </c>
      <c r="D3748" s="93">
        <f t="shared" si="591"/>
        <v>0</v>
      </c>
      <c r="E3748" s="93">
        <f t="shared" si="592"/>
        <v>0</v>
      </c>
      <c r="F3748" s="93" t="str">
        <f t="shared" si="584"/>
        <v/>
      </c>
      <c r="G3748" s="93" t="str">
        <f t="shared" si="585"/>
        <v/>
      </c>
      <c r="H3748" s="93" t="str">
        <f t="shared" si="586"/>
        <v/>
      </c>
      <c r="I3748" s="93" t="str">
        <f t="shared" si="587"/>
        <v/>
      </c>
      <c r="J3748" s="93" t="str">
        <f t="shared" si="588"/>
        <v/>
      </c>
      <c r="K3748" s="93" t="str">
        <f t="shared" si="589"/>
        <v/>
      </c>
    </row>
    <row r="3749" spans="1:11" x14ac:dyDescent="0.25">
      <c r="A3749" s="93">
        <f t="shared" si="583"/>
        <v>2</v>
      </c>
      <c r="B3749" s="101">
        <v>934.5</v>
      </c>
      <c r="C3749" s="93">
        <f t="shared" si="590"/>
        <v>0</v>
      </c>
      <c r="D3749" s="93">
        <f t="shared" si="591"/>
        <v>0</v>
      </c>
      <c r="E3749" s="93">
        <f t="shared" si="592"/>
        <v>0</v>
      </c>
      <c r="F3749" s="93" t="str">
        <f t="shared" si="584"/>
        <v/>
      </c>
      <c r="G3749" s="93" t="str">
        <f t="shared" si="585"/>
        <v/>
      </c>
      <c r="H3749" s="93" t="str">
        <f t="shared" si="586"/>
        <v/>
      </c>
      <c r="I3749" s="93" t="str">
        <f t="shared" si="587"/>
        <v/>
      </c>
      <c r="J3749" s="93" t="str">
        <f t="shared" si="588"/>
        <v/>
      </c>
      <c r="K3749" s="93" t="str">
        <f t="shared" si="589"/>
        <v/>
      </c>
    </row>
    <row r="3750" spans="1:11" x14ac:dyDescent="0.25">
      <c r="A3750" s="93">
        <f t="shared" si="583"/>
        <v>2</v>
      </c>
      <c r="B3750" s="101">
        <v>934.75</v>
      </c>
      <c r="C3750" s="93">
        <f t="shared" si="590"/>
        <v>0</v>
      </c>
      <c r="D3750" s="93">
        <f t="shared" si="591"/>
        <v>0</v>
      </c>
      <c r="E3750" s="93">
        <f t="shared" si="592"/>
        <v>0</v>
      </c>
      <c r="F3750" s="93" t="str">
        <f t="shared" si="584"/>
        <v/>
      </c>
      <c r="G3750" s="93" t="str">
        <f t="shared" si="585"/>
        <v/>
      </c>
      <c r="H3750" s="93" t="str">
        <f t="shared" si="586"/>
        <v/>
      </c>
      <c r="I3750" s="93" t="str">
        <f t="shared" si="587"/>
        <v/>
      </c>
      <c r="J3750" s="93" t="str">
        <f t="shared" si="588"/>
        <v/>
      </c>
      <c r="K3750" s="93" t="str">
        <f t="shared" si="589"/>
        <v/>
      </c>
    </row>
    <row r="3751" spans="1:11" x14ac:dyDescent="0.25">
      <c r="A3751" s="93">
        <f t="shared" si="583"/>
        <v>2</v>
      </c>
      <c r="B3751" s="101">
        <v>935</v>
      </c>
      <c r="C3751" s="93">
        <f t="shared" si="590"/>
        <v>0</v>
      </c>
      <c r="D3751" s="93">
        <f t="shared" si="591"/>
        <v>0</v>
      </c>
      <c r="E3751" s="93">
        <f t="shared" si="592"/>
        <v>0</v>
      </c>
      <c r="F3751" s="93" t="str">
        <f t="shared" si="584"/>
        <v/>
      </c>
      <c r="G3751" s="93" t="str">
        <f t="shared" si="585"/>
        <v/>
      </c>
      <c r="H3751" s="93" t="str">
        <f t="shared" si="586"/>
        <v/>
      </c>
      <c r="I3751" s="93" t="str">
        <f t="shared" si="587"/>
        <v/>
      </c>
      <c r="J3751" s="93" t="str">
        <f t="shared" si="588"/>
        <v/>
      </c>
      <c r="K3751" s="93" t="str">
        <f t="shared" si="589"/>
        <v/>
      </c>
    </row>
    <row r="3752" spans="1:11" x14ac:dyDescent="0.25">
      <c r="A3752" s="93">
        <f t="shared" si="583"/>
        <v>2</v>
      </c>
      <c r="B3752" s="101">
        <v>935.25</v>
      </c>
      <c r="C3752" s="93">
        <f t="shared" si="590"/>
        <v>0</v>
      </c>
      <c r="D3752" s="93">
        <f t="shared" si="591"/>
        <v>0</v>
      </c>
      <c r="E3752" s="93">
        <f t="shared" si="592"/>
        <v>0</v>
      </c>
      <c r="F3752" s="93" t="str">
        <f t="shared" si="584"/>
        <v/>
      </c>
      <c r="G3752" s="93" t="str">
        <f t="shared" si="585"/>
        <v/>
      </c>
      <c r="H3752" s="93" t="str">
        <f t="shared" si="586"/>
        <v/>
      </c>
      <c r="I3752" s="93" t="str">
        <f t="shared" si="587"/>
        <v/>
      </c>
      <c r="J3752" s="93" t="str">
        <f t="shared" si="588"/>
        <v/>
      </c>
      <c r="K3752" s="93" t="str">
        <f t="shared" si="589"/>
        <v/>
      </c>
    </row>
    <row r="3753" spans="1:11" x14ac:dyDescent="0.25">
      <c r="A3753" s="93">
        <f t="shared" si="583"/>
        <v>2</v>
      </c>
      <c r="B3753" s="101">
        <v>935.5</v>
      </c>
      <c r="C3753" s="93">
        <f t="shared" si="590"/>
        <v>0</v>
      </c>
      <c r="D3753" s="93">
        <f t="shared" si="591"/>
        <v>0</v>
      </c>
      <c r="E3753" s="93">
        <f t="shared" si="592"/>
        <v>0</v>
      </c>
      <c r="F3753" s="93" t="str">
        <f t="shared" si="584"/>
        <v/>
      </c>
      <c r="G3753" s="93" t="str">
        <f t="shared" si="585"/>
        <v/>
      </c>
      <c r="H3753" s="93" t="str">
        <f t="shared" si="586"/>
        <v/>
      </c>
      <c r="I3753" s="93" t="str">
        <f t="shared" si="587"/>
        <v/>
      </c>
      <c r="J3753" s="93" t="str">
        <f t="shared" si="588"/>
        <v/>
      </c>
      <c r="K3753" s="93" t="str">
        <f t="shared" si="589"/>
        <v/>
      </c>
    </row>
    <row r="3754" spans="1:11" x14ac:dyDescent="0.25">
      <c r="A3754" s="93">
        <f t="shared" si="583"/>
        <v>2</v>
      </c>
      <c r="B3754" s="101">
        <v>935.75</v>
      </c>
      <c r="C3754" s="93">
        <f t="shared" si="590"/>
        <v>0</v>
      </c>
      <c r="D3754" s="93">
        <f t="shared" si="591"/>
        <v>0</v>
      </c>
      <c r="E3754" s="93">
        <f t="shared" si="592"/>
        <v>0</v>
      </c>
      <c r="F3754" s="93" t="str">
        <f t="shared" si="584"/>
        <v/>
      </c>
      <c r="G3754" s="93" t="str">
        <f t="shared" si="585"/>
        <v/>
      </c>
      <c r="H3754" s="93" t="str">
        <f t="shared" si="586"/>
        <v/>
      </c>
      <c r="I3754" s="93" t="str">
        <f t="shared" si="587"/>
        <v/>
      </c>
      <c r="J3754" s="93" t="str">
        <f t="shared" si="588"/>
        <v/>
      </c>
      <c r="K3754" s="93" t="str">
        <f t="shared" si="589"/>
        <v/>
      </c>
    </row>
    <row r="3755" spans="1:11" x14ac:dyDescent="0.25">
      <c r="A3755" s="93">
        <f t="shared" si="583"/>
        <v>2</v>
      </c>
      <c r="B3755" s="101">
        <v>936</v>
      </c>
      <c r="C3755" s="93">
        <f t="shared" si="590"/>
        <v>0</v>
      </c>
      <c r="D3755" s="93">
        <f t="shared" si="591"/>
        <v>0</v>
      </c>
      <c r="E3755" s="93">
        <f t="shared" si="592"/>
        <v>0</v>
      </c>
      <c r="F3755" s="93" t="str">
        <f t="shared" si="584"/>
        <v/>
      </c>
      <c r="G3755" s="93" t="str">
        <f t="shared" si="585"/>
        <v/>
      </c>
      <c r="H3755" s="93" t="str">
        <f t="shared" si="586"/>
        <v/>
      </c>
      <c r="I3755" s="93" t="str">
        <f t="shared" si="587"/>
        <v/>
      </c>
      <c r="J3755" s="93" t="str">
        <f t="shared" si="588"/>
        <v/>
      </c>
      <c r="K3755" s="93" t="str">
        <f t="shared" si="589"/>
        <v/>
      </c>
    </row>
    <row r="3756" spans="1:11" x14ac:dyDescent="0.25">
      <c r="A3756" s="93">
        <f t="shared" si="583"/>
        <v>2</v>
      </c>
      <c r="B3756" s="101">
        <v>936.25</v>
      </c>
      <c r="C3756" s="93">
        <f t="shared" si="590"/>
        <v>0</v>
      </c>
      <c r="D3756" s="93">
        <f t="shared" si="591"/>
        <v>0</v>
      </c>
      <c r="E3756" s="93">
        <f t="shared" si="592"/>
        <v>0</v>
      </c>
      <c r="F3756" s="93" t="str">
        <f t="shared" si="584"/>
        <v/>
      </c>
      <c r="G3756" s="93" t="str">
        <f t="shared" si="585"/>
        <v/>
      </c>
      <c r="H3756" s="93" t="str">
        <f t="shared" si="586"/>
        <v/>
      </c>
      <c r="I3756" s="93" t="str">
        <f t="shared" si="587"/>
        <v/>
      </c>
      <c r="J3756" s="93" t="str">
        <f t="shared" si="588"/>
        <v/>
      </c>
      <c r="K3756" s="93" t="str">
        <f t="shared" si="589"/>
        <v/>
      </c>
    </row>
    <row r="3757" spans="1:11" x14ac:dyDescent="0.25">
      <c r="A3757" s="93">
        <f t="shared" si="583"/>
        <v>2</v>
      </c>
      <c r="B3757" s="101">
        <v>936.5</v>
      </c>
      <c r="C3757" s="93">
        <f t="shared" si="590"/>
        <v>0</v>
      </c>
      <c r="D3757" s="93">
        <f t="shared" si="591"/>
        <v>0</v>
      </c>
      <c r="E3757" s="93">
        <f t="shared" si="592"/>
        <v>0</v>
      </c>
      <c r="F3757" s="93" t="str">
        <f t="shared" si="584"/>
        <v/>
      </c>
      <c r="G3757" s="93" t="str">
        <f t="shared" si="585"/>
        <v/>
      </c>
      <c r="H3757" s="93" t="str">
        <f t="shared" si="586"/>
        <v/>
      </c>
      <c r="I3757" s="93" t="str">
        <f t="shared" si="587"/>
        <v/>
      </c>
      <c r="J3757" s="93" t="str">
        <f t="shared" si="588"/>
        <v/>
      </c>
      <c r="K3757" s="93" t="str">
        <f t="shared" si="589"/>
        <v/>
      </c>
    </row>
    <row r="3758" spans="1:11" x14ac:dyDescent="0.25">
      <c r="A3758" s="93">
        <f t="shared" si="583"/>
        <v>2</v>
      </c>
      <c r="B3758" s="101">
        <v>936.75</v>
      </c>
      <c r="C3758" s="93">
        <f t="shared" si="590"/>
        <v>0</v>
      </c>
      <c r="D3758" s="93">
        <f t="shared" si="591"/>
        <v>0</v>
      </c>
      <c r="E3758" s="93">
        <f t="shared" si="592"/>
        <v>0</v>
      </c>
      <c r="F3758" s="93" t="str">
        <f t="shared" si="584"/>
        <v/>
      </c>
      <c r="G3758" s="93" t="str">
        <f t="shared" si="585"/>
        <v/>
      </c>
      <c r="H3758" s="93" t="str">
        <f t="shared" si="586"/>
        <v/>
      </c>
      <c r="I3758" s="93" t="str">
        <f t="shared" si="587"/>
        <v/>
      </c>
      <c r="J3758" s="93" t="str">
        <f t="shared" si="588"/>
        <v/>
      </c>
      <c r="K3758" s="93" t="str">
        <f t="shared" si="589"/>
        <v/>
      </c>
    </row>
    <row r="3759" spans="1:11" x14ac:dyDescent="0.25">
      <c r="A3759" s="93">
        <f t="shared" si="583"/>
        <v>2</v>
      </c>
      <c r="B3759" s="101">
        <v>937</v>
      </c>
      <c r="C3759" s="93">
        <f t="shared" si="590"/>
        <v>0</v>
      </c>
      <c r="D3759" s="93">
        <f t="shared" si="591"/>
        <v>0</v>
      </c>
      <c r="E3759" s="93">
        <f t="shared" si="592"/>
        <v>0</v>
      </c>
      <c r="F3759" s="93" t="str">
        <f t="shared" si="584"/>
        <v/>
      </c>
      <c r="G3759" s="93" t="str">
        <f t="shared" si="585"/>
        <v/>
      </c>
      <c r="H3759" s="93" t="str">
        <f t="shared" si="586"/>
        <v/>
      </c>
      <c r="I3759" s="93" t="str">
        <f t="shared" si="587"/>
        <v/>
      </c>
      <c r="J3759" s="93" t="str">
        <f t="shared" si="588"/>
        <v/>
      </c>
      <c r="K3759" s="93" t="str">
        <f t="shared" si="589"/>
        <v/>
      </c>
    </row>
    <row r="3760" spans="1:11" x14ac:dyDescent="0.25">
      <c r="A3760" s="93">
        <f t="shared" si="583"/>
        <v>2</v>
      </c>
      <c r="B3760" s="101">
        <v>937.25</v>
      </c>
      <c r="C3760" s="93">
        <f t="shared" si="590"/>
        <v>0</v>
      </c>
      <c r="D3760" s="93">
        <f t="shared" si="591"/>
        <v>0</v>
      </c>
      <c r="E3760" s="93">
        <f t="shared" si="592"/>
        <v>0</v>
      </c>
      <c r="F3760" s="93" t="str">
        <f t="shared" si="584"/>
        <v/>
      </c>
      <c r="G3760" s="93" t="str">
        <f t="shared" si="585"/>
        <v/>
      </c>
      <c r="H3760" s="93" t="str">
        <f t="shared" si="586"/>
        <v/>
      </c>
      <c r="I3760" s="93" t="str">
        <f t="shared" si="587"/>
        <v/>
      </c>
      <c r="J3760" s="93" t="str">
        <f t="shared" si="588"/>
        <v/>
      </c>
      <c r="K3760" s="93" t="str">
        <f t="shared" si="589"/>
        <v/>
      </c>
    </row>
    <row r="3761" spans="1:11" x14ac:dyDescent="0.25">
      <c r="A3761" s="93">
        <f t="shared" si="583"/>
        <v>2</v>
      </c>
      <c r="B3761" s="101">
        <v>937.5</v>
      </c>
      <c r="C3761" s="93">
        <f t="shared" si="590"/>
        <v>0</v>
      </c>
      <c r="D3761" s="93">
        <f t="shared" si="591"/>
        <v>0</v>
      </c>
      <c r="E3761" s="93">
        <f t="shared" si="592"/>
        <v>0</v>
      </c>
      <c r="F3761" s="93" t="str">
        <f t="shared" si="584"/>
        <v/>
      </c>
      <c r="G3761" s="93" t="str">
        <f t="shared" si="585"/>
        <v/>
      </c>
      <c r="H3761" s="93" t="str">
        <f t="shared" si="586"/>
        <v/>
      </c>
      <c r="I3761" s="93" t="str">
        <f t="shared" si="587"/>
        <v/>
      </c>
      <c r="J3761" s="93" t="str">
        <f t="shared" si="588"/>
        <v/>
      </c>
      <c r="K3761" s="93" t="str">
        <f t="shared" si="589"/>
        <v/>
      </c>
    </row>
    <row r="3762" spans="1:11" x14ac:dyDescent="0.25">
      <c r="A3762" s="93">
        <f t="shared" si="583"/>
        <v>2</v>
      </c>
      <c r="B3762" s="101">
        <v>937.75</v>
      </c>
      <c r="C3762" s="93">
        <f t="shared" si="590"/>
        <v>0</v>
      </c>
      <c r="D3762" s="93">
        <f t="shared" si="591"/>
        <v>0</v>
      </c>
      <c r="E3762" s="93">
        <f t="shared" si="592"/>
        <v>0</v>
      </c>
      <c r="F3762" s="93" t="str">
        <f t="shared" si="584"/>
        <v/>
      </c>
      <c r="G3762" s="93" t="str">
        <f t="shared" si="585"/>
        <v/>
      </c>
      <c r="H3762" s="93" t="str">
        <f t="shared" si="586"/>
        <v/>
      </c>
      <c r="I3762" s="93" t="str">
        <f t="shared" si="587"/>
        <v/>
      </c>
      <c r="J3762" s="93" t="str">
        <f t="shared" si="588"/>
        <v/>
      </c>
      <c r="K3762" s="93" t="str">
        <f t="shared" si="589"/>
        <v/>
      </c>
    </row>
    <row r="3763" spans="1:11" x14ac:dyDescent="0.25">
      <c r="A3763" s="93">
        <f t="shared" si="583"/>
        <v>2</v>
      </c>
      <c r="B3763" s="101">
        <v>938</v>
      </c>
      <c r="C3763" s="93">
        <f t="shared" si="590"/>
        <v>0</v>
      </c>
      <c r="D3763" s="93">
        <f t="shared" si="591"/>
        <v>0</v>
      </c>
      <c r="E3763" s="93">
        <f t="shared" si="592"/>
        <v>0</v>
      </c>
      <c r="F3763" s="93" t="str">
        <f t="shared" si="584"/>
        <v/>
      </c>
      <c r="G3763" s="93" t="str">
        <f t="shared" si="585"/>
        <v/>
      </c>
      <c r="H3763" s="93" t="str">
        <f t="shared" si="586"/>
        <v/>
      </c>
      <c r="I3763" s="93" t="str">
        <f t="shared" si="587"/>
        <v/>
      </c>
      <c r="J3763" s="93" t="str">
        <f t="shared" si="588"/>
        <v/>
      </c>
      <c r="K3763" s="93" t="str">
        <f t="shared" si="589"/>
        <v/>
      </c>
    </row>
    <row r="3764" spans="1:11" x14ac:dyDescent="0.25">
      <c r="A3764" s="93">
        <f t="shared" si="583"/>
        <v>2</v>
      </c>
      <c r="B3764" s="101">
        <v>938.25</v>
      </c>
      <c r="C3764" s="93">
        <f t="shared" si="590"/>
        <v>0</v>
      </c>
      <c r="D3764" s="93">
        <f t="shared" si="591"/>
        <v>0</v>
      </c>
      <c r="E3764" s="93">
        <f t="shared" si="592"/>
        <v>0</v>
      </c>
      <c r="F3764" s="93" t="str">
        <f t="shared" si="584"/>
        <v/>
      </c>
      <c r="G3764" s="93" t="str">
        <f t="shared" si="585"/>
        <v/>
      </c>
      <c r="H3764" s="93" t="str">
        <f t="shared" si="586"/>
        <v/>
      </c>
      <c r="I3764" s="93" t="str">
        <f t="shared" si="587"/>
        <v/>
      </c>
      <c r="J3764" s="93" t="str">
        <f t="shared" si="588"/>
        <v/>
      </c>
      <c r="K3764" s="93" t="str">
        <f t="shared" si="589"/>
        <v/>
      </c>
    </row>
    <row r="3765" spans="1:11" x14ac:dyDescent="0.25">
      <c r="A3765" s="93">
        <f t="shared" si="583"/>
        <v>2</v>
      </c>
      <c r="B3765" s="101">
        <v>938.5</v>
      </c>
      <c r="C3765" s="93">
        <f t="shared" si="590"/>
        <v>0</v>
      </c>
      <c r="D3765" s="93">
        <f t="shared" si="591"/>
        <v>0</v>
      </c>
      <c r="E3765" s="93">
        <f t="shared" si="592"/>
        <v>0</v>
      </c>
      <c r="F3765" s="93" t="str">
        <f t="shared" si="584"/>
        <v/>
      </c>
      <c r="G3765" s="93" t="str">
        <f t="shared" si="585"/>
        <v/>
      </c>
      <c r="H3765" s="93" t="str">
        <f t="shared" si="586"/>
        <v/>
      </c>
      <c r="I3765" s="93" t="str">
        <f t="shared" si="587"/>
        <v/>
      </c>
      <c r="J3765" s="93" t="str">
        <f t="shared" si="588"/>
        <v/>
      </c>
      <c r="K3765" s="93" t="str">
        <f t="shared" si="589"/>
        <v/>
      </c>
    </row>
    <row r="3766" spans="1:11" x14ac:dyDescent="0.25">
      <c r="A3766" s="93">
        <f t="shared" si="583"/>
        <v>2</v>
      </c>
      <c r="B3766" s="101">
        <v>938.75</v>
      </c>
      <c r="C3766" s="93">
        <f t="shared" si="590"/>
        <v>0</v>
      </c>
      <c r="D3766" s="93">
        <f t="shared" si="591"/>
        <v>0</v>
      </c>
      <c r="E3766" s="93">
        <f t="shared" si="592"/>
        <v>0</v>
      </c>
      <c r="F3766" s="93" t="str">
        <f t="shared" si="584"/>
        <v/>
      </c>
      <c r="G3766" s="93" t="str">
        <f t="shared" si="585"/>
        <v/>
      </c>
      <c r="H3766" s="93" t="str">
        <f t="shared" si="586"/>
        <v/>
      </c>
      <c r="I3766" s="93" t="str">
        <f t="shared" si="587"/>
        <v/>
      </c>
      <c r="J3766" s="93" t="str">
        <f t="shared" si="588"/>
        <v/>
      </c>
      <c r="K3766" s="93" t="str">
        <f t="shared" si="589"/>
        <v/>
      </c>
    </row>
    <row r="3767" spans="1:11" x14ac:dyDescent="0.25">
      <c r="A3767" s="93">
        <f t="shared" si="583"/>
        <v>2</v>
      </c>
      <c r="B3767" s="101">
        <v>939</v>
      </c>
      <c r="C3767" s="93">
        <f t="shared" si="590"/>
        <v>0</v>
      </c>
      <c r="D3767" s="93">
        <f t="shared" si="591"/>
        <v>0</v>
      </c>
      <c r="E3767" s="93">
        <f t="shared" si="592"/>
        <v>0</v>
      </c>
      <c r="F3767" s="93" t="str">
        <f t="shared" si="584"/>
        <v/>
      </c>
      <c r="G3767" s="93" t="str">
        <f t="shared" si="585"/>
        <v/>
      </c>
      <c r="H3767" s="93" t="str">
        <f t="shared" si="586"/>
        <v/>
      </c>
      <c r="I3767" s="93" t="str">
        <f t="shared" si="587"/>
        <v/>
      </c>
      <c r="J3767" s="93" t="str">
        <f t="shared" si="588"/>
        <v/>
      </c>
      <c r="K3767" s="93" t="str">
        <f t="shared" si="589"/>
        <v/>
      </c>
    </row>
    <row r="3768" spans="1:11" x14ac:dyDescent="0.25">
      <c r="A3768" s="93">
        <f t="shared" si="583"/>
        <v>2</v>
      </c>
      <c r="B3768" s="101">
        <v>939.25</v>
      </c>
      <c r="C3768" s="93">
        <f t="shared" si="590"/>
        <v>0</v>
      </c>
      <c r="D3768" s="93">
        <f t="shared" si="591"/>
        <v>0</v>
      </c>
      <c r="E3768" s="93">
        <f t="shared" si="592"/>
        <v>0</v>
      </c>
      <c r="F3768" s="93" t="str">
        <f t="shared" si="584"/>
        <v/>
      </c>
      <c r="G3768" s="93" t="str">
        <f t="shared" si="585"/>
        <v/>
      </c>
      <c r="H3768" s="93" t="str">
        <f t="shared" si="586"/>
        <v/>
      </c>
      <c r="I3768" s="93" t="str">
        <f t="shared" si="587"/>
        <v/>
      </c>
      <c r="J3768" s="93" t="str">
        <f t="shared" si="588"/>
        <v/>
      </c>
      <c r="K3768" s="93" t="str">
        <f t="shared" si="589"/>
        <v/>
      </c>
    </row>
    <row r="3769" spans="1:11" x14ac:dyDescent="0.25">
      <c r="A3769" s="93">
        <f t="shared" si="583"/>
        <v>2</v>
      </c>
      <c r="B3769" s="101">
        <v>939.5</v>
      </c>
      <c r="C3769" s="93">
        <f t="shared" si="590"/>
        <v>0</v>
      </c>
      <c r="D3769" s="93">
        <f t="shared" si="591"/>
        <v>0</v>
      </c>
      <c r="E3769" s="93">
        <f t="shared" si="592"/>
        <v>0</v>
      </c>
      <c r="F3769" s="93" t="str">
        <f t="shared" si="584"/>
        <v/>
      </c>
      <c r="G3769" s="93" t="str">
        <f t="shared" si="585"/>
        <v/>
      </c>
      <c r="H3769" s="93" t="str">
        <f t="shared" si="586"/>
        <v/>
      </c>
      <c r="I3769" s="93" t="str">
        <f t="shared" si="587"/>
        <v/>
      </c>
      <c r="J3769" s="93" t="str">
        <f t="shared" si="588"/>
        <v/>
      </c>
      <c r="K3769" s="93" t="str">
        <f t="shared" si="589"/>
        <v/>
      </c>
    </row>
    <row r="3770" spans="1:11" x14ac:dyDescent="0.25">
      <c r="A3770" s="93">
        <f t="shared" si="583"/>
        <v>2</v>
      </c>
      <c r="B3770" s="101">
        <v>939.75</v>
      </c>
      <c r="C3770" s="93">
        <f t="shared" si="590"/>
        <v>0</v>
      </c>
      <c r="D3770" s="93">
        <f t="shared" si="591"/>
        <v>0</v>
      </c>
      <c r="E3770" s="93">
        <f t="shared" si="592"/>
        <v>0</v>
      </c>
      <c r="F3770" s="93" t="str">
        <f t="shared" si="584"/>
        <v/>
      </c>
      <c r="G3770" s="93" t="str">
        <f t="shared" si="585"/>
        <v/>
      </c>
      <c r="H3770" s="93" t="str">
        <f t="shared" si="586"/>
        <v/>
      </c>
      <c r="I3770" s="93" t="str">
        <f t="shared" si="587"/>
        <v/>
      </c>
      <c r="J3770" s="93" t="str">
        <f t="shared" si="588"/>
        <v/>
      </c>
      <c r="K3770" s="93" t="str">
        <f t="shared" si="589"/>
        <v/>
      </c>
    </row>
    <row r="3771" spans="1:11" x14ac:dyDescent="0.25">
      <c r="A3771" s="93">
        <f t="shared" si="583"/>
        <v>2</v>
      </c>
      <c r="B3771" s="101">
        <v>940</v>
      </c>
      <c r="C3771" s="93">
        <f t="shared" si="590"/>
        <v>0</v>
      </c>
      <c r="D3771" s="93">
        <f t="shared" si="591"/>
        <v>0</v>
      </c>
      <c r="E3771" s="93">
        <f t="shared" si="592"/>
        <v>0</v>
      </c>
      <c r="F3771" s="93" t="str">
        <f t="shared" si="584"/>
        <v/>
      </c>
      <c r="G3771" s="93" t="str">
        <f t="shared" si="585"/>
        <v/>
      </c>
      <c r="H3771" s="93" t="str">
        <f t="shared" si="586"/>
        <v/>
      </c>
      <c r="I3771" s="93" t="str">
        <f t="shared" si="587"/>
        <v/>
      </c>
      <c r="J3771" s="93" t="str">
        <f t="shared" si="588"/>
        <v/>
      </c>
      <c r="K3771" s="93" t="str">
        <f t="shared" si="589"/>
        <v/>
      </c>
    </row>
    <row r="3772" spans="1:11" x14ac:dyDescent="0.25">
      <c r="A3772" s="93">
        <f t="shared" si="583"/>
        <v>2</v>
      </c>
      <c r="B3772" s="101">
        <v>940.25</v>
      </c>
      <c r="C3772" s="93">
        <f t="shared" si="590"/>
        <v>0</v>
      </c>
      <c r="D3772" s="93">
        <f t="shared" si="591"/>
        <v>0</v>
      </c>
      <c r="E3772" s="93">
        <f t="shared" si="592"/>
        <v>0</v>
      </c>
      <c r="F3772" s="93" t="str">
        <f t="shared" si="584"/>
        <v/>
      </c>
      <c r="G3772" s="93" t="str">
        <f t="shared" si="585"/>
        <v/>
      </c>
      <c r="H3772" s="93" t="str">
        <f t="shared" si="586"/>
        <v/>
      </c>
      <c r="I3772" s="93" t="str">
        <f t="shared" si="587"/>
        <v/>
      </c>
      <c r="J3772" s="93" t="str">
        <f t="shared" si="588"/>
        <v/>
      </c>
      <c r="K3772" s="93" t="str">
        <f t="shared" si="589"/>
        <v/>
      </c>
    </row>
    <row r="3773" spans="1:11" x14ac:dyDescent="0.25">
      <c r="A3773" s="93">
        <f t="shared" si="583"/>
        <v>2</v>
      </c>
      <c r="B3773" s="101">
        <v>940.5</v>
      </c>
      <c r="C3773" s="93">
        <f t="shared" si="590"/>
        <v>0</v>
      </c>
      <c r="D3773" s="93">
        <f t="shared" si="591"/>
        <v>0</v>
      </c>
      <c r="E3773" s="93">
        <f t="shared" si="592"/>
        <v>0</v>
      </c>
      <c r="F3773" s="93" t="str">
        <f t="shared" si="584"/>
        <v/>
      </c>
      <c r="G3773" s="93" t="str">
        <f t="shared" si="585"/>
        <v/>
      </c>
      <c r="H3773" s="93" t="str">
        <f t="shared" si="586"/>
        <v/>
      </c>
      <c r="I3773" s="93" t="str">
        <f t="shared" si="587"/>
        <v/>
      </c>
      <c r="J3773" s="93" t="str">
        <f t="shared" si="588"/>
        <v/>
      </c>
      <c r="K3773" s="93" t="str">
        <f t="shared" si="589"/>
        <v/>
      </c>
    </row>
    <row r="3774" spans="1:11" x14ac:dyDescent="0.25">
      <c r="A3774" s="93">
        <f t="shared" si="583"/>
        <v>2</v>
      </c>
      <c r="B3774" s="101">
        <v>940.75</v>
      </c>
      <c r="C3774" s="93">
        <f t="shared" si="590"/>
        <v>0</v>
      </c>
      <c r="D3774" s="93">
        <f t="shared" si="591"/>
        <v>0</v>
      </c>
      <c r="E3774" s="93">
        <f t="shared" si="592"/>
        <v>0</v>
      </c>
      <c r="F3774" s="93" t="str">
        <f t="shared" si="584"/>
        <v/>
      </c>
      <c r="G3774" s="93" t="str">
        <f t="shared" si="585"/>
        <v/>
      </c>
      <c r="H3774" s="93" t="str">
        <f t="shared" si="586"/>
        <v/>
      </c>
      <c r="I3774" s="93" t="str">
        <f t="shared" si="587"/>
        <v/>
      </c>
      <c r="J3774" s="93" t="str">
        <f t="shared" si="588"/>
        <v/>
      </c>
      <c r="K3774" s="93" t="str">
        <f t="shared" si="589"/>
        <v/>
      </c>
    </row>
    <row r="3775" spans="1:11" x14ac:dyDescent="0.25">
      <c r="A3775" s="93">
        <f t="shared" si="583"/>
        <v>2</v>
      </c>
      <c r="B3775" s="101">
        <v>941</v>
      </c>
      <c r="C3775" s="93">
        <f t="shared" si="590"/>
        <v>0</v>
      </c>
      <c r="D3775" s="93">
        <f t="shared" si="591"/>
        <v>0</v>
      </c>
      <c r="E3775" s="93">
        <f t="shared" si="592"/>
        <v>0</v>
      </c>
      <c r="F3775" s="93" t="str">
        <f t="shared" si="584"/>
        <v/>
      </c>
      <c r="G3775" s="93" t="str">
        <f t="shared" si="585"/>
        <v/>
      </c>
      <c r="H3775" s="93" t="str">
        <f t="shared" si="586"/>
        <v/>
      </c>
      <c r="I3775" s="93" t="str">
        <f t="shared" si="587"/>
        <v/>
      </c>
      <c r="J3775" s="93" t="str">
        <f t="shared" si="588"/>
        <v/>
      </c>
      <c r="K3775" s="93" t="str">
        <f t="shared" si="589"/>
        <v/>
      </c>
    </row>
    <row r="3776" spans="1:11" x14ac:dyDescent="0.25">
      <c r="A3776" s="93">
        <f t="shared" si="583"/>
        <v>2</v>
      </c>
      <c r="B3776" s="101">
        <v>941.25</v>
      </c>
      <c r="C3776" s="93">
        <f t="shared" si="590"/>
        <v>0</v>
      </c>
      <c r="D3776" s="93">
        <f t="shared" si="591"/>
        <v>0</v>
      </c>
      <c r="E3776" s="93">
        <f t="shared" si="592"/>
        <v>0</v>
      </c>
      <c r="F3776" s="93" t="str">
        <f t="shared" si="584"/>
        <v/>
      </c>
      <c r="G3776" s="93" t="str">
        <f t="shared" si="585"/>
        <v/>
      </c>
      <c r="H3776" s="93" t="str">
        <f t="shared" si="586"/>
        <v/>
      </c>
      <c r="I3776" s="93" t="str">
        <f t="shared" si="587"/>
        <v/>
      </c>
      <c r="J3776" s="93" t="str">
        <f t="shared" si="588"/>
        <v/>
      </c>
      <c r="K3776" s="93" t="str">
        <f t="shared" si="589"/>
        <v/>
      </c>
    </row>
    <row r="3777" spans="1:11" x14ac:dyDescent="0.25">
      <c r="A3777" s="93">
        <f t="shared" si="583"/>
        <v>2</v>
      </c>
      <c r="B3777" s="101">
        <v>941.5</v>
      </c>
      <c r="C3777" s="93">
        <f t="shared" si="590"/>
        <v>0</v>
      </c>
      <c r="D3777" s="93">
        <f t="shared" si="591"/>
        <v>0</v>
      </c>
      <c r="E3777" s="93">
        <f t="shared" si="592"/>
        <v>0</v>
      </c>
      <c r="F3777" s="93" t="str">
        <f t="shared" si="584"/>
        <v/>
      </c>
      <c r="G3777" s="93" t="str">
        <f t="shared" si="585"/>
        <v/>
      </c>
      <c r="H3777" s="93" t="str">
        <f t="shared" si="586"/>
        <v/>
      </c>
      <c r="I3777" s="93" t="str">
        <f t="shared" si="587"/>
        <v/>
      </c>
      <c r="J3777" s="93" t="str">
        <f t="shared" si="588"/>
        <v/>
      </c>
      <c r="K3777" s="93" t="str">
        <f t="shared" si="589"/>
        <v/>
      </c>
    </row>
    <row r="3778" spans="1:11" x14ac:dyDescent="0.25">
      <c r="A3778" s="93">
        <f t="shared" si="583"/>
        <v>2</v>
      </c>
      <c r="B3778" s="101">
        <v>941.75</v>
      </c>
      <c r="C3778" s="93">
        <f t="shared" si="590"/>
        <v>0</v>
      </c>
      <c r="D3778" s="93">
        <f t="shared" si="591"/>
        <v>0</v>
      </c>
      <c r="E3778" s="93">
        <f t="shared" si="592"/>
        <v>0</v>
      </c>
      <c r="F3778" s="93" t="str">
        <f t="shared" si="584"/>
        <v/>
      </c>
      <c r="G3778" s="93" t="str">
        <f t="shared" si="585"/>
        <v/>
      </c>
      <c r="H3778" s="93" t="str">
        <f t="shared" si="586"/>
        <v/>
      </c>
      <c r="I3778" s="93" t="str">
        <f t="shared" si="587"/>
        <v/>
      </c>
      <c r="J3778" s="93" t="str">
        <f t="shared" si="588"/>
        <v/>
      </c>
      <c r="K3778" s="93" t="str">
        <f t="shared" si="589"/>
        <v/>
      </c>
    </row>
    <row r="3779" spans="1:11" x14ac:dyDescent="0.25">
      <c r="A3779" s="93">
        <f t="shared" si="583"/>
        <v>2</v>
      </c>
      <c r="B3779" s="101">
        <v>942</v>
      </c>
      <c r="C3779" s="93">
        <f t="shared" si="590"/>
        <v>0</v>
      </c>
      <c r="D3779" s="93">
        <f t="shared" si="591"/>
        <v>0</v>
      </c>
      <c r="E3779" s="93">
        <f t="shared" si="592"/>
        <v>0</v>
      </c>
      <c r="F3779" s="93" t="str">
        <f t="shared" si="584"/>
        <v/>
      </c>
      <c r="G3779" s="93" t="str">
        <f t="shared" si="585"/>
        <v/>
      </c>
      <c r="H3779" s="93" t="str">
        <f t="shared" si="586"/>
        <v/>
      </c>
      <c r="I3779" s="93" t="str">
        <f t="shared" si="587"/>
        <v/>
      </c>
      <c r="J3779" s="93" t="str">
        <f t="shared" si="588"/>
        <v/>
      </c>
      <c r="K3779" s="93" t="str">
        <f t="shared" si="589"/>
        <v/>
      </c>
    </row>
    <row r="3780" spans="1:11" x14ac:dyDescent="0.25">
      <c r="A3780" s="93">
        <f t="shared" si="583"/>
        <v>2</v>
      </c>
      <c r="B3780" s="101">
        <v>942.25</v>
      </c>
      <c r="C3780" s="93">
        <f t="shared" si="590"/>
        <v>0</v>
      </c>
      <c r="D3780" s="93">
        <f t="shared" si="591"/>
        <v>0</v>
      </c>
      <c r="E3780" s="93">
        <f t="shared" si="592"/>
        <v>0</v>
      </c>
      <c r="F3780" s="93" t="str">
        <f t="shared" si="584"/>
        <v/>
      </c>
      <c r="G3780" s="93" t="str">
        <f t="shared" si="585"/>
        <v/>
      </c>
      <c r="H3780" s="93" t="str">
        <f t="shared" si="586"/>
        <v/>
      </c>
      <c r="I3780" s="93" t="str">
        <f t="shared" si="587"/>
        <v/>
      </c>
      <c r="J3780" s="93" t="str">
        <f t="shared" si="588"/>
        <v/>
      </c>
      <c r="K3780" s="93" t="str">
        <f t="shared" si="589"/>
        <v/>
      </c>
    </row>
    <row r="3781" spans="1:11" x14ac:dyDescent="0.25">
      <c r="A3781" s="93">
        <f t="shared" si="583"/>
        <v>2</v>
      </c>
      <c r="B3781" s="101">
        <v>942.5</v>
      </c>
      <c r="C3781" s="93">
        <f t="shared" si="590"/>
        <v>0</v>
      </c>
      <c r="D3781" s="93">
        <f t="shared" si="591"/>
        <v>0</v>
      </c>
      <c r="E3781" s="93">
        <f t="shared" si="592"/>
        <v>0</v>
      </c>
      <c r="F3781" s="93" t="str">
        <f t="shared" si="584"/>
        <v/>
      </c>
      <c r="G3781" s="93" t="str">
        <f t="shared" si="585"/>
        <v/>
      </c>
      <c r="H3781" s="93" t="str">
        <f t="shared" si="586"/>
        <v/>
      </c>
      <c r="I3781" s="93" t="str">
        <f t="shared" si="587"/>
        <v/>
      </c>
      <c r="J3781" s="93" t="str">
        <f t="shared" si="588"/>
        <v/>
      </c>
      <c r="K3781" s="93" t="str">
        <f t="shared" si="589"/>
        <v/>
      </c>
    </row>
    <row r="3782" spans="1:11" x14ac:dyDescent="0.25">
      <c r="A3782" s="93">
        <f t="shared" si="583"/>
        <v>2</v>
      </c>
      <c r="B3782" s="101">
        <v>942.75</v>
      </c>
      <c r="C3782" s="93">
        <f t="shared" si="590"/>
        <v>0</v>
      </c>
      <c r="D3782" s="93">
        <f t="shared" si="591"/>
        <v>0</v>
      </c>
      <c r="E3782" s="93">
        <f t="shared" si="592"/>
        <v>0</v>
      </c>
      <c r="F3782" s="93" t="str">
        <f t="shared" si="584"/>
        <v/>
      </c>
      <c r="G3782" s="93" t="str">
        <f t="shared" si="585"/>
        <v/>
      </c>
      <c r="H3782" s="93" t="str">
        <f t="shared" si="586"/>
        <v/>
      </c>
      <c r="I3782" s="93" t="str">
        <f t="shared" si="587"/>
        <v/>
      </c>
      <c r="J3782" s="93" t="str">
        <f t="shared" si="588"/>
        <v/>
      </c>
      <c r="K3782" s="93" t="str">
        <f t="shared" si="589"/>
        <v/>
      </c>
    </row>
    <row r="3783" spans="1:11" x14ac:dyDescent="0.25">
      <c r="A3783" s="93">
        <f t="shared" si="583"/>
        <v>2</v>
      </c>
      <c r="B3783" s="101">
        <v>943</v>
      </c>
      <c r="C3783" s="93">
        <f t="shared" si="590"/>
        <v>0</v>
      </c>
      <c r="D3783" s="93">
        <f t="shared" si="591"/>
        <v>0</v>
      </c>
      <c r="E3783" s="93">
        <f t="shared" si="592"/>
        <v>0</v>
      </c>
      <c r="F3783" s="93" t="str">
        <f t="shared" si="584"/>
        <v/>
      </c>
      <c r="G3783" s="93" t="str">
        <f t="shared" si="585"/>
        <v/>
      </c>
      <c r="H3783" s="93" t="str">
        <f t="shared" si="586"/>
        <v/>
      </c>
      <c r="I3783" s="93" t="str">
        <f t="shared" si="587"/>
        <v/>
      </c>
      <c r="J3783" s="93" t="str">
        <f t="shared" si="588"/>
        <v/>
      </c>
      <c r="K3783" s="93" t="str">
        <f t="shared" si="589"/>
        <v/>
      </c>
    </row>
    <row r="3784" spans="1:11" x14ac:dyDescent="0.25">
      <c r="A3784" s="93">
        <f t="shared" si="583"/>
        <v>2</v>
      </c>
      <c r="B3784" s="101">
        <v>943.25</v>
      </c>
      <c r="C3784" s="93">
        <f t="shared" si="590"/>
        <v>0</v>
      </c>
      <c r="D3784" s="93">
        <f t="shared" si="591"/>
        <v>0</v>
      </c>
      <c r="E3784" s="93">
        <f t="shared" si="592"/>
        <v>0</v>
      </c>
      <c r="F3784" s="93" t="str">
        <f t="shared" si="584"/>
        <v/>
      </c>
      <c r="G3784" s="93" t="str">
        <f t="shared" si="585"/>
        <v/>
      </c>
      <c r="H3784" s="93" t="str">
        <f t="shared" si="586"/>
        <v/>
      </c>
      <c r="I3784" s="93" t="str">
        <f t="shared" si="587"/>
        <v/>
      </c>
      <c r="J3784" s="93" t="str">
        <f t="shared" si="588"/>
        <v/>
      </c>
      <c r="K3784" s="93" t="str">
        <f t="shared" si="589"/>
        <v/>
      </c>
    </row>
    <row r="3785" spans="1:11" x14ac:dyDescent="0.25">
      <c r="A3785" s="93">
        <f t="shared" si="583"/>
        <v>2</v>
      </c>
      <c r="B3785" s="101">
        <v>943.5</v>
      </c>
      <c r="C3785" s="93">
        <f t="shared" si="590"/>
        <v>0</v>
      </c>
      <c r="D3785" s="93">
        <f t="shared" si="591"/>
        <v>0</v>
      </c>
      <c r="E3785" s="93">
        <f t="shared" si="592"/>
        <v>0</v>
      </c>
      <c r="F3785" s="93" t="str">
        <f t="shared" si="584"/>
        <v/>
      </c>
      <c r="G3785" s="93" t="str">
        <f t="shared" si="585"/>
        <v/>
      </c>
      <c r="H3785" s="93" t="str">
        <f t="shared" si="586"/>
        <v/>
      </c>
      <c r="I3785" s="93" t="str">
        <f t="shared" si="587"/>
        <v/>
      </c>
      <c r="J3785" s="93" t="str">
        <f t="shared" si="588"/>
        <v/>
      </c>
      <c r="K3785" s="93" t="str">
        <f t="shared" si="589"/>
        <v/>
      </c>
    </row>
    <row r="3786" spans="1:11" x14ac:dyDescent="0.25">
      <c r="A3786" s="93">
        <f t="shared" si="583"/>
        <v>2</v>
      </c>
      <c r="B3786" s="101">
        <v>943.75</v>
      </c>
      <c r="C3786" s="93">
        <f t="shared" si="590"/>
        <v>0</v>
      </c>
      <c r="D3786" s="93">
        <f t="shared" si="591"/>
        <v>0</v>
      </c>
      <c r="E3786" s="93">
        <f t="shared" si="592"/>
        <v>0</v>
      </c>
      <c r="F3786" s="93" t="str">
        <f t="shared" si="584"/>
        <v/>
      </c>
      <c r="G3786" s="93" t="str">
        <f t="shared" si="585"/>
        <v/>
      </c>
      <c r="H3786" s="93" t="str">
        <f t="shared" si="586"/>
        <v/>
      </c>
      <c r="I3786" s="93" t="str">
        <f t="shared" si="587"/>
        <v/>
      </c>
      <c r="J3786" s="93" t="str">
        <f t="shared" si="588"/>
        <v/>
      </c>
      <c r="K3786" s="93" t="str">
        <f t="shared" si="589"/>
        <v/>
      </c>
    </row>
    <row r="3787" spans="1:11" x14ac:dyDescent="0.25">
      <c r="A3787" s="93">
        <f t="shared" si="583"/>
        <v>2</v>
      </c>
      <c r="B3787" s="101">
        <v>944</v>
      </c>
      <c r="C3787" s="93">
        <f t="shared" si="590"/>
        <v>0</v>
      </c>
      <c r="D3787" s="93">
        <f t="shared" si="591"/>
        <v>0</v>
      </c>
      <c r="E3787" s="93">
        <f t="shared" si="592"/>
        <v>0</v>
      </c>
      <c r="F3787" s="93" t="str">
        <f t="shared" si="584"/>
        <v/>
      </c>
      <c r="G3787" s="93" t="str">
        <f t="shared" si="585"/>
        <v/>
      </c>
      <c r="H3787" s="93" t="str">
        <f t="shared" si="586"/>
        <v/>
      </c>
      <c r="I3787" s="93" t="str">
        <f t="shared" si="587"/>
        <v/>
      </c>
      <c r="J3787" s="93" t="str">
        <f t="shared" si="588"/>
        <v/>
      </c>
      <c r="K3787" s="93" t="str">
        <f t="shared" si="589"/>
        <v/>
      </c>
    </row>
    <row r="3788" spans="1:11" x14ac:dyDescent="0.25">
      <c r="A3788" s="93">
        <f t="shared" ref="A3788:A3851" si="593">IF(E3788&lt;0.075,2,IF(AND(E3788&gt;=0.075,E3788&lt;=0.75),1,IF(E3788&gt;0.75,0,"Error")))</f>
        <v>2</v>
      </c>
      <c r="B3788" s="101">
        <v>944.25</v>
      </c>
      <c r="C3788" s="93">
        <f t="shared" si="590"/>
        <v>0</v>
      </c>
      <c r="D3788" s="93">
        <f t="shared" si="591"/>
        <v>0</v>
      </c>
      <c r="E3788" s="93">
        <f t="shared" si="592"/>
        <v>0</v>
      </c>
      <c r="F3788" s="93" t="str">
        <f t="shared" ref="F3788:F3851" si="594">IF(AND(A3788=2,B3788&lt;$J$4014),C3788,"")</f>
        <v/>
      </c>
      <c r="G3788" s="93" t="str">
        <f t="shared" ref="G3788:G3851" si="595">IF(AND(A3788=2,B3788&lt;$J$4014),D3788,"")</f>
        <v/>
      </c>
      <c r="H3788" s="93" t="str">
        <f t="shared" ref="H3788:H3851" si="596">IF(AND(A3788=1,B3788&lt;$J$4014),C3788,"")</f>
        <v/>
      </c>
      <c r="I3788" s="93" t="str">
        <f t="shared" ref="I3788:I3851" si="597">IF(AND(A3788=1,B3788&lt;$J$4014),D3788,"")</f>
        <v/>
      </c>
      <c r="J3788" s="93" t="str">
        <f t="shared" ref="J3788:J3851" si="598">IF(AND(A3788=2,B3788&lt;$J$4014),B3788,"")</f>
        <v/>
      </c>
      <c r="K3788" s="93" t="str">
        <f t="shared" ref="K3788:K3851" si="599">IF(AND(A3788=1,B3788&lt;$J$4014),B3788,"")</f>
        <v/>
      </c>
    </row>
    <row r="3789" spans="1:11" x14ac:dyDescent="0.25">
      <c r="A3789" s="93">
        <f t="shared" si="593"/>
        <v>2</v>
      </c>
      <c r="B3789" s="101">
        <v>944.5</v>
      </c>
      <c r="C3789" s="93">
        <f t="shared" si="590"/>
        <v>0</v>
      </c>
      <c r="D3789" s="93">
        <f t="shared" si="591"/>
        <v>0</v>
      </c>
      <c r="E3789" s="93">
        <f t="shared" si="592"/>
        <v>0</v>
      </c>
      <c r="F3789" s="93" t="str">
        <f t="shared" si="594"/>
        <v/>
      </c>
      <c r="G3789" s="93" t="str">
        <f t="shared" si="595"/>
        <v/>
      </c>
      <c r="H3789" s="93" t="str">
        <f t="shared" si="596"/>
        <v/>
      </c>
      <c r="I3789" s="93" t="str">
        <f t="shared" si="597"/>
        <v/>
      </c>
      <c r="J3789" s="93" t="str">
        <f t="shared" si="598"/>
        <v/>
      </c>
      <c r="K3789" s="93" t="str">
        <f t="shared" si="599"/>
        <v/>
      </c>
    </row>
    <row r="3790" spans="1:11" x14ac:dyDescent="0.25">
      <c r="A3790" s="93">
        <f t="shared" si="593"/>
        <v>2</v>
      </c>
      <c r="B3790" s="101">
        <v>944.75</v>
      </c>
      <c r="C3790" s="93">
        <f t="shared" si="590"/>
        <v>0</v>
      </c>
      <c r="D3790" s="93">
        <f t="shared" si="591"/>
        <v>0</v>
      </c>
      <c r="E3790" s="93">
        <f t="shared" si="592"/>
        <v>0</v>
      </c>
      <c r="F3790" s="93" t="str">
        <f t="shared" si="594"/>
        <v/>
      </c>
      <c r="G3790" s="93" t="str">
        <f t="shared" si="595"/>
        <v/>
      </c>
      <c r="H3790" s="93" t="str">
        <f t="shared" si="596"/>
        <v/>
      </c>
      <c r="I3790" s="93" t="str">
        <f t="shared" si="597"/>
        <v/>
      </c>
      <c r="J3790" s="93" t="str">
        <f t="shared" si="598"/>
        <v/>
      </c>
      <c r="K3790" s="93" t="str">
        <f t="shared" si="599"/>
        <v/>
      </c>
    </row>
    <row r="3791" spans="1:11" x14ac:dyDescent="0.25">
      <c r="A3791" s="93">
        <f t="shared" si="593"/>
        <v>2</v>
      </c>
      <c r="B3791" s="101">
        <v>945</v>
      </c>
      <c r="C3791" s="93">
        <f t="shared" si="590"/>
        <v>0</v>
      </c>
      <c r="D3791" s="93">
        <f t="shared" si="591"/>
        <v>0</v>
      </c>
      <c r="E3791" s="93">
        <f t="shared" si="592"/>
        <v>0</v>
      </c>
      <c r="F3791" s="93" t="str">
        <f t="shared" si="594"/>
        <v/>
      </c>
      <c r="G3791" s="93" t="str">
        <f t="shared" si="595"/>
        <v/>
      </c>
      <c r="H3791" s="93" t="str">
        <f t="shared" si="596"/>
        <v/>
      </c>
      <c r="I3791" s="93" t="str">
        <f t="shared" si="597"/>
        <v/>
      </c>
      <c r="J3791" s="93" t="str">
        <f t="shared" si="598"/>
        <v/>
      </c>
      <c r="K3791" s="93" t="str">
        <f t="shared" si="599"/>
        <v/>
      </c>
    </row>
    <row r="3792" spans="1:11" x14ac:dyDescent="0.25">
      <c r="A3792" s="93">
        <f t="shared" si="593"/>
        <v>2</v>
      </c>
      <c r="B3792" s="101">
        <v>945.25</v>
      </c>
      <c r="C3792" s="93">
        <f t="shared" si="590"/>
        <v>0</v>
      </c>
      <c r="D3792" s="93">
        <f t="shared" si="591"/>
        <v>0</v>
      </c>
      <c r="E3792" s="93">
        <f t="shared" si="592"/>
        <v>0</v>
      </c>
      <c r="F3792" s="93" t="str">
        <f t="shared" si="594"/>
        <v/>
      </c>
      <c r="G3792" s="93" t="str">
        <f t="shared" si="595"/>
        <v/>
      </c>
      <c r="H3792" s="93" t="str">
        <f t="shared" si="596"/>
        <v/>
      </c>
      <c r="I3792" s="93" t="str">
        <f t="shared" si="597"/>
        <v/>
      </c>
      <c r="J3792" s="93" t="str">
        <f t="shared" si="598"/>
        <v/>
      </c>
      <c r="K3792" s="93" t="str">
        <f t="shared" si="599"/>
        <v/>
      </c>
    </row>
    <row r="3793" spans="1:11" x14ac:dyDescent="0.25">
      <c r="A3793" s="93">
        <f t="shared" si="593"/>
        <v>2</v>
      </c>
      <c r="B3793" s="101">
        <v>945.5</v>
      </c>
      <c r="C3793" s="93">
        <f t="shared" si="590"/>
        <v>0</v>
      </c>
      <c r="D3793" s="93">
        <f t="shared" si="591"/>
        <v>0</v>
      </c>
      <c r="E3793" s="93">
        <f t="shared" si="592"/>
        <v>0</v>
      </c>
      <c r="F3793" s="93" t="str">
        <f t="shared" si="594"/>
        <v/>
      </c>
      <c r="G3793" s="93" t="str">
        <f t="shared" si="595"/>
        <v/>
      </c>
      <c r="H3793" s="93" t="str">
        <f t="shared" si="596"/>
        <v/>
      </c>
      <c r="I3793" s="93" t="str">
        <f t="shared" si="597"/>
        <v/>
      </c>
      <c r="J3793" s="93" t="str">
        <f t="shared" si="598"/>
        <v/>
      </c>
      <c r="K3793" s="93" t="str">
        <f t="shared" si="599"/>
        <v/>
      </c>
    </row>
    <row r="3794" spans="1:11" x14ac:dyDescent="0.25">
      <c r="A3794" s="93">
        <f t="shared" si="593"/>
        <v>2</v>
      </c>
      <c r="B3794" s="101">
        <v>945.75</v>
      </c>
      <c r="C3794" s="93">
        <f t="shared" si="590"/>
        <v>0</v>
      </c>
      <c r="D3794" s="93">
        <f t="shared" si="591"/>
        <v>0</v>
      </c>
      <c r="E3794" s="93">
        <f t="shared" si="592"/>
        <v>0</v>
      </c>
      <c r="F3794" s="93" t="str">
        <f t="shared" si="594"/>
        <v/>
      </c>
      <c r="G3794" s="93" t="str">
        <f t="shared" si="595"/>
        <v/>
      </c>
      <c r="H3794" s="93" t="str">
        <f t="shared" si="596"/>
        <v/>
      </c>
      <c r="I3794" s="93" t="str">
        <f t="shared" si="597"/>
        <v/>
      </c>
      <c r="J3794" s="93" t="str">
        <f t="shared" si="598"/>
        <v/>
      </c>
      <c r="K3794" s="93" t="str">
        <f t="shared" si="599"/>
        <v/>
      </c>
    </row>
    <row r="3795" spans="1:11" x14ac:dyDescent="0.25">
      <c r="A3795" s="93">
        <f t="shared" si="593"/>
        <v>2</v>
      </c>
      <c r="B3795" s="101">
        <v>946</v>
      </c>
      <c r="C3795" s="93">
        <f t="shared" si="590"/>
        <v>0</v>
      </c>
      <c r="D3795" s="93">
        <f t="shared" si="591"/>
        <v>0</v>
      </c>
      <c r="E3795" s="93">
        <f t="shared" si="592"/>
        <v>0</v>
      </c>
      <c r="F3795" s="93" t="str">
        <f t="shared" si="594"/>
        <v/>
      </c>
      <c r="G3795" s="93" t="str">
        <f t="shared" si="595"/>
        <v/>
      </c>
      <c r="H3795" s="93" t="str">
        <f t="shared" si="596"/>
        <v/>
      </c>
      <c r="I3795" s="93" t="str">
        <f t="shared" si="597"/>
        <v/>
      </c>
      <c r="J3795" s="93" t="str">
        <f t="shared" si="598"/>
        <v/>
      </c>
      <c r="K3795" s="93" t="str">
        <f t="shared" si="599"/>
        <v/>
      </c>
    </row>
    <row r="3796" spans="1:11" x14ac:dyDescent="0.25">
      <c r="A3796" s="93">
        <f t="shared" si="593"/>
        <v>2</v>
      </c>
      <c r="B3796" s="101">
        <v>946.25</v>
      </c>
      <c r="C3796" s="93">
        <f t="shared" ref="C3796:C3859" si="600">($H$7*(B3796^5))+($J$7*(B3796^4))+($L$7*(B3796^3))+($N$7*(B3796^2))+($P$7*B3796)+$R$7</f>
        <v>0</v>
      </c>
      <c r="D3796" s="93">
        <f t="shared" ref="D3796:D3859" si="601">$H$8+($J$8*(B3796^1.85))</f>
        <v>0</v>
      </c>
      <c r="E3796" s="93">
        <f t="shared" ref="E3796:E3859" si="602">ABS(C3796-D3796)</f>
        <v>0</v>
      </c>
      <c r="F3796" s="93" t="str">
        <f t="shared" si="594"/>
        <v/>
      </c>
      <c r="G3796" s="93" t="str">
        <f t="shared" si="595"/>
        <v/>
      </c>
      <c r="H3796" s="93" t="str">
        <f t="shared" si="596"/>
        <v/>
      </c>
      <c r="I3796" s="93" t="str">
        <f t="shared" si="597"/>
        <v/>
      </c>
      <c r="J3796" s="93" t="str">
        <f t="shared" si="598"/>
        <v/>
      </c>
      <c r="K3796" s="93" t="str">
        <f t="shared" si="599"/>
        <v/>
      </c>
    </row>
    <row r="3797" spans="1:11" x14ac:dyDescent="0.25">
      <c r="A3797" s="93">
        <f t="shared" si="593"/>
        <v>2</v>
      </c>
      <c r="B3797" s="101">
        <v>946.5</v>
      </c>
      <c r="C3797" s="93">
        <f t="shared" si="600"/>
        <v>0</v>
      </c>
      <c r="D3797" s="93">
        <f t="shared" si="601"/>
        <v>0</v>
      </c>
      <c r="E3797" s="93">
        <f t="shared" si="602"/>
        <v>0</v>
      </c>
      <c r="F3797" s="93" t="str">
        <f t="shared" si="594"/>
        <v/>
      </c>
      <c r="G3797" s="93" t="str">
        <f t="shared" si="595"/>
        <v/>
      </c>
      <c r="H3797" s="93" t="str">
        <f t="shared" si="596"/>
        <v/>
      </c>
      <c r="I3797" s="93" t="str">
        <f t="shared" si="597"/>
        <v/>
      </c>
      <c r="J3797" s="93" t="str">
        <f t="shared" si="598"/>
        <v/>
      </c>
      <c r="K3797" s="93" t="str">
        <f t="shared" si="599"/>
        <v/>
      </c>
    </row>
    <row r="3798" spans="1:11" x14ac:dyDescent="0.25">
      <c r="A3798" s="93">
        <f t="shared" si="593"/>
        <v>2</v>
      </c>
      <c r="B3798" s="101">
        <v>946.75</v>
      </c>
      <c r="C3798" s="93">
        <f t="shared" si="600"/>
        <v>0</v>
      </c>
      <c r="D3798" s="93">
        <f t="shared" si="601"/>
        <v>0</v>
      </c>
      <c r="E3798" s="93">
        <f t="shared" si="602"/>
        <v>0</v>
      </c>
      <c r="F3798" s="93" t="str">
        <f t="shared" si="594"/>
        <v/>
      </c>
      <c r="G3798" s="93" t="str">
        <f t="shared" si="595"/>
        <v/>
      </c>
      <c r="H3798" s="93" t="str">
        <f t="shared" si="596"/>
        <v/>
      </c>
      <c r="I3798" s="93" t="str">
        <f t="shared" si="597"/>
        <v/>
      </c>
      <c r="J3798" s="93" t="str">
        <f t="shared" si="598"/>
        <v/>
      </c>
      <c r="K3798" s="93" t="str">
        <f t="shared" si="599"/>
        <v/>
      </c>
    </row>
    <row r="3799" spans="1:11" x14ac:dyDescent="0.25">
      <c r="A3799" s="93">
        <f t="shared" si="593"/>
        <v>2</v>
      </c>
      <c r="B3799" s="101">
        <v>947</v>
      </c>
      <c r="C3799" s="93">
        <f t="shared" si="600"/>
        <v>0</v>
      </c>
      <c r="D3799" s="93">
        <f t="shared" si="601"/>
        <v>0</v>
      </c>
      <c r="E3799" s="93">
        <f t="shared" si="602"/>
        <v>0</v>
      </c>
      <c r="F3799" s="93" t="str">
        <f t="shared" si="594"/>
        <v/>
      </c>
      <c r="G3799" s="93" t="str">
        <f t="shared" si="595"/>
        <v/>
      </c>
      <c r="H3799" s="93" t="str">
        <f t="shared" si="596"/>
        <v/>
      </c>
      <c r="I3799" s="93" t="str">
        <f t="shared" si="597"/>
        <v/>
      </c>
      <c r="J3799" s="93" t="str">
        <f t="shared" si="598"/>
        <v/>
      </c>
      <c r="K3799" s="93" t="str">
        <f t="shared" si="599"/>
        <v/>
      </c>
    </row>
    <row r="3800" spans="1:11" x14ac:dyDescent="0.25">
      <c r="A3800" s="93">
        <f t="shared" si="593"/>
        <v>2</v>
      </c>
      <c r="B3800" s="101">
        <v>947.25</v>
      </c>
      <c r="C3800" s="93">
        <f t="shared" si="600"/>
        <v>0</v>
      </c>
      <c r="D3800" s="93">
        <f t="shared" si="601"/>
        <v>0</v>
      </c>
      <c r="E3800" s="93">
        <f t="shared" si="602"/>
        <v>0</v>
      </c>
      <c r="F3800" s="93" t="str">
        <f t="shared" si="594"/>
        <v/>
      </c>
      <c r="G3800" s="93" t="str">
        <f t="shared" si="595"/>
        <v/>
      </c>
      <c r="H3800" s="93" t="str">
        <f t="shared" si="596"/>
        <v/>
      </c>
      <c r="I3800" s="93" t="str">
        <f t="shared" si="597"/>
        <v/>
      </c>
      <c r="J3800" s="93" t="str">
        <f t="shared" si="598"/>
        <v/>
      </c>
      <c r="K3800" s="93" t="str">
        <f t="shared" si="599"/>
        <v/>
      </c>
    </row>
    <row r="3801" spans="1:11" x14ac:dyDescent="0.25">
      <c r="A3801" s="93">
        <f t="shared" si="593"/>
        <v>2</v>
      </c>
      <c r="B3801" s="101">
        <v>947.5</v>
      </c>
      <c r="C3801" s="93">
        <f t="shared" si="600"/>
        <v>0</v>
      </c>
      <c r="D3801" s="93">
        <f t="shared" si="601"/>
        <v>0</v>
      </c>
      <c r="E3801" s="93">
        <f t="shared" si="602"/>
        <v>0</v>
      </c>
      <c r="F3801" s="93" t="str">
        <f t="shared" si="594"/>
        <v/>
      </c>
      <c r="G3801" s="93" t="str">
        <f t="shared" si="595"/>
        <v/>
      </c>
      <c r="H3801" s="93" t="str">
        <f t="shared" si="596"/>
        <v/>
      </c>
      <c r="I3801" s="93" t="str">
        <f t="shared" si="597"/>
        <v/>
      </c>
      <c r="J3801" s="93" t="str">
        <f t="shared" si="598"/>
        <v/>
      </c>
      <c r="K3801" s="93" t="str">
        <f t="shared" si="599"/>
        <v/>
      </c>
    </row>
    <row r="3802" spans="1:11" x14ac:dyDescent="0.25">
      <c r="A3802" s="93">
        <f t="shared" si="593"/>
        <v>2</v>
      </c>
      <c r="B3802" s="101">
        <v>947.75</v>
      </c>
      <c r="C3802" s="93">
        <f t="shared" si="600"/>
        <v>0</v>
      </c>
      <c r="D3802" s="93">
        <f t="shared" si="601"/>
        <v>0</v>
      </c>
      <c r="E3802" s="93">
        <f t="shared" si="602"/>
        <v>0</v>
      </c>
      <c r="F3802" s="93" t="str">
        <f t="shared" si="594"/>
        <v/>
      </c>
      <c r="G3802" s="93" t="str">
        <f t="shared" si="595"/>
        <v/>
      </c>
      <c r="H3802" s="93" t="str">
        <f t="shared" si="596"/>
        <v/>
      </c>
      <c r="I3802" s="93" t="str">
        <f t="shared" si="597"/>
        <v/>
      </c>
      <c r="J3802" s="93" t="str">
        <f t="shared" si="598"/>
        <v/>
      </c>
      <c r="K3802" s="93" t="str">
        <f t="shared" si="599"/>
        <v/>
      </c>
    </row>
    <row r="3803" spans="1:11" x14ac:dyDescent="0.25">
      <c r="A3803" s="93">
        <f t="shared" si="593"/>
        <v>2</v>
      </c>
      <c r="B3803" s="101">
        <v>948</v>
      </c>
      <c r="C3803" s="93">
        <f t="shared" si="600"/>
        <v>0</v>
      </c>
      <c r="D3803" s="93">
        <f t="shared" si="601"/>
        <v>0</v>
      </c>
      <c r="E3803" s="93">
        <f t="shared" si="602"/>
        <v>0</v>
      </c>
      <c r="F3803" s="93" t="str">
        <f t="shared" si="594"/>
        <v/>
      </c>
      <c r="G3803" s="93" t="str">
        <f t="shared" si="595"/>
        <v/>
      </c>
      <c r="H3803" s="93" t="str">
        <f t="shared" si="596"/>
        <v/>
      </c>
      <c r="I3803" s="93" t="str">
        <f t="shared" si="597"/>
        <v/>
      </c>
      <c r="J3803" s="93" t="str">
        <f t="shared" si="598"/>
        <v/>
      </c>
      <c r="K3803" s="93" t="str">
        <f t="shared" si="599"/>
        <v/>
      </c>
    </row>
    <row r="3804" spans="1:11" x14ac:dyDescent="0.25">
      <c r="A3804" s="93">
        <f t="shared" si="593"/>
        <v>2</v>
      </c>
      <c r="B3804" s="101">
        <v>948.25</v>
      </c>
      <c r="C3804" s="93">
        <f t="shared" si="600"/>
        <v>0</v>
      </c>
      <c r="D3804" s="93">
        <f t="shared" si="601"/>
        <v>0</v>
      </c>
      <c r="E3804" s="93">
        <f t="shared" si="602"/>
        <v>0</v>
      </c>
      <c r="F3804" s="93" t="str">
        <f t="shared" si="594"/>
        <v/>
      </c>
      <c r="G3804" s="93" t="str">
        <f t="shared" si="595"/>
        <v/>
      </c>
      <c r="H3804" s="93" t="str">
        <f t="shared" si="596"/>
        <v/>
      </c>
      <c r="I3804" s="93" t="str">
        <f t="shared" si="597"/>
        <v/>
      </c>
      <c r="J3804" s="93" t="str">
        <f t="shared" si="598"/>
        <v/>
      </c>
      <c r="K3804" s="93" t="str">
        <f t="shared" si="599"/>
        <v/>
      </c>
    </row>
    <row r="3805" spans="1:11" x14ac:dyDescent="0.25">
      <c r="A3805" s="93">
        <f t="shared" si="593"/>
        <v>2</v>
      </c>
      <c r="B3805" s="101">
        <v>948.5</v>
      </c>
      <c r="C3805" s="93">
        <f t="shared" si="600"/>
        <v>0</v>
      </c>
      <c r="D3805" s="93">
        <f t="shared" si="601"/>
        <v>0</v>
      </c>
      <c r="E3805" s="93">
        <f t="shared" si="602"/>
        <v>0</v>
      </c>
      <c r="F3805" s="93" t="str">
        <f t="shared" si="594"/>
        <v/>
      </c>
      <c r="G3805" s="93" t="str">
        <f t="shared" si="595"/>
        <v/>
      </c>
      <c r="H3805" s="93" t="str">
        <f t="shared" si="596"/>
        <v/>
      </c>
      <c r="I3805" s="93" t="str">
        <f t="shared" si="597"/>
        <v/>
      </c>
      <c r="J3805" s="93" t="str">
        <f t="shared" si="598"/>
        <v/>
      </c>
      <c r="K3805" s="93" t="str">
        <f t="shared" si="599"/>
        <v/>
      </c>
    </row>
    <row r="3806" spans="1:11" x14ac:dyDescent="0.25">
      <c r="A3806" s="93">
        <f t="shared" si="593"/>
        <v>2</v>
      </c>
      <c r="B3806" s="101">
        <v>948.75</v>
      </c>
      <c r="C3806" s="93">
        <f t="shared" si="600"/>
        <v>0</v>
      </c>
      <c r="D3806" s="93">
        <f t="shared" si="601"/>
        <v>0</v>
      </c>
      <c r="E3806" s="93">
        <f t="shared" si="602"/>
        <v>0</v>
      </c>
      <c r="F3806" s="93" t="str">
        <f t="shared" si="594"/>
        <v/>
      </c>
      <c r="G3806" s="93" t="str">
        <f t="shared" si="595"/>
        <v/>
      </c>
      <c r="H3806" s="93" t="str">
        <f t="shared" si="596"/>
        <v/>
      </c>
      <c r="I3806" s="93" t="str">
        <f t="shared" si="597"/>
        <v/>
      </c>
      <c r="J3806" s="93" t="str">
        <f t="shared" si="598"/>
        <v/>
      </c>
      <c r="K3806" s="93" t="str">
        <f t="shared" si="599"/>
        <v/>
      </c>
    </row>
    <row r="3807" spans="1:11" x14ac:dyDescent="0.25">
      <c r="A3807" s="93">
        <f t="shared" si="593"/>
        <v>2</v>
      </c>
      <c r="B3807" s="101">
        <v>949</v>
      </c>
      <c r="C3807" s="93">
        <f t="shared" si="600"/>
        <v>0</v>
      </c>
      <c r="D3807" s="93">
        <f t="shared" si="601"/>
        <v>0</v>
      </c>
      <c r="E3807" s="93">
        <f t="shared" si="602"/>
        <v>0</v>
      </c>
      <c r="F3807" s="93" t="str">
        <f t="shared" si="594"/>
        <v/>
      </c>
      <c r="G3807" s="93" t="str">
        <f t="shared" si="595"/>
        <v/>
      </c>
      <c r="H3807" s="93" t="str">
        <f t="shared" si="596"/>
        <v/>
      </c>
      <c r="I3807" s="93" t="str">
        <f t="shared" si="597"/>
        <v/>
      </c>
      <c r="J3807" s="93" t="str">
        <f t="shared" si="598"/>
        <v/>
      </c>
      <c r="K3807" s="93" t="str">
        <f t="shared" si="599"/>
        <v/>
      </c>
    </row>
    <row r="3808" spans="1:11" x14ac:dyDescent="0.25">
      <c r="A3808" s="93">
        <f t="shared" si="593"/>
        <v>2</v>
      </c>
      <c r="B3808" s="101">
        <v>949.25</v>
      </c>
      <c r="C3808" s="93">
        <f t="shared" si="600"/>
        <v>0</v>
      </c>
      <c r="D3808" s="93">
        <f t="shared" si="601"/>
        <v>0</v>
      </c>
      <c r="E3808" s="93">
        <f t="shared" si="602"/>
        <v>0</v>
      </c>
      <c r="F3808" s="93" t="str">
        <f t="shared" si="594"/>
        <v/>
      </c>
      <c r="G3808" s="93" t="str">
        <f t="shared" si="595"/>
        <v/>
      </c>
      <c r="H3808" s="93" t="str">
        <f t="shared" si="596"/>
        <v/>
      </c>
      <c r="I3808" s="93" t="str">
        <f t="shared" si="597"/>
        <v/>
      </c>
      <c r="J3808" s="93" t="str">
        <f t="shared" si="598"/>
        <v/>
      </c>
      <c r="K3808" s="93" t="str">
        <f t="shared" si="599"/>
        <v/>
      </c>
    </row>
    <row r="3809" spans="1:11" x14ac:dyDescent="0.25">
      <c r="A3809" s="93">
        <f t="shared" si="593"/>
        <v>2</v>
      </c>
      <c r="B3809" s="101">
        <v>949.5</v>
      </c>
      <c r="C3809" s="93">
        <f t="shared" si="600"/>
        <v>0</v>
      </c>
      <c r="D3809" s="93">
        <f t="shared" si="601"/>
        <v>0</v>
      </c>
      <c r="E3809" s="93">
        <f t="shared" si="602"/>
        <v>0</v>
      </c>
      <c r="F3809" s="93" t="str">
        <f t="shared" si="594"/>
        <v/>
      </c>
      <c r="G3809" s="93" t="str">
        <f t="shared" si="595"/>
        <v/>
      </c>
      <c r="H3809" s="93" t="str">
        <f t="shared" si="596"/>
        <v/>
      </c>
      <c r="I3809" s="93" t="str">
        <f t="shared" si="597"/>
        <v/>
      </c>
      <c r="J3809" s="93" t="str">
        <f t="shared" si="598"/>
        <v/>
      </c>
      <c r="K3809" s="93" t="str">
        <f t="shared" si="599"/>
        <v/>
      </c>
    </row>
    <row r="3810" spans="1:11" x14ac:dyDescent="0.25">
      <c r="A3810" s="93">
        <f t="shared" si="593"/>
        <v>2</v>
      </c>
      <c r="B3810" s="101">
        <v>949.75</v>
      </c>
      <c r="C3810" s="93">
        <f t="shared" si="600"/>
        <v>0</v>
      </c>
      <c r="D3810" s="93">
        <f t="shared" si="601"/>
        <v>0</v>
      </c>
      <c r="E3810" s="93">
        <f t="shared" si="602"/>
        <v>0</v>
      </c>
      <c r="F3810" s="93" t="str">
        <f t="shared" si="594"/>
        <v/>
      </c>
      <c r="G3810" s="93" t="str">
        <f t="shared" si="595"/>
        <v/>
      </c>
      <c r="H3810" s="93" t="str">
        <f t="shared" si="596"/>
        <v/>
      </c>
      <c r="I3810" s="93" t="str">
        <f t="shared" si="597"/>
        <v/>
      </c>
      <c r="J3810" s="93" t="str">
        <f t="shared" si="598"/>
        <v/>
      </c>
      <c r="K3810" s="93" t="str">
        <f t="shared" si="599"/>
        <v/>
      </c>
    </row>
    <row r="3811" spans="1:11" x14ac:dyDescent="0.25">
      <c r="A3811" s="93">
        <f t="shared" si="593"/>
        <v>2</v>
      </c>
      <c r="B3811" s="101">
        <v>950</v>
      </c>
      <c r="C3811" s="93">
        <f t="shared" si="600"/>
        <v>0</v>
      </c>
      <c r="D3811" s="93">
        <f t="shared" si="601"/>
        <v>0</v>
      </c>
      <c r="E3811" s="93">
        <f t="shared" si="602"/>
        <v>0</v>
      </c>
      <c r="F3811" s="93" t="str">
        <f t="shared" si="594"/>
        <v/>
      </c>
      <c r="G3811" s="93" t="str">
        <f t="shared" si="595"/>
        <v/>
      </c>
      <c r="H3811" s="93" t="str">
        <f t="shared" si="596"/>
        <v/>
      </c>
      <c r="I3811" s="93" t="str">
        <f t="shared" si="597"/>
        <v/>
      </c>
      <c r="J3811" s="93" t="str">
        <f t="shared" si="598"/>
        <v/>
      </c>
      <c r="K3811" s="93" t="str">
        <f t="shared" si="599"/>
        <v/>
      </c>
    </row>
    <row r="3812" spans="1:11" x14ac:dyDescent="0.25">
      <c r="A3812" s="93">
        <f t="shared" si="593"/>
        <v>2</v>
      </c>
      <c r="B3812" s="101">
        <v>950.25</v>
      </c>
      <c r="C3812" s="93">
        <f t="shared" si="600"/>
        <v>0</v>
      </c>
      <c r="D3812" s="93">
        <f t="shared" si="601"/>
        <v>0</v>
      </c>
      <c r="E3812" s="93">
        <f t="shared" si="602"/>
        <v>0</v>
      </c>
      <c r="F3812" s="93" t="str">
        <f t="shared" si="594"/>
        <v/>
      </c>
      <c r="G3812" s="93" t="str">
        <f t="shared" si="595"/>
        <v/>
      </c>
      <c r="H3812" s="93" t="str">
        <f t="shared" si="596"/>
        <v/>
      </c>
      <c r="I3812" s="93" t="str">
        <f t="shared" si="597"/>
        <v/>
      </c>
      <c r="J3812" s="93" t="str">
        <f t="shared" si="598"/>
        <v/>
      </c>
      <c r="K3812" s="93" t="str">
        <f t="shared" si="599"/>
        <v/>
      </c>
    </row>
    <row r="3813" spans="1:11" x14ac:dyDescent="0.25">
      <c r="A3813" s="93">
        <f t="shared" si="593"/>
        <v>2</v>
      </c>
      <c r="B3813" s="101">
        <v>950.5</v>
      </c>
      <c r="C3813" s="93">
        <f t="shared" si="600"/>
        <v>0</v>
      </c>
      <c r="D3813" s="93">
        <f t="shared" si="601"/>
        <v>0</v>
      </c>
      <c r="E3813" s="93">
        <f t="shared" si="602"/>
        <v>0</v>
      </c>
      <c r="F3813" s="93" t="str">
        <f t="shared" si="594"/>
        <v/>
      </c>
      <c r="G3813" s="93" t="str">
        <f t="shared" si="595"/>
        <v/>
      </c>
      <c r="H3813" s="93" t="str">
        <f t="shared" si="596"/>
        <v/>
      </c>
      <c r="I3813" s="93" t="str">
        <f t="shared" si="597"/>
        <v/>
      </c>
      <c r="J3813" s="93" t="str">
        <f t="shared" si="598"/>
        <v/>
      </c>
      <c r="K3813" s="93" t="str">
        <f t="shared" si="599"/>
        <v/>
      </c>
    </row>
    <row r="3814" spans="1:11" x14ac:dyDescent="0.25">
      <c r="A3814" s="93">
        <f t="shared" si="593"/>
        <v>2</v>
      </c>
      <c r="B3814" s="101">
        <v>950.75</v>
      </c>
      <c r="C3814" s="93">
        <f t="shared" si="600"/>
        <v>0</v>
      </c>
      <c r="D3814" s="93">
        <f t="shared" si="601"/>
        <v>0</v>
      </c>
      <c r="E3814" s="93">
        <f t="shared" si="602"/>
        <v>0</v>
      </c>
      <c r="F3814" s="93" t="str">
        <f t="shared" si="594"/>
        <v/>
      </c>
      <c r="G3814" s="93" t="str">
        <f t="shared" si="595"/>
        <v/>
      </c>
      <c r="H3814" s="93" t="str">
        <f t="shared" si="596"/>
        <v/>
      </c>
      <c r="I3814" s="93" t="str">
        <f t="shared" si="597"/>
        <v/>
      </c>
      <c r="J3814" s="93" t="str">
        <f t="shared" si="598"/>
        <v/>
      </c>
      <c r="K3814" s="93" t="str">
        <f t="shared" si="599"/>
        <v/>
      </c>
    </row>
    <row r="3815" spans="1:11" x14ac:dyDescent="0.25">
      <c r="A3815" s="93">
        <f t="shared" si="593"/>
        <v>2</v>
      </c>
      <c r="B3815" s="101">
        <v>951</v>
      </c>
      <c r="C3815" s="93">
        <f t="shared" si="600"/>
        <v>0</v>
      </c>
      <c r="D3815" s="93">
        <f t="shared" si="601"/>
        <v>0</v>
      </c>
      <c r="E3815" s="93">
        <f t="shared" si="602"/>
        <v>0</v>
      </c>
      <c r="F3815" s="93" t="str">
        <f t="shared" si="594"/>
        <v/>
      </c>
      <c r="G3815" s="93" t="str">
        <f t="shared" si="595"/>
        <v/>
      </c>
      <c r="H3815" s="93" t="str">
        <f t="shared" si="596"/>
        <v/>
      </c>
      <c r="I3815" s="93" t="str">
        <f t="shared" si="597"/>
        <v/>
      </c>
      <c r="J3815" s="93" t="str">
        <f t="shared" si="598"/>
        <v/>
      </c>
      <c r="K3815" s="93" t="str">
        <f t="shared" si="599"/>
        <v/>
      </c>
    </row>
    <row r="3816" spans="1:11" x14ac:dyDescent="0.25">
      <c r="A3816" s="93">
        <f t="shared" si="593"/>
        <v>2</v>
      </c>
      <c r="B3816" s="101">
        <v>951.25</v>
      </c>
      <c r="C3816" s="93">
        <f t="shared" si="600"/>
        <v>0</v>
      </c>
      <c r="D3816" s="93">
        <f t="shared" si="601"/>
        <v>0</v>
      </c>
      <c r="E3816" s="93">
        <f t="shared" si="602"/>
        <v>0</v>
      </c>
      <c r="F3816" s="93" t="str">
        <f t="shared" si="594"/>
        <v/>
      </c>
      <c r="G3816" s="93" t="str">
        <f t="shared" si="595"/>
        <v/>
      </c>
      <c r="H3816" s="93" t="str">
        <f t="shared" si="596"/>
        <v/>
      </c>
      <c r="I3816" s="93" t="str">
        <f t="shared" si="597"/>
        <v/>
      </c>
      <c r="J3816" s="93" t="str">
        <f t="shared" si="598"/>
        <v/>
      </c>
      <c r="K3816" s="93" t="str">
        <f t="shared" si="599"/>
        <v/>
      </c>
    </row>
    <row r="3817" spans="1:11" x14ac:dyDescent="0.25">
      <c r="A3817" s="93">
        <f t="shared" si="593"/>
        <v>2</v>
      </c>
      <c r="B3817" s="101">
        <v>951.5</v>
      </c>
      <c r="C3817" s="93">
        <f t="shared" si="600"/>
        <v>0</v>
      </c>
      <c r="D3817" s="93">
        <f t="shared" si="601"/>
        <v>0</v>
      </c>
      <c r="E3817" s="93">
        <f t="shared" si="602"/>
        <v>0</v>
      </c>
      <c r="F3817" s="93" t="str">
        <f t="shared" si="594"/>
        <v/>
      </c>
      <c r="G3817" s="93" t="str">
        <f t="shared" si="595"/>
        <v/>
      </c>
      <c r="H3817" s="93" t="str">
        <f t="shared" si="596"/>
        <v/>
      </c>
      <c r="I3817" s="93" t="str">
        <f t="shared" si="597"/>
        <v/>
      </c>
      <c r="J3817" s="93" t="str">
        <f t="shared" si="598"/>
        <v/>
      </c>
      <c r="K3817" s="93" t="str">
        <f t="shared" si="599"/>
        <v/>
      </c>
    </row>
    <row r="3818" spans="1:11" x14ac:dyDescent="0.25">
      <c r="A3818" s="93">
        <f t="shared" si="593"/>
        <v>2</v>
      </c>
      <c r="B3818" s="101">
        <v>951.75</v>
      </c>
      <c r="C3818" s="93">
        <f t="shared" si="600"/>
        <v>0</v>
      </c>
      <c r="D3818" s="93">
        <f t="shared" si="601"/>
        <v>0</v>
      </c>
      <c r="E3818" s="93">
        <f t="shared" si="602"/>
        <v>0</v>
      </c>
      <c r="F3818" s="93" t="str">
        <f t="shared" si="594"/>
        <v/>
      </c>
      <c r="G3818" s="93" t="str">
        <f t="shared" si="595"/>
        <v/>
      </c>
      <c r="H3818" s="93" t="str">
        <f t="shared" si="596"/>
        <v/>
      </c>
      <c r="I3818" s="93" t="str">
        <f t="shared" si="597"/>
        <v/>
      </c>
      <c r="J3818" s="93" t="str">
        <f t="shared" si="598"/>
        <v/>
      </c>
      <c r="K3818" s="93" t="str">
        <f t="shared" si="599"/>
        <v/>
      </c>
    </row>
    <row r="3819" spans="1:11" x14ac:dyDescent="0.25">
      <c r="A3819" s="93">
        <f t="shared" si="593"/>
        <v>2</v>
      </c>
      <c r="B3819" s="101">
        <v>952</v>
      </c>
      <c r="C3819" s="93">
        <f t="shared" si="600"/>
        <v>0</v>
      </c>
      <c r="D3819" s="93">
        <f t="shared" si="601"/>
        <v>0</v>
      </c>
      <c r="E3819" s="93">
        <f t="shared" si="602"/>
        <v>0</v>
      </c>
      <c r="F3819" s="93" t="str">
        <f t="shared" si="594"/>
        <v/>
      </c>
      <c r="G3819" s="93" t="str">
        <f t="shared" si="595"/>
        <v/>
      </c>
      <c r="H3819" s="93" t="str">
        <f t="shared" si="596"/>
        <v/>
      </c>
      <c r="I3819" s="93" t="str">
        <f t="shared" si="597"/>
        <v/>
      </c>
      <c r="J3819" s="93" t="str">
        <f t="shared" si="598"/>
        <v/>
      </c>
      <c r="K3819" s="93" t="str">
        <f t="shared" si="599"/>
        <v/>
      </c>
    </row>
    <row r="3820" spans="1:11" x14ac:dyDescent="0.25">
      <c r="A3820" s="93">
        <f t="shared" si="593"/>
        <v>2</v>
      </c>
      <c r="B3820" s="101">
        <v>952.25</v>
      </c>
      <c r="C3820" s="93">
        <f t="shared" si="600"/>
        <v>0</v>
      </c>
      <c r="D3820" s="93">
        <f t="shared" si="601"/>
        <v>0</v>
      </c>
      <c r="E3820" s="93">
        <f t="shared" si="602"/>
        <v>0</v>
      </c>
      <c r="F3820" s="93" t="str">
        <f t="shared" si="594"/>
        <v/>
      </c>
      <c r="G3820" s="93" t="str">
        <f t="shared" si="595"/>
        <v/>
      </c>
      <c r="H3820" s="93" t="str">
        <f t="shared" si="596"/>
        <v/>
      </c>
      <c r="I3820" s="93" t="str">
        <f t="shared" si="597"/>
        <v/>
      </c>
      <c r="J3820" s="93" t="str">
        <f t="shared" si="598"/>
        <v/>
      </c>
      <c r="K3820" s="93" t="str">
        <f t="shared" si="599"/>
        <v/>
      </c>
    </row>
    <row r="3821" spans="1:11" x14ac:dyDescent="0.25">
      <c r="A3821" s="93">
        <f t="shared" si="593"/>
        <v>2</v>
      </c>
      <c r="B3821" s="101">
        <v>952.5</v>
      </c>
      <c r="C3821" s="93">
        <f t="shared" si="600"/>
        <v>0</v>
      </c>
      <c r="D3821" s="93">
        <f t="shared" si="601"/>
        <v>0</v>
      </c>
      <c r="E3821" s="93">
        <f t="shared" si="602"/>
        <v>0</v>
      </c>
      <c r="F3821" s="93" t="str">
        <f t="shared" si="594"/>
        <v/>
      </c>
      <c r="G3821" s="93" t="str">
        <f t="shared" si="595"/>
        <v/>
      </c>
      <c r="H3821" s="93" t="str">
        <f t="shared" si="596"/>
        <v/>
      </c>
      <c r="I3821" s="93" t="str">
        <f t="shared" si="597"/>
        <v/>
      </c>
      <c r="J3821" s="93" t="str">
        <f t="shared" si="598"/>
        <v/>
      </c>
      <c r="K3821" s="93" t="str">
        <f t="shared" si="599"/>
        <v/>
      </c>
    </row>
    <row r="3822" spans="1:11" x14ac:dyDescent="0.25">
      <c r="A3822" s="93">
        <f t="shared" si="593"/>
        <v>2</v>
      </c>
      <c r="B3822" s="101">
        <v>952.75</v>
      </c>
      <c r="C3822" s="93">
        <f t="shared" si="600"/>
        <v>0</v>
      </c>
      <c r="D3822" s="93">
        <f t="shared" si="601"/>
        <v>0</v>
      </c>
      <c r="E3822" s="93">
        <f t="shared" si="602"/>
        <v>0</v>
      </c>
      <c r="F3822" s="93" t="str">
        <f t="shared" si="594"/>
        <v/>
      </c>
      <c r="G3822" s="93" t="str">
        <f t="shared" si="595"/>
        <v/>
      </c>
      <c r="H3822" s="93" t="str">
        <f t="shared" si="596"/>
        <v/>
      </c>
      <c r="I3822" s="93" t="str">
        <f t="shared" si="597"/>
        <v/>
      </c>
      <c r="J3822" s="93" t="str">
        <f t="shared" si="598"/>
        <v/>
      </c>
      <c r="K3822" s="93" t="str">
        <f t="shared" si="599"/>
        <v/>
      </c>
    </row>
    <row r="3823" spans="1:11" x14ac:dyDescent="0.25">
      <c r="A3823" s="93">
        <f t="shared" si="593"/>
        <v>2</v>
      </c>
      <c r="B3823" s="101">
        <v>953</v>
      </c>
      <c r="C3823" s="93">
        <f t="shared" si="600"/>
        <v>0</v>
      </c>
      <c r="D3823" s="93">
        <f t="shared" si="601"/>
        <v>0</v>
      </c>
      <c r="E3823" s="93">
        <f t="shared" si="602"/>
        <v>0</v>
      </c>
      <c r="F3823" s="93" t="str">
        <f t="shared" si="594"/>
        <v/>
      </c>
      <c r="G3823" s="93" t="str">
        <f t="shared" si="595"/>
        <v/>
      </c>
      <c r="H3823" s="93" t="str">
        <f t="shared" si="596"/>
        <v/>
      </c>
      <c r="I3823" s="93" t="str">
        <f t="shared" si="597"/>
        <v/>
      </c>
      <c r="J3823" s="93" t="str">
        <f t="shared" si="598"/>
        <v/>
      </c>
      <c r="K3823" s="93" t="str">
        <f t="shared" si="599"/>
        <v/>
      </c>
    </row>
    <row r="3824" spans="1:11" x14ac:dyDescent="0.25">
      <c r="A3824" s="93">
        <f t="shared" si="593"/>
        <v>2</v>
      </c>
      <c r="B3824" s="101">
        <v>953.25</v>
      </c>
      <c r="C3824" s="93">
        <f t="shared" si="600"/>
        <v>0</v>
      </c>
      <c r="D3824" s="93">
        <f t="shared" si="601"/>
        <v>0</v>
      </c>
      <c r="E3824" s="93">
        <f t="shared" si="602"/>
        <v>0</v>
      </c>
      <c r="F3824" s="93" t="str">
        <f t="shared" si="594"/>
        <v/>
      </c>
      <c r="G3824" s="93" t="str">
        <f t="shared" si="595"/>
        <v/>
      </c>
      <c r="H3824" s="93" t="str">
        <f t="shared" si="596"/>
        <v/>
      </c>
      <c r="I3824" s="93" t="str">
        <f t="shared" si="597"/>
        <v/>
      </c>
      <c r="J3824" s="93" t="str">
        <f t="shared" si="598"/>
        <v/>
      </c>
      <c r="K3824" s="93" t="str">
        <f t="shared" si="599"/>
        <v/>
      </c>
    </row>
    <row r="3825" spans="1:11" x14ac:dyDescent="0.25">
      <c r="A3825" s="93">
        <f t="shared" si="593"/>
        <v>2</v>
      </c>
      <c r="B3825" s="101">
        <v>953.5</v>
      </c>
      <c r="C3825" s="93">
        <f t="shared" si="600"/>
        <v>0</v>
      </c>
      <c r="D3825" s="93">
        <f t="shared" si="601"/>
        <v>0</v>
      </c>
      <c r="E3825" s="93">
        <f t="shared" si="602"/>
        <v>0</v>
      </c>
      <c r="F3825" s="93" t="str">
        <f t="shared" si="594"/>
        <v/>
      </c>
      <c r="G3825" s="93" t="str">
        <f t="shared" si="595"/>
        <v/>
      </c>
      <c r="H3825" s="93" t="str">
        <f t="shared" si="596"/>
        <v/>
      </c>
      <c r="I3825" s="93" t="str">
        <f t="shared" si="597"/>
        <v/>
      </c>
      <c r="J3825" s="93" t="str">
        <f t="shared" si="598"/>
        <v/>
      </c>
      <c r="K3825" s="93" t="str">
        <f t="shared" si="599"/>
        <v/>
      </c>
    </row>
    <row r="3826" spans="1:11" x14ac:dyDescent="0.25">
      <c r="A3826" s="93">
        <f t="shared" si="593"/>
        <v>2</v>
      </c>
      <c r="B3826" s="101">
        <v>953.75</v>
      </c>
      <c r="C3826" s="93">
        <f t="shared" si="600"/>
        <v>0</v>
      </c>
      <c r="D3826" s="93">
        <f t="shared" si="601"/>
        <v>0</v>
      </c>
      <c r="E3826" s="93">
        <f t="shared" si="602"/>
        <v>0</v>
      </c>
      <c r="F3826" s="93" t="str">
        <f t="shared" si="594"/>
        <v/>
      </c>
      <c r="G3826" s="93" t="str">
        <f t="shared" si="595"/>
        <v/>
      </c>
      <c r="H3826" s="93" t="str">
        <f t="shared" si="596"/>
        <v/>
      </c>
      <c r="I3826" s="93" t="str">
        <f t="shared" si="597"/>
        <v/>
      </c>
      <c r="J3826" s="93" t="str">
        <f t="shared" si="598"/>
        <v/>
      </c>
      <c r="K3826" s="93" t="str">
        <f t="shared" si="599"/>
        <v/>
      </c>
    </row>
    <row r="3827" spans="1:11" x14ac:dyDescent="0.25">
      <c r="A3827" s="93">
        <f t="shared" si="593"/>
        <v>2</v>
      </c>
      <c r="B3827" s="101">
        <v>954</v>
      </c>
      <c r="C3827" s="93">
        <f t="shared" si="600"/>
        <v>0</v>
      </c>
      <c r="D3827" s="93">
        <f t="shared" si="601"/>
        <v>0</v>
      </c>
      <c r="E3827" s="93">
        <f t="shared" si="602"/>
        <v>0</v>
      </c>
      <c r="F3827" s="93" t="str">
        <f t="shared" si="594"/>
        <v/>
      </c>
      <c r="G3827" s="93" t="str">
        <f t="shared" si="595"/>
        <v/>
      </c>
      <c r="H3827" s="93" t="str">
        <f t="shared" si="596"/>
        <v/>
      </c>
      <c r="I3827" s="93" t="str">
        <f t="shared" si="597"/>
        <v/>
      </c>
      <c r="J3827" s="93" t="str">
        <f t="shared" si="598"/>
        <v/>
      </c>
      <c r="K3827" s="93" t="str">
        <f t="shared" si="599"/>
        <v/>
      </c>
    </row>
    <row r="3828" spans="1:11" x14ac:dyDescent="0.25">
      <c r="A3828" s="93">
        <f t="shared" si="593"/>
        <v>2</v>
      </c>
      <c r="B3828" s="101">
        <v>954.25</v>
      </c>
      <c r="C3828" s="93">
        <f t="shared" si="600"/>
        <v>0</v>
      </c>
      <c r="D3828" s="93">
        <f t="shared" si="601"/>
        <v>0</v>
      </c>
      <c r="E3828" s="93">
        <f t="shared" si="602"/>
        <v>0</v>
      </c>
      <c r="F3828" s="93" t="str">
        <f t="shared" si="594"/>
        <v/>
      </c>
      <c r="G3828" s="93" t="str">
        <f t="shared" si="595"/>
        <v/>
      </c>
      <c r="H3828" s="93" t="str">
        <f t="shared" si="596"/>
        <v/>
      </c>
      <c r="I3828" s="93" t="str">
        <f t="shared" si="597"/>
        <v/>
      </c>
      <c r="J3828" s="93" t="str">
        <f t="shared" si="598"/>
        <v/>
      </c>
      <c r="K3828" s="93" t="str">
        <f t="shared" si="599"/>
        <v/>
      </c>
    </row>
    <row r="3829" spans="1:11" x14ac:dyDescent="0.25">
      <c r="A3829" s="93">
        <f t="shared" si="593"/>
        <v>2</v>
      </c>
      <c r="B3829" s="101">
        <v>954.5</v>
      </c>
      <c r="C3829" s="93">
        <f t="shared" si="600"/>
        <v>0</v>
      </c>
      <c r="D3829" s="93">
        <f t="shared" si="601"/>
        <v>0</v>
      </c>
      <c r="E3829" s="93">
        <f t="shared" si="602"/>
        <v>0</v>
      </c>
      <c r="F3829" s="93" t="str">
        <f t="shared" si="594"/>
        <v/>
      </c>
      <c r="G3829" s="93" t="str">
        <f t="shared" si="595"/>
        <v/>
      </c>
      <c r="H3829" s="93" t="str">
        <f t="shared" si="596"/>
        <v/>
      </c>
      <c r="I3829" s="93" t="str">
        <f t="shared" si="597"/>
        <v/>
      </c>
      <c r="J3829" s="93" t="str">
        <f t="shared" si="598"/>
        <v/>
      </c>
      <c r="K3829" s="93" t="str">
        <f t="shared" si="599"/>
        <v/>
      </c>
    </row>
    <row r="3830" spans="1:11" x14ac:dyDescent="0.25">
      <c r="A3830" s="93">
        <f t="shared" si="593"/>
        <v>2</v>
      </c>
      <c r="B3830" s="101">
        <v>954.75</v>
      </c>
      <c r="C3830" s="93">
        <f t="shared" si="600"/>
        <v>0</v>
      </c>
      <c r="D3830" s="93">
        <f t="shared" si="601"/>
        <v>0</v>
      </c>
      <c r="E3830" s="93">
        <f t="shared" si="602"/>
        <v>0</v>
      </c>
      <c r="F3830" s="93" t="str">
        <f t="shared" si="594"/>
        <v/>
      </c>
      <c r="G3830" s="93" t="str">
        <f t="shared" si="595"/>
        <v/>
      </c>
      <c r="H3830" s="93" t="str">
        <f t="shared" si="596"/>
        <v/>
      </c>
      <c r="I3830" s="93" t="str">
        <f t="shared" si="597"/>
        <v/>
      </c>
      <c r="J3830" s="93" t="str">
        <f t="shared" si="598"/>
        <v/>
      </c>
      <c r="K3830" s="93" t="str">
        <f t="shared" si="599"/>
        <v/>
      </c>
    </row>
    <row r="3831" spans="1:11" x14ac:dyDescent="0.25">
      <c r="A3831" s="93">
        <f t="shared" si="593"/>
        <v>2</v>
      </c>
      <c r="B3831" s="101">
        <v>955</v>
      </c>
      <c r="C3831" s="93">
        <f t="shared" si="600"/>
        <v>0</v>
      </c>
      <c r="D3831" s="93">
        <f t="shared" si="601"/>
        <v>0</v>
      </c>
      <c r="E3831" s="93">
        <f t="shared" si="602"/>
        <v>0</v>
      </c>
      <c r="F3831" s="93" t="str">
        <f t="shared" si="594"/>
        <v/>
      </c>
      <c r="G3831" s="93" t="str">
        <f t="shared" si="595"/>
        <v/>
      </c>
      <c r="H3831" s="93" t="str">
        <f t="shared" si="596"/>
        <v/>
      </c>
      <c r="I3831" s="93" t="str">
        <f t="shared" si="597"/>
        <v/>
      </c>
      <c r="J3831" s="93" t="str">
        <f t="shared" si="598"/>
        <v/>
      </c>
      <c r="K3831" s="93" t="str">
        <f t="shared" si="599"/>
        <v/>
      </c>
    </row>
    <row r="3832" spans="1:11" x14ac:dyDescent="0.25">
      <c r="A3832" s="93">
        <f t="shared" si="593"/>
        <v>2</v>
      </c>
      <c r="B3832" s="101">
        <v>955.25</v>
      </c>
      <c r="C3832" s="93">
        <f t="shared" si="600"/>
        <v>0</v>
      </c>
      <c r="D3832" s="93">
        <f t="shared" si="601"/>
        <v>0</v>
      </c>
      <c r="E3832" s="93">
        <f t="shared" si="602"/>
        <v>0</v>
      </c>
      <c r="F3832" s="93" t="str">
        <f t="shared" si="594"/>
        <v/>
      </c>
      <c r="G3832" s="93" t="str">
        <f t="shared" si="595"/>
        <v/>
      </c>
      <c r="H3832" s="93" t="str">
        <f t="shared" si="596"/>
        <v/>
      </c>
      <c r="I3832" s="93" t="str">
        <f t="shared" si="597"/>
        <v/>
      </c>
      <c r="J3832" s="93" t="str">
        <f t="shared" si="598"/>
        <v/>
      </c>
      <c r="K3832" s="93" t="str">
        <f t="shared" si="599"/>
        <v/>
      </c>
    </row>
    <row r="3833" spans="1:11" x14ac:dyDescent="0.25">
      <c r="A3833" s="93">
        <f t="shared" si="593"/>
        <v>2</v>
      </c>
      <c r="B3833" s="101">
        <v>955.5</v>
      </c>
      <c r="C3833" s="93">
        <f t="shared" si="600"/>
        <v>0</v>
      </c>
      <c r="D3833" s="93">
        <f t="shared" si="601"/>
        <v>0</v>
      </c>
      <c r="E3833" s="93">
        <f t="shared" si="602"/>
        <v>0</v>
      </c>
      <c r="F3833" s="93" t="str">
        <f t="shared" si="594"/>
        <v/>
      </c>
      <c r="G3833" s="93" t="str">
        <f t="shared" si="595"/>
        <v/>
      </c>
      <c r="H3833" s="93" t="str">
        <f t="shared" si="596"/>
        <v/>
      </c>
      <c r="I3833" s="93" t="str">
        <f t="shared" si="597"/>
        <v/>
      </c>
      <c r="J3833" s="93" t="str">
        <f t="shared" si="598"/>
        <v/>
      </c>
      <c r="K3833" s="93" t="str">
        <f t="shared" si="599"/>
        <v/>
      </c>
    </row>
    <row r="3834" spans="1:11" x14ac:dyDescent="0.25">
      <c r="A3834" s="93">
        <f t="shared" si="593"/>
        <v>2</v>
      </c>
      <c r="B3834" s="101">
        <v>955.75</v>
      </c>
      <c r="C3834" s="93">
        <f t="shared" si="600"/>
        <v>0</v>
      </c>
      <c r="D3834" s="93">
        <f t="shared" si="601"/>
        <v>0</v>
      </c>
      <c r="E3834" s="93">
        <f t="shared" si="602"/>
        <v>0</v>
      </c>
      <c r="F3834" s="93" t="str">
        <f t="shared" si="594"/>
        <v/>
      </c>
      <c r="G3834" s="93" t="str">
        <f t="shared" si="595"/>
        <v/>
      </c>
      <c r="H3834" s="93" t="str">
        <f t="shared" si="596"/>
        <v/>
      </c>
      <c r="I3834" s="93" t="str">
        <f t="shared" si="597"/>
        <v/>
      </c>
      <c r="J3834" s="93" t="str">
        <f t="shared" si="598"/>
        <v/>
      </c>
      <c r="K3834" s="93" t="str">
        <f t="shared" si="599"/>
        <v/>
      </c>
    </row>
    <row r="3835" spans="1:11" x14ac:dyDescent="0.25">
      <c r="A3835" s="93">
        <f t="shared" si="593"/>
        <v>2</v>
      </c>
      <c r="B3835" s="101">
        <v>956</v>
      </c>
      <c r="C3835" s="93">
        <f t="shared" si="600"/>
        <v>0</v>
      </c>
      <c r="D3835" s="93">
        <f t="shared" si="601"/>
        <v>0</v>
      </c>
      <c r="E3835" s="93">
        <f t="shared" si="602"/>
        <v>0</v>
      </c>
      <c r="F3835" s="93" t="str">
        <f t="shared" si="594"/>
        <v/>
      </c>
      <c r="G3835" s="93" t="str">
        <f t="shared" si="595"/>
        <v/>
      </c>
      <c r="H3835" s="93" t="str">
        <f t="shared" si="596"/>
        <v/>
      </c>
      <c r="I3835" s="93" t="str">
        <f t="shared" si="597"/>
        <v/>
      </c>
      <c r="J3835" s="93" t="str">
        <f t="shared" si="598"/>
        <v/>
      </c>
      <c r="K3835" s="93" t="str">
        <f t="shared" si="599"/>
        <v/>
      </c>
    </row>
    <row r="3836" spans="1:11" x14ac:dyDescent="0.25">
      <c r="A3836" s="93">
        <f t="shared" si="593"/>
        <v>2</v>
      </c>
      <c r="B3836" s="101">
        <v>956.25</v>
      </c>
      <c r="C3836" s="93">
        <f t="shared" si="600"/>
        <v>0</v>
      </c>
      <c r="D3836" s="93">
        <f t="shared" si="601"/>
        <v>0</v>
      </c>
      <c r="E3836" s="93">
        <f t="shared" si="602"/>
        <v>0</v>
      </c>
      <c r="F3836" s="93" t="str">
        <f t="shared" si="594"/>
        <v/>
      </c>
      <c r="G3836" s="93" t="str">
        <f t="shared" si="595"/>
        <v/>
      </c>
      <c r="H3836" s="93" t="str">
        <f t="shared" si="596"/>
        <v/>
      </c>
      <c r="I3836" s="93" t="str">
        <f t="shared" si="597"/>
        <v/>
      </c>
      <c r="J3836" s="93" t="str">
        <f t="shared" si="598"/>
        <v/>
      </c>
      <c r="K3836" s="93" t="str">
        <f t="shared" si="599"/>
        <v/>
      </c>
    </row>
    <row r="3837" spans="1:11" x14ac:dyDescent="0.25">
      <c r="A3837" s="93">
        <f t="shared" si="593"/>
        <v>2</v>
      </c>
      <c r="B3837" s="101">
        <v>956.5</v>
      </c>
      <c r="C3837" s="93">
        <f t="shared" si="600"/>
        <v>0</v>
      </c>
      <c r="D3837" s="93">
        <f t="shared" si="601"/>
        <v>0</v>
      </c>
      <c r="E3837" s="93">
        <f t="shared" si="602"/>
        <v>0</v>
      </c>
      <c r="F3837" s="93" t="str">
        <f t="shared" si="594"/>
        <v/>
      </c>
      <c r="G3837" s="93" t="str">
        <f t="shared" si="595"/>
        <v/>
      </c>
      <c r="H3837" s="93" t="str">
        <f t="shared" si="596"/>
        <v/>
      </c>
      <c r="I3837" s="93" t="str">
        <f t="shared" si="597"/>
        <v/>
      </c>
      <c r="J3837" s="93" t="str">
        <f t="shared" si="598"/>
        <v/>
      </c>
      <c r="K3837" s="93" t="str">
        <f t="shared" si="599"/>
        <v/>
      </c>
    </row>
    <row r="3838" spans="1:11" x14ac:dyDescent="0.25">
      <c r="A3838" s="93">
        <f t="shared" si="593"/>
        <v>2</v>
      </c>
      <c r="B3838" s="101">
        <v>956.75</v>
      </c>
      <c r="C3838" s="93">
        <f t="shared" si="600"/>
        <v>0</v>
      </c>
      <c r="D3838" s="93">
        <f t="shared" si="601"/>
        <v>0</v>
      </c>
      <c r="E3838" s="93">
        <f t="shared" si="602"/>
        <v>0</v>
      </c>
      <c r="F3838" s="93" t="str">
        <f t="shared" si="594"/>
        <v/>
      </c>
      <c r="G3838" s="93" t="str">
        <f t="shared" si="595"/>
        <v/>
      </c>
      <c r="H3838" s="93" t="str">
        <f t="shared" si="596"/>
        <v/>
      </c>
      <c r="I3838" s="93" t="str">
        <f t="shared" si="597"/>
        <v/>
      </c>
      <c r="J3838" s="93" t="str">
        <f t="shared" si="598"/>
        <v/>
      </c>
      <c r="K3838" s="93" t="str">
        <f t="shared" si="599"/>
        <v/>
      </c>
    </row>
    <row r="3839" spans="1:11" x14ac:dyDescent="0.25">
      <c r="A3839" s="93">
        <f t="shared" si="593"/>
        <v>2</v>
      </c>
      <c r="B3839" s="101">
        <v>957</v>
      </c>
      <c r="C3839" s="93">
        <f t="shared" si="600"/>
        <v>0</v>
      </c>
      <c r="D3839" s="93">
        <f t="shared" si="601"/>
        <v>0</v>
      </c>
      <c r="E3839" s="93">
        <f t="shared" si="602"/>
        <v>0</v>
      </c>
      <c r="F3839" s="93" t="str">
        <f t="shared" si="594"/>
        <v/>
      </c>
      <c r="G3839" s="93" t="str">
        <f t="shared" si="595"/>
        <v/>
      </c>
      <c r="H3839" s="93" t="str">
        <f t="shared" si="596"/>
        <v/>
      </c>
      <c r="I3839" s="93" t="str">
        <f t="shared" si="597"/>
        <v/>
      </c>
      <c r="J3839" s="93" t="str">
        <f t="shared" si="598"/>
        <v/>
      </c>
      <c r="K3839" s="93" t="str">
        <f t="shared" si="599"/>
        <v/>
      </c>
    </row>
    <row r="3840" spans="1:11" x14ac:dyDescent="0.25">
      <c r="A3840" s="93">
        <f t="shared" si="593"/>
        <v>2</v>
      </c>
      <c r="B3840" s="101">
        <v>957.25</v>
      </c>
      <c r="C3840" s="93">
        <f t="shared" si="600"/>
        <v>0</v>
      </c>
      <c r="D3840" s="93">
        <f t="shared" si="601"/>
        <v>0</v>
      </c>
      <c r="E3840" s="93">
        <f t="shared" si="602"/>
        <v>0</v>
      </c>
      <c r="F3840" s="93" t="str">
        <f t="shared" si="594"/>
        <v/>
      </c>
      <c r="G3840" s="93" t="str">
        <f t="shared" si="595"/>
        <v/>
      </c>
      <c r="H3840" s="93" t="str">
        <f t="shared" si="596"/>
        <v/>
      </c>
      <c r="I3840" s="93" t="str">
        <f t="shared" si="597"/>
        <v/>
      </c>
      <c r="J3840" s="93" t="str">
        <f t="shared" si="598"/>
        <v/>
      </c>
      <c r="K3840" s="93" t="str">
        <f t="shared" si="599"/>
        <v/>
      </c>
    </row>
    <row r="3841" spans="1:11" x14ac:dyDescent="0.25">
      <c r="A3841" s="93">
        <f t="shared" si="593"/>
        <v>2</v>
      </c>
      <c r="B3841" s="101">
        <v>957.5</v>
      </c>
      <c r="C3841" s="93">
        <f t="shared" si="600"/>
        <v>0</v>
      </c>
      <c r="D3841" s="93">
        <f t="shared" si="601"/>
        <v>0</v>
      </c>
      <c r="E3841" s="93">
        <f t="shared" si="602"/>
        <v>0</v>
      </c>
      <c r="F3841" s="93" t="str">
        <f t="shared" si="594"/>
        <v/>
      </c>
      <c r="G3841" s="93" t="str">
        <f t="shared" si="595"/>
        <v/>
      </c>
      <c r="H3841" s="93" t="str">
        <f t="shared" si="596"/>
        <v/>
      </c>
      <c r="I3841" s="93" t="str">
        <f t="shared" si="597"/>
        <v/>
      </c>
      <c r="J3841" s="93" t="str">
        <f t="shared" si="598"/>
        <v/>
      </c>
      <c r="K3841" s="93" t="str">
        <f t="shared" si="599"/>
        <v/>
      </c>
    </row>
    <row r="3842" spans="1:11" x14ac:dyDescent="0.25">
      <c r="A3842" s="93">
        <f t="shared" si="593"/>
        <v>2</v>
      </c>
      <c r="B3842" s="101">
        <v>957.75</v>
      </c>
      <c r="C3842" s="93">
        <f t="shared" si="600"/>
        <v>0</v>
      </c>
      <c r="D3842" s="93">
        <f t="shared" si="601"/>
        <v>0</v>
      </c>
      <c r="E3842" s="93">
        <f t="shared" si="602"/>
        <v>0</v>
      </c>
      <c r="F3842" s="93" t="str">
        <f t="shared" si="594"/>
        <v/>
      </c>
      <c r="G3842" s="93" t="str">
        <f t="shared" si="595"/>
        <v/>
      </c>
      <c r="H3842" s="93" t="str">
        <f t="shared" si="596"/>
        <v/>
      </c>
      <c r="I3842" s="93" t="str">
        <f t="shared" si="597"/>
        <v/>
      </c>
      <c r="J3842" s="93" t="str">
        <f t="shared" si="598"/>
        <v/>
      </c>
      <c r="K3842" s="93" t="str">
        <f t="shared" si="599"/>
        <v/>
      </c>
    </row>
    <row r="3843" spans="1:11" x14ac:dyDescent="0.25">
      <c r="A3843" s="93">
        <f t="shared" si="593"/>
        <v>2</v>
      </c>
      <c r="B3843" s="101">
        <v>958</v>
      </c>
      <c r="C3843" s="93">
        <f t="shared" si="600"/>
        <v>0</v>
      </c>
      <c r="D3843" s="93">
        <f t="shared" si="601"/>
        <v>0</v>
      </c>
      <c r="E3843" s="93">
        <f t="shared" si="602"/>
        <v>0</v>
      </c>
      <c r="F3843" s="93" t="str">
        <f t="shared" si="594"/>
        <v/>
      </c>
      <c r="G3843" s="93" t="str">
        <f t="shared" si="595"/>
        <v/>
      </c>
      <c r="H3843" s="93" t="str">
        <f t="shared" si="596"/>
        <v/>
      </c>
      <c r="I3843" s="93" t="str">
        <f t="shared" si="597"/>
        <v/>
      </c>
      <c r="J3843" s="93" t="str">
        <f t="shared" si="598"/>
        <v/>
      </c>
      <c r="K3843" s="93" t="str">
        <f t="shared" si="599"/>
        <v/>
      </c>
    </row>
    <row r="3844" spans="1:11" x14ac:dyDescent="0.25">
      <c r="A3844" s="93">
        <f t="shared" si="593"/>
        <v>2</v>
      </c>
      <c r="B3844" s="101">
        <v>958.25</v>
      </c>
      <c r="C3844" s="93">
        <f t="shared" si="600"/>
        <v>0</v>
      </c>
      <c r="D3844" s="93">
        <f t="shared" si="601"/>
        <v>0</v>
      </c>
      <c r="E3844" s="93">
        <f t="shared" si="602"/>
        <v>0</v>
      </c>
      <c r="F3844" s="93" t="str">
        <f t="shared" si="594"/>
        <v/>
      </c>
      <c r="G3844" s="93" t="str">
        <f t="shared" si="595"/>
        <v/>
      </c>
      <c r="H3844" s="93" t="str">
        <f t="shared" si="596"/>
        <v/>
      </c>
      <c r="I3844" s="93" t="str">
        <f t="shared" si="597"/>
        <v/>
      </c>
      <c r="J3844" s="93" t="str">
        <f t="shared" si="598"/>
        <v/>
      </c>
      <c r="K3844" s="93" t="str">
        <f t="shared" si="599"/>
        <v/>
      </c>
    </row>
    <row r="3845" spans="1:11" x14ac:dyDescent="0.25">
      <c r="A3845" s="93">
        <f t="shared" si="593"/>
        <v>2</v>
      </c>
      <c r="B3845" s="101">
        <v>958.5</v>
      </c>
      <c r="C3845" s="93">
        <f t="shared" si="600"/>
        <v>0</v>
      </c>
      <c r="D3845" s="93">
        <f t="shared" si="601"/>
        <v>0</v>
      </c>
      <c r="E3845" s="93">
        <f t="shared" si="602"/>
        <v>0</v>
      </c>
      <c r="F3845" s="93" t="str">
        <f t="shared" si="594"/>
        <v/>
      </c>
      <c r="G3845" s="93" t="str">
        <f t="shared" si="595"/>
        <v/>
      </c>
      <c r="H3845" s="93" t="str">
        <f t="shared" si="596"/>
        <v/>
      </c>
      <c r="I3845" s="93" t="str">
        <f t="shared" si="597"/>
        <v/>
      </c>
      <c r="J3845" s="93" t="str">
        <f t="shared" si="598"/>
        <v/>
      </c>
      <c r="K3845" s="93" t="str">
        <f t="shared" si="599"/>
        <v/>
      </c>
    </row>
    <row r="3846" spans="1:11" x14ac:dyDescent="0.25">
      <c r="A3846" s="93">
        <f t="shared" si="593"/>
        <v>2</v>
      </c>
      <c r="B3846" s="101">
        <v>958.75</v>
      </c>
      <c r="C3846" s="93">
        <f t="shared" si="600"/>
        <v>0</v>
      </c>
      <c r="D3846" s="93">
        <f t="shared" si="601"/>
        <v>0</v>
      </c>
      <c r="E3846" s="93">
        <f t="shared" si="602"/>
        <v>0</v>
      </c>
      <c r="F3846" s="93" t="str">
        <f t="shared" si="594"/>
        <v/>
      </c>
      <c r="G3846" s="93" t="str">
        <f t="shared" si="595"/>
        <v/>
      </c>
      <c r="H3846" s="93" t="str">
        <f t="shared" si="596"/>
        <v/>
      </c>
      <c r="I3846" s="93" t="str">
        <f t="shared" si="597"/>
        <v/>
      </c>
      <c r="J3846" s="93" t="str">
        <f t="shared" si="598"/>
        <v/>
      </c>
      <c r="K3846" s="93" t="str">
        <f t="shared" si="599"/>
        <v/>
      </c>
    </row>
    <row r="3847" spans="1:11" x14ac:dyDescent="0.25">
      <c r="A3847" s="93">
        <f t="shared" si="593"/>
        <v>2</v>
      </c>
      <c r="B3847" s="101">
        <v>959</v>
      </c>
      <c r="C3847" s="93">
        <f t="shared" si="600"/>
        <v>0</v>
      </c>
      <c r="D3847" s="93">
        <f t="shared" si="601"/>
        <v>0</v>
      </c>
      <c r="E3847" s="93">
        <f t="shared" si="602"/>
        <v>0</v>
      </c>
      <c r="F3847" s="93" t="str">
        <f t="shared" si="594"/>
        <v/>
      </c>
      <c r="G3847" s="93" t="str">
        <f t="shared" si="595"/>
        <v/>
      </c>
      <c r="H3847" s="93" t="str">
        <f t="shared" si="596"/>
        <v/>
      </c>
      <c r="I3847" s="93" t="str">
        <f t="shared" si="597"/>
        <v/>
      </c>
      <c r="J3847" s="93" t="str">
        <f t="shared" si="598"/>
        <v/>
      </c>
      <c r="K3847" s="93" t="str">
        <f t="shared" si="599"/>
        <v/>
      </c>
    </row>
    <row r="3848" spans="1:11" x14ac:dyDescent="0.25">
      <c r="A3848" s="93">
        <f t="shared" si="593"/>
        <v>2</v>
      </c>
      <c r="B3848" s="101">
        <v>959.25</v>
      </c>
      <c r="C3848" s="93">
        <f t="shared" si="600"/>
        <v>0</v>
      </c>
      <c r="D3848" s="93">
        <f t="shared" si="601"/>
        <v>0</v>
      </c>
      <c r="E3848" s="93">
        <f t="shared" si="602"/>
        <v>0</v>
      </c>
      <c r="F3848" s="93" t="str">
        <f t="shared" si="594"/>
        <v/>
      </c>
      <c r="G3848" s="93" t="str">
        <f t="shared" si="595"/>
        <v/>
      </c>
      <c r="H3848" s="93" t="str">
        <f t="shared" si="596"/>
        <v/>
      </c>
      <c r="I3848" s="93" t="str">
        <f t="shared" si="597"/>
        <v/>
      </c>
      <c r="J3848" s="93" t="str">
        <f t="shared" si="598"/>
        <v/>
      </c>
      <c r="K3848" s="93" t="str">
        <f t="shared" si="599"/>
        <v/>
      </c>
    </row>
    <row r="3849" spans="1:11" x14ac:dyDescent="0.25">
      <c r="A3849" s="93">
        <f t="shared" si="593"/>
        <v>2</v>
      </c>
      <c r="B3849" s="101">
        <v>959.5</v>
      </c>
      <c r="C3849" s="93">
        <f t="shared" si="600"/>
        <v>0</v>
      </c>
      <c r="D3849" s="93">
        <f t="shared" si="601"/>
        <v>0</v>
      </c>
      <c r="E3849" s="93">
        <f t="shared" si="602"/>
        <v>0</v>
      </c>
      <c r="F3849" s="93" t="str">
        <f t="shared" si="594"/>
        <v/>
      </c>
      <c r="G3849" s="93" t="str">
        <f t="shared" si="595"/>
        <v/>
      </c>
      <c r="H3849" s="93" t="str">
        <f t="shared" si="596"/>
        <v/>
      </c>
      <c r="I3849" s="93" t="str">
        <f t="shared" si="597"/>
        <v/>
      </c>
      <c r="J3849" s="93" t="str">
        <f t="shared" si="598"/>
        <v/>
      </c>
      <c r="K3849" s="93" t="str">
        <f t="shared" si="599"/>
        <v/>
      </c>
    </row>
    <row r="3850" spans="1:11" x14ac:dyDescent="0.25">
      <c r="A3850" s="93">
        <f t="shared" si="593"/>
        <v>2</v>
      </c>
      <c r="B3850" s="101">
        <v>959.75</v>
      </c>
      <c r="C3850" s="93">
        <f t="shared" si="600"/>
        <v>0</v>
      </c>
      <c r="D3850" s="93">
        <f t="shared" si="601"/>
        <v>0</v>
      </c>
      <c r="E3850" s="93">
        <f t="shared" si="602"/>
        <v>0</v>
      </c>
      <c r="F3850" s="93" t="str">
        <f t="shared" si="594"/>
        <v/>
      </c>
      <c r="G3850" s="93" t="str">
        <f t="shared" si="595"/>
        <v/>
      </c>
      <c r="H3850" s="93" t="str">
        <f t="shared" si="596"/>
        <v/>
      </c>
      <c r="I3850" s="93" t="str">
        <f t="shared" si="597"/>
        <v/>
      </c>
      <c r="J3850" s="93" t="str">
        <f t="shared" si="598"/>
        <v/>
      </c>
      <c r="K3850" s="93" t="str">
        <f t="shared" si="599"/>
        <v/>
      </c>
    </row>
    <row r="3851" spans="1:11" x14ac:dyDescent="0.25">
      <c r="A3851" s="93">
        <f t="shared" si="593"/>
        <v>2</v>
      </c>
      <c r="B3851" s="101">
        <v>960</v>
      </c>
      <c r="C3851" s="93">
        <f t="shared" si="600"/>
        <v>0</v>
      </c>
      <c r="D3851" s="93">
        <f t="shared" si="601"/>
        <v>0</v>
      </c>
      <c r="E3851" s="93">
        <f t="shared" si="602"/>
        <v>0</v>
      </c>
      <c r="F3851" s="93" t="str">
        <f t="shared" si="594"/>
        <v/>
      </c>
      <c r="G3851" s="93" t="str">
        <f t="shared" si="595"/>
        <v/>
      </c>
      <c r="H3851" s="93" t="str">
        <f t="shared" si="596"/>
        <v/>
      </c>
      <c r="I3851" s="93" t="str">
        <f t="shared" si="597"/>
        <v/>
      </c>
      <c r="J3851" s="93" t="str">
        <f t="shared" si="598"/>
        <v/>
      </c>
      <c r="K3851" s="93" t="str">
        <f t="shared" si="599"/>
        <v/>
      </c>
    </row>
    <row r="3852" spans="1:11" x14ac:dyDescent="0.25">
      <c r="A3852" s="93">
        <f t="shared" ref="A3852:A3915" si="603">IF(E3852&lt;0.075,2,IF(AND(E3852&gt;=0.075,E3852&lt;=0.75),1,IF(E3852&gt;0.75,0,"Error")))</f>
        <v>2</v>
      </c>
      <c r="B3852" s="101">
        <v>960.25</v>
      </c>
      <c r="C3852" s="93">
        <f t="shared" si="600"/>
        <v>0</v>
      </c>
      <c r="D3852" s="93">
        <f t="shared" si="601"/>
        <v>0</v>
      </c>
      <c r="E3852" s="93">
        <f t="shared" si="602"/>
        <v>0</v>
      </c>
      <c r="F3852" s="93" t="str">
        <f t="shared" ref="F3852:F3915" si="604">IF(AND(A3852=2,B3852&lt;$J$4014),C3852,"")</f>
        <v/>
      </c>
      <c r="G3852" s="93" t="str">
        <f t="shared" ref="G3852:G3915" si="605">IF(AND(A3852=2,B3852&lt;$J$4014),D3852,"")</f>
        <v/>
      </c>
      <c r="H3852" s="93" t="str">
        <f t="shared" ref="H3852:H3915" si="606">IF(AND(A3852=1,B3852&lt;$J$4014),C3852,"")</f>
        <v/>
      </c>
      <c r="I3852" s="93" t="str">
        <f t="shared" ref="I3852:I3915" si="607">IF(AND(A3852=1,B3852&lt;$J$4014),D3852,"")</f>
        <v/>
      </c>
      <c r="J3852" s="93" t="str">
        <f t="shared" ref="J3852:J3915" si="608">IF(AND(A3852=2,B3852&lt;$J$4014),B3852,"")</f>
        <v/>
      </c>
      <c r="K3852" s="93" t="str">
        <f t="shared" ref="K3852:K3915" si="609">IF(AND(A3852=1,B3852&lt;$J$4014),B3852,"")</f>
        <v/>
      </c>
    </row>
    <row r="3853" spans="1:11" x14ac:dyDescent="0.25">
      <c r="A3853" s="93">
        <f t="shared" si="603"/>
        <v>2</v>
      </c>
      <c r="B3853" s="101">
        <v>960.5</v>
      </c>
      <c r="C3853" s="93">
        <f t="shared" si="600"/>
        <v>0</v>
      </c>
      <c r="D3853" s="93">
        <f t="shared" si="601"/>
        <v>0</v>
      </c>
      <c r="E3853" s="93">
        <f t="shared" si="602"/>
        <v>0</v>
      </c>
      <c r="F3853" s="93" t="str">
        <f t="shared" si="604"/>
        <v/>
      </c>
      <c r="G3853" s="93" t="str">
        <f t="shared" si="605"/>
        <v/>
      </c>
      <c r="H3853" s="93" t="str">
        <f t="shared" si="606"/>
        <v/>
      </c>
      <c r="I3853" s="93" t="str">
        <f t="shared" si="607"/>
        <v/>
      </c>
      <c r="J3853" s="93" t="str">
        <f t="shared" si="608"/>
        <v/>
      </c>
      <c r="K3853" s="93" t="str">
        <f t="shared" si="609"/>
        <v/>
      </c>
    </row>
    <row r="3854" spans="1:11" x14ac:dyDescent="0.25">
      <c r="A3854" s="93">
        <f t="shared" si="603"/>
        <v>2</v>
      </c>
      <c r="B3854" s="101">
        <v>960.75</v>
      </c>
      <c r="C3854" s="93">
        <f t="shared" si="600"/>
        <v>0</v>
      </c>
      <c r="D3854" s="93">
        <f t="shared" si="601"/>
        <v>0</v>
      </c>
      <c r="E3854" s="93">
        <f t="shared" si="602"/>
        <v>0</v>
      </c>
      <c r="F3854" s="93" t="str">
        <f t="shared" si="604"/>
        <v/>
      </c>
      <c r="G3854" s="93" t="str">
        <f t="shared" si="605"/>
        <v/>
      </c>
      <c r="H3854" s="93" t="str">
        <f t="shared" si="606"/>
        <v/>
      </c>
      <c r="I3854" s="93" t="str">
        <f t="shared" si="607"/>
        <v/>
      </c>
      <c r="J3854" s="93" t="str">
        <f t="shared" si="608"/>
        <v/>
      </c>
      <c r="K3854" s="93" t="str">
        <f t="shared" si="609"/>
        <v/>
      </c>
    </row>
    <row r="3855" spans="1:11" x14ac:dyDescent="0.25">
      <c r="A3855" s="93">
        <f t="shared" si="603"/>
        <v>2</v>
      </c>
      <c r="B3855" s="101">
        <v>961</v>
      </c>
      <c r="C3855" s="93">
        <f t="shared" si="600"/>
        <v>0</v>
      </c>
      <c r="D3855" s="93">
        <f t="shared" si="601"/>
        <v>0</v>
      </c>
      <c r="E3855" s="93">
        <f t="shared" si="602"/>
        <v>0</v>
      </c>
      <c r="F3855" s="93" t="str">
        <f t="shared" si="604"/>
        <v/>
      </c>
      <c r="G3855" s="93" t="str">
        <f t="shared" si="605"/>
        <v/>
      </c>
      <c r="H3855" s="93" t="str">
        <f t="shared" si="606"/>
        <v/>
      </c>
      <c r="I3855" s="93" t="str">
        <f t="shared" si="607"/>
        <v/>
      </c>
      <c r="J3855" s="93" t="str">
        <f t="shared" si="608"/>
        <v/>
      </c>
      <c r="K3855" s="93" t="str">
        <f t="shared" si="609"/>
        <v/>
      </c>
    </row>
    <row r="3856" spans="1:11" x14ac:dyDescent="0.25">
      <c r="A3856" s="93">
        <f t="shared" si="603"/>
        <v>2</v>
      </c>
      <c r="B3856" s="101">
        <v>961.25</v>
      </c>
      <c r="C3856" s="93">
        <f t="shared" si="600"/>
        <v>0</v>
      </c>
      <c r="D3856" s="93">
        <f t="shared" si="601"/>
        <v>0</v>
      </c>
      <c r="E3856" s="93">
        <f t="shared" si="602"/>
        <v>0</v>
      </c>
      <c r="F3856" s="93" t="str">
        <f t="shared" si="604"/>
        <v/>
      </c>
      <c r="G3856" s="93" t="str">
        <f t="shared" si="605"/>
        <v/>
      </c>
      <c r="H3856" s="93" t="str">
        <f t="shared" si="606"/>
        <v/>
      </c>
      <c r="I3856" s="93" t="str">
        <f t="shared" si="607"/>
        <v/>
      </c>
      <c r="J3856" s="93" t="str">
        <f t="shared" si="608"/>
        <v/>
      </c>
      <c r="K3856" s="93" t="str">
        <f t="shared" si="609"/>
        <v/>
      </c>
    </row>
    <row r="3857" spans="1:11" x14ac:dyDescent="0.25">
      <c r="A3857" s="93">
        <f t="shared" si="603"/>
        <v>2</v>
      </c>
      <c r="B3857" s="101">
        <v>961.5</v>
      </c>
      <c r="C3857" s="93">
        <f t="shared" si="600"/>
        <v>0</v>
      </c>
      <c r="D3857" s="93">
        <f t="shared" si="601"/>
        <v>0</v>
      </c>
      <c r="E3857" s="93">
        <f t="shared" si="602"/>
        <v>0</v>
      </c>
      <c r="F3857" s="93" t="str">
        <f t="shared" si="604"/>
        <v/>
      </c>
      <c r="G3857" s="93" t="str">
        <f t="shared" si="605"/>
        <v/>
      </c>
      <c r="H3857" s="93" t="str">
        <f t="shared" si="606"/>
        <v/>
      </c>
      <c r="I3857" s="93" t="str">
        <f t="shared" si="607"/>
        <v/>
      </c>
      <c r="J3857" s="93" t="str">
        <f t="shared" si="608"/>
        <v/>
      </c>
      <c r="K3857" s="93" t="str">
        <f t="shared" si="609"/>
        <v/>
      </c>
    </row>
    <row r="3858" spans="1:11" x14ac:dyDescent="0.25">
      <c r="A3858" s="93">
        <f t="shared" si="603"/>
        <v>2</v>
      </c>
      <c r="B3858" s="101">
        <v>961.75</v>
      </c>
      <c r="C3858" s="93">
        <f t="shared" si="600"/>
        <v>0</v>
      </c>
      <c r="D3858" s="93">
        <f t="shared" si="601"/>
        <v>0</v>
      </c>
      <c r="E3858" s="93">
        <f t="shared" si="602"/>
        <v>0</v>
      </c>
      <c r="F3858" s="93" t="str">
        <f t="shared" si="604"/>
        <v/>
      </c>
      <c r="G3858" s="93" t="str">
        <f t="shared" si="605"/>
        <v/>
      </c>
      <c r="H3858" s="93" t="str">
        <f t="shared" si="606"/>
        <v/>
      </c>
      <c r="I3858" s="93" t="str">
        <f t="shared" si="607"/>
        <v/>
      </c>
      <c r="J3858" s="93" t="str">
        <f t="shared" si="608"/>
        <v/>
      </c>
      <c r="K3858" s="93" t="str">
        <f t="shared" si="609"/>
        <v/>
      </c>
    </row>
    <row r="3859" spans="1:11" x14ac:dyDescent="0.25">
      <c r="A3859" s="93">
        <f t="shared" si="603"/>
        <v>2</v>
      </c>
      <c r="B3859" s="101">
        <v>962</v>
      </c>
      <c r="C3859" s="93">
        <f t="shared" si="600"/>
        <v>0</v>
      </c>
      <c r="D3859" s="93">
        <f t="shared" si="601"/>
        <v>0</v>
      </c>
      <c r="E3859" s="93">
        <f t="shared" si="602"/>
        <v>0</v>
      </c>
      <c r="F3859" s="93" t="str">
        <f t="shared" si="604"/>
        <v/>
      </c>
      <c r="G3859" s="93" t="str">
        <f t="shared" si="605"/>
        <v/>
      </c>
      <c r="H3859" s="93" t="str">
        <f t="shared" si="606"/>
        <v/>
      </c>
      <c r="I3859" s="93" t="str">
        <f t="shared" si="607"/>
        <v/>
      </c>
      <c r="J3859" s="93" t="str">
        <f t="shared" si="608"/>
        <v/>
      </c>
      <c r="K3859" s="93" t="str">
        <f t="shared" si="609"/>
        <v/>
      </c>
    </row>
    <row r="3860" spans="1:11" x14ac:dyDescent="0.25">
      <c r="A3860" s="93">
        <f t="shared" si="603"/>
        <v>2</v>
      </c>
      <c r="B3860" s="101">
        <v>962.25</v>
      </c>
      <c r="C3860" s="93">
        <f t="shared" ref="C3860:C3923" si="610">($H$7*(B3860^5))+($J$7*(B3860^4))+($L$7*(B3860^3))+($N$7*(B3860^2))+($P$7*B3860)+$R$7</f>
        <v>0</v>
      </c>
      <c r="D3860" s="93">
        <f t="shared" ref="D3860:D3923" si="611">$H$8+($J$8*(B3860^1.85))</f>
        <v>0</v>
      </c>
      <c r="E3860" s="93">
        <f t="shared" ref="E3860:E3923" si="612">ABS(C3860-D3860)</f>
        <v>0</v>
      </c>
      <c r="F3860" s="93" t="str">
        <f t="shared" si="604"/>
        <v/>
      </c>
      <c r="G3860" s="93" t="str">
        <f t="shared" si="605"/>
        <v/>
      </c>
      <c r="H3860" s="93" t="str">
        <f t="shared" si="606"/>
        <v/>
      </c>
      <c r="I3860" s="93" t="str">
        <f t="shared" si="607"/>
        <v/>
      </c>
      <c r="J3860" s="93" t="str">
        <f t="shared" si="608"/>
        <v/>
      </c>
      <c r="K3860" s="93" t="str">
        <f t="shared" si="609"/>
        <v/>
      </c>
    </row>
    <row r="3861" spans="1:11" x14ac:dyDescent="0.25">
      <c r="A3861" s="93">
        <f t="shared" si="603"/>
        <v>2</v>
      </c>
      <c r="B3861" s="101">
        <v>962.5</v>
      </c>
      <c r="C3861" s="93">
        <f t="shared" si="610"/>
        <v>0</v>
      </c>
      <c r="D3861" s="93">
        <f t="shared" si="611"/>
        <v>0</v>
      </c>
      <c r="E3861" s="93">
        <f t="shared" si="612"/>
        <v>0</v>
      </c>
      <c r="F3861" s="93" t="str">
        <f t="shared" si="604"/>
        <v/>
      </c>
      <c r="G3861" s="93" t="str">
        <f t="shared" si="605"/>
        <v/>
      </c>
      <c r="H3861" s="93" t="str">
        <f t="shared" si="606"/>
        <v/>
      </c>
      <c r="I3861" s="93" t="str">
        <f t="shared" si="607"/>
        <v/>
      </c>
      <c r="J3861" s="93" t="str">
        <f t="shared" si="608"/>
        <v/>
      </c>
      <c r="K3861" s="93" t="str">
        <f t="shared" si="609"/>
        <v/>
      </c>
    </row>
    <row r="3862" spans="1:11" x14ac:dyDescent="0.25">
      <c r="A3862" s="93">
        <f t="shared" si="603"/>
        <v>2</v>
      </c>
      <c r="B3862" s="101">
        <v>962.75</v>
      </c>
      <c r="C3862" s="93">
        <f t="shared" si="610"/>
        <v>0</v>
      </c>
      <c r="D3862" s="93">
        <f t="shared" si="611"/>
        <v>0</v>
      </c>
      <c r="E3862" s="93">
        <f t="shared" si="612"/>
        <v>0</v>
      </c>
      <c r="F3862" s="93" t="str">
        <f t="shared" si="604"/>
        <v/>
      </c>
      <c r="G3862" s="93" t="str">
        <f t="shared" si="605"/>
        <v/>
      </c>
      <c r="H3862" s="93" t="str">
        <f t="shared" si="606"/>
        <v/>
      </c>
      <c r="I3862" s="93" t="str">
        <f t="shared" si="607"/>
        <v/>
      </c>
      <c r="J3862" s="93" t="str">
        <f t="shared" si="608"/>
        <v/>
      </c>
      <c r="K3862" s="93" t="str">
        <f t="shared" si="609"/>
        <v/>
      </c>
    </row>
    <row r="3863" spans="1:11" x14ac:dyDescent="0.25">
      <c r="A3863" s="93">
        <f t="shared" si="603"/>
        <v>2</v>
      </c>
      <c r="B3863" s="101">
        <v>963</v>
      </c>
      <c r="C3863" s="93">
        <f t="shared" si="610"/>
        <v>0</v>
      </c>
      <c r="D3863" s="93">
        <f t="shared" si="611"/>
        <v>0</v>
      </c>
      <c r="E3863" s="93">
        <f t="shared" si="612"/>
        <v>0</v>
      </c>
      <c r="F3863" s="93" t="str">
        <f t="shared" si="604"/>
        <v/>
      </c>
      <c r="G3863" s="93" t="str">
        <f t="shared" si="605"/>
        <v/>
      </c>
      <c r="H3863" s="93" t="str">
        <f t="shared" si="606"/>
        <v/>
      </c>
      <c r="I3863" s="93" t="str">
        <f t="shared" si="607"/>
        <v/>
      </c>
      <c r="J3863" s="93" t="str">
        <f t="shared" si="608"/>
        <v/>
      </c>
      <c r="K3863" s="93" t="str">
        <f t="shared" si="609"/>
        <v/>
      </c>
    </row>
    <row r="3864" spans="1:11" x14ac:dyDescent="0.25">
      <c r="A3864" s="93">
        <f t="shared" si="603"/>
        <v>2</v>
      </c>
      <c r="B3864" s="101">
        <v>963.25</v>
      </c>
      <c r="C3864" s="93">
        <f t="shared" si="610"/>
        <v>0</v>
      </c>
      <c r="D3864" s="93">
        <f t="shared" si="611"/>
        <v>0</v>
      </c>
      <c r="E3864" s="93">
        <f t="shared" si="612"/>
        <v>0</v>
      </c>
      <c r="F3864" s="93" t="str">
        <f t="shared" si="604"/>
        <v/>
      </c>
      <c r="G3864" s="93" t="str">
        <f t="shared" si="605"/>
        <v/>
      </c>
      <c r="H3864" s="93" t="str">
        <f t="shared" si="606"/>
        <v/>
      </c>
      <c r="I3864" s="93" t="str">
        <f t="shared" si="607"/>
        <v/>
      </c>
      <c r="J3864" s="93" t="str">
        <f t="shared" si="608"/>
        <v/>
      </c>
      <c r="K3864" s="93" t="str">
        <f t="shared" si="609"/>
        <v/>
      </c>
    </row>
    <row r="3865" spans="1:11" x14ac:dyDescent="0.25">
      <c r="A3865" s="93">
        <f t="shared" si="603"/>
        <v>2</v>
      </c>
      <c r="B3865" s="101">
        <v>963.5</v>
      </c>
      <c r="C3865" s="93">
        <f t="shared" si="610"/>
        <v>0</v>
      </c>
      <c r="D3865" s="93">
        <f t="shared" si="611"/>
        <v>0</v>
      </c>
      <c r="E3865" s="93">
        <f t="shared" si="612"/>
        <v>0</v>
      </c>
      <c r="F3865" s="93" t="str">
        <f t="shared" si="604"/>
        <v/>
      </c>
      <c r="G3865" s="93" t="str">
        <f t="shared" si="605"/>
        <v/>
      </c>
      <c r="H3865" s="93" t="str">
        <f t="shared" si="606"/>
        <v/>
      </c>
      <c r="I3865" s="93" t="str">
        <f t="shared" si="607"/>
        <v/>
      </c>
      <c r="J3865" s="93" t="str">
        <f t="shared" si="608"/>
        <v/>
      </c>
      <c r="K3865" s="93" t="str">
        <f t="shared" si="609"/>
        <v/>
      </c>
    </row>
    <row r="3866" spans="1:11" x14ac:dyDescent="0.25">
      <c r="A3866" s="93">
        <f t="shared" si="603"/>
        <v>2</v>
      </c>
      <c r="B3866" s="101">
        <v>963.75</v>
      </c>
      <c r="C3866" s="93">
        <f t="shared" si="610"/>
        <v>0</v>
      </c>
      <c r="D3866" s="93">
        <f t="shared" si="611"/>
        <v>0</v>
      </c>
      <c r="E3866" s="93">
        <f t="shared" si="612"/>
        <v>0</v>
      </c>
      <c r="F3866" s="93" t="str">
        <f t="shared" si="604"/>
        <v/>
      </c>
      <c r="G3866" s="93" t="str">
        <f t="shared" si="605"/>
        <v/>
      </c>
      <c r="H3866" s="93" t="str">
        <f t="shared" si="606"/>
        <v/>
      </c>
      <c r="I3866" s="93" t="str">
        <f t="shared" si="607"/>
        <v/>
      </c>
      <c r="J3866" s="93" t="str">
        <f t="shared" si="608"/>
        <v/>
      </c>
      <c r="K3866" s="93" t="str">
        <f t="shared" si="609"/>
        <v/>
      </c>
    </row>
    <row r="3867" spans="1:11" x14ac:dyDescent="0.25">
      <c r="A3867" s="93">
        <f t="shared" si="603"/>
        <v>2</v>
      </c>
      <c r="B3867" s="101">
        <v>964</v>
      </c>
      <c r="C3867" s="93">
        <f t="shared" si="610"/>
        <v>0</v>
      </c>
      <c r="D3867" s="93">
        <f t="shared" si="611"/>
        <v>0</v>
      </c>
      <c r="E3867" s="93">
        <f t="shared" si="612"/>
        <v>0</v>
      </c>
      <c r="F3867" s="93" t="str">
        <f t="shared" si="604"/>
        <v/>
      </c>
      <c r="G3867" s="93" t="str">
        <f t="shared" si="605"/>
        <v/>
      </c>
      <c r="H3867" s="93" t="str">
        <f t="shared" si="606"/>
        <v/>
      </c>
      <c r="I3867" s="93" t="str">
        <f t="shared" si="607"/>
        <v/>
      </c>
      <c r="J3867" s="93" t="str">
        <f t="shared" si="608"/>
        <v/>
      </c>
      <c r="K3867" s="93" t="str">
        <f t="shared" si="609"/>
        <v/>
      </c>
    </row>
    <row r="3868" spans="1:11" x14ac:dyDescent="0.25">
      <c r="A3868" s="93">
        <f t="shared" si="603"/>
        <v>2</v>
      </c>
      <c r="B3868" s="101">
        <v>964.25</v>
      </c>
      <c r="C3868" s="93">
        <f t="shared" si="610"/>
        <v>0</v>
      </c>
      <c r="D3868" s="93">
        <f t="shared" si="611"/>
        <v>0</v>
      </c>
      <c r="E3868" s="93">
        <f t="shared" si="612"/>
        <v>0</v>
      </c>
      <c r="F3868" s="93" t="str">
        <f t="shared" si="604"/>
        <v/>
      </c>
      <c r="G3868" s="93" t="str">
        <f t="shared" si="605"/>
        <v/>
      </c>
      <c r="H3868" s="93" t="str">
        <f t="shared" si="606"/>
        <v/>
      </c>
      <c r="I3868" s="93" t="str">
        <f t="shared" si="607"/>
        <v/>
      </c>
      <c r="J3868" s="93" t="str">
        <f t="shared" si="608"/>
        <v/>
      </c>
      <c r="K3868" s="93" t="str">
        <f t="shared" si="609"/>
        <v/>
      </c>
    </row>
    <row r="3869" spans="1:11" x14ac:dyDescent="0.25">
      <c r="A3869" s="93">
        <f t="shared" si="603"/>
        <v>2</v>
      </c>
      <c r="B3869" s="101">
        <v>964.5</v>
      </c>
      <c r="C3869" s="93">
        <f t="shared" si="610"/>
        <v>0</v>
      </c>
      <c r="D3869" s="93">
        <f t="shared" si="611"/>
        <v>0</v>
      </c>
      <c r="E3869" s="93">
        <f t="shared" si="612"/>
        <v>0</v>
      </c>
      <c r="F3869" s="93" t="str">
        <f t="shared" si="604"/>
        <v/>
      </c>
      <c r="G3869" s="93" t="str">
        <f t="shared" si="605"/>
        <v/>
      </c>
      <c r="H3869" s="93" t="str">
        <f t="shared" si="606"/>
        <v/>
      </c>
      <c r="I3869" s="93" t="str">
        <f t="shared" si="607"/>
        <v/>
      </c>
      <c r="J3869" s="93" t="str">
        <f t="shared" si="608"/>
        <v/>
      </c>
      <c r="K3869" s="93" t="str">
        <f t="shared" si="609"/>
        <v/>
      </c>
    </row>
    <row r="3870" spans="1:11" x14ac:dyDescent="0.25">
      <c r="A3870" s="93">
        <f t="shared" si="603"/>
        <v>2</v>
      </c>
      <c r="B3870" s="101">
        <v>964.75</v>
      </c>
      <c r="C3870" s="93">
        <f t="shared" si="610"/>
        <v>0</v>
      </c>
      <c r="D3870" s="93">
        <f t="shared" si="611"/>
        <v>0</v>
      </c>
      <c r="E3870" s="93">
        <f t="shared" si="612"/>
        <v>0</v>
      </c>
      <c r="F3870" s="93" t="str">
        <f t="shared" si="604"/>
        <v/>
      </c>
      <c r="G3870" s="93" t="str">
        <f t="shared" si="605"/>
        <v/>
      </c>
      <c r="H3870" s="93" t="str">
        <f t="shared" si="606"/>
        <v/>
      </c>
      <c r="I3870" s="93" t="str">
        <f t="shared" si="607"/>
        <v/>
      </c>
      <c r="J3870" s="93" t="str">
        <f t="shared" si="608"/>
        <v/>
      </c>
      <c r="K3870" s="93" t="str">
        <f t="shared" si="609"/>
        <v/>
      </c>
    </row>
    <row r="3871" spans="1:11" x14ac:dyDescent="0.25">
      <c r="A3871" s="93">
        <f t="shared" si="603"/>
        <v>2</v>
      </c>
      <c r="B3871" s="101">
        <v>965</v>
      </c>
      <c r="C3871" s="93">
        <f t="shared" si="610"/>
        <v>0</v>
      </c>
      <c r="D3871" s="93">
        <f t="shared" si="611"/>
        <v>0</v>
      </c>
      <c r="E3871" s="93">
        <f t="shared" si="612"/>
        <v>0</v>
      </c>
      <c r="F3871" s="93" t="str">
        <f t="shared" si="604"/>
        <v/>
      </c>
      <c r="G3871" s="93" t="str">
        <f t="shared" si="605"/>
        <v/>
      </c>
      <c r="H3871" s="93" t="str">
        <f t="shared" si="606"/>
        <v/>
      </c>
      <c r="I3871" s="93" t="str">
        <f t="shared" si="607"/>
        <v/>
      </c>
      <c r="J3871" s="93" t="str">
        <f t="shared" si="608"/>
        <v/>
      </c>
      <c r="K3871" s="93" t="str">
        <f t="shared" si="609"/>
        <v/>
      </c>
    </row>
    <row r="3872" spans="1:11" x14ac:dyDescent="0.25">
      <c r="A3872" s="93">
        <f t="shared" si="603"/>
        <v>2</v>
      </c>
      <c r="B3872" s="101">
        <v>965.25</v>
      </c>
      <c r="C3872" s="93">
        <f t="shared" si="610"/>
        <v>0</v>
      </c>
      <c r="D3872" s="93">
        <f t="shared" si="611"/>
        <v>0</v>
      </c>
      <c r="E3872" s="93">
        <f t="shared" si="612"/>
        <v>0</v>
      </c>
      <c r="F3872" s="93" t="str">
        <f t="shared" si="604"/>
        <v/>
      </c>
      <c r="G3872" s="93" t="str">
        <f t="shared" si="605"/>
        <v/>
      </c>
      <c r="H3872" s="93" t="str">
        <f t="shared" si="606"/>
        <v/>
      </c>
      <c r="I3872" s="93" t="str">
        <f t="shared" si="607"/>
        <v/>
      </c>
      <c r="J3872" s="93" t="str">
        <f t="shared" si="608"/>
        <v/>
      </c>
      <c r="K3872" s="93" t="str">
        <f t="shared" si="609"/>
        <v/>
      </c>
    </row>
    <row r="3873" spans="1:11" x14ac:dyDescent="0.25">
      <c r="A3873" s="93">
        <f t="shared" si="603"/>
        <v>2</v>
      </c>
      <c r="B3873" s="101">
        <v>965.5</v>
      </c>
      <c r="C3873" s="93">
        <f t="shared" si="610"/>
        <v>0</v>
      </c>
      <c r="D3873" s="93">
        <f t="shared" si="611"/>
        <v>0</v>
      </c>
      <c r="E3873" s="93">
        <f t="shared" si="612"/>
        <v>0</v>
      </c>
      <c r="F3873" s="93" t="str">
        <f t="shared" si="604"/>
        <v/>
      </c>
      <c r="G3873" s="93" t="str">
        <f t="shared" si="605"/>
        <v/>
      </c>
      <c r="H3873" s="93" t="str">
        <f t="shared" si="606"/>
        <v/>
      </c>
      <c r="I3873" s="93" t="str">
        <f t="shared" si="607"/>
        <v/>
      </c>
      <c r="J3873" s="93" t="str">
        <f t="shared" si="608"/>
        <v/>
      </c>
      <c r="K3873" s="93" t="str">
        <f t="shared" si="609"/>
        <v/>
      </c>
    </row>
    <row r="3874" spans="1:11" x14ac:dyDescent="0.25">
      <c r="A3874" s="93">
        <f t="shared" si="603"/>
        <v>2</v>
      </c>
      <c r="B3874" s="101">
        <v>965.75</v>
      </c>
      <c r="C3874" s="93">
        <f t="shared" si="610"/>
        <v>0</v>
      </c>
      <c r="D3874" s="93">
        <f t="shared" si="611"/>
        <v>0</v>
      </c>
      <c r="E3874" s="93">
        <f t="shared" si="612"/>
        <v>0</v>
      </c>
      <c r="F3874" s="93" t="str">
        <f t="shared" si="604"/>
        <v/>
      </c>
      <c r="G3874" s="93" t="str">
        <f t="shared" si="605"/>
        <v/>
      </c>
      <c r="H3874" s="93" t="str">
        <f t="shared" si="606"/>
        <v/>
      </c>
      <c r="I3874" s="93" t="str">
        <f t="shared" si="607"/>
        <v/>
      </c>
      <c r="J3874" s="93" t="str">
        <f t="shared" si="608"/>
        <v/>
      </c>
      <c r="K3874" s="93" t="str">
        <f t="shared" si="609"/>
        <v/>
      </c>
    </row>
    <row r="3875" spans="1:11" x14ac:dyDescent="0.25">
      <c r="A3875" s="93">
        <f t="shared" si="603"/>
        <v>2</v>
      </c>
      <c r="B3875" s="101">
        <v>966</v>
      </c>
      <c r="C3875" s="93">
        <f t="shared" si="610"/>
        <v>0</v>
      </c>
      <c r="D3875" s="93">
        <f t="shared" si="611"/>
        <v>0</v>
      </c>
      <c r="E3875" s="93">
        <f t="shared" si="612"/>
        <v>0</v>
      </c>
      <c r="F3875" s="93" t="str">
        <f t="shared" si="604"/>
        <v/>
      </c>
      <c r="G3875" s="93" t="str">
        <f t="shared" si="605"/>
        <v/>
      </c>
      <c r="H3875" s="93" t="str">
        <f t="shared" si="606"/>
        <v/>
      </c>
      <c r="I3875" s="93" t="str">
        <f t="shared" si="607"/>
        <v/>
      </c>
      <c r="J3875" s="93" t="str">
        <f t="shared" si="608"/>
        <v/>
      </c>
      <c r="K3875" s="93" t="str">
        <f t="shared" si="609"/>
        <v/>
      </c>
    </row>
    <row r="3876" spans="1:11" x14ac:dyDescent="0.25">
      <c r="A3876" s="93">
        <f t="shared" si="603"/>
        <v>2</v>
      </c>
      <c r="B3876" s="101">
        <v>966.25</v>
      </c>
      <c r="C3876" s="93">
        <f t="shared" si="610"/>
        <v>0</v>
      </c>
      <c r="D3876" s="93">
        <f t="shared" si="611"/>
        <v>0</v>
      </c>
      <c r="E3876" s="93">
        <f t="shared" si="612"/>
        <v>0</v>
      </c>
      <c r="F3876" s="93" t="str">
        <f t="shared" si="604"/>
        <v/>
      </c>
      <c r="G3876" s="93" t="str">
        <f t="shared" si="605"/>
        <v/>
      </c>
      <c r="H3876" s="93" t="str">
        <f t="shared" si="606"/>
        <v/>
      </c>
      <c r="I3876" s="93" t="str">
        <f t="shared" si="607"/>
        <v/>
      </c>
      <c r="J3876" s="93" t="str">
        <f t="shared" si="608"/>
        <v/>
      </c>
      <c r="K3876" s="93" t="str">
        <f t="shared" si="609"/>
        <v/>
      </c>
    </row>
    <row r="3877" spans="1:11" x14ac:dyDescent="0.25">
      <c r="A3877" s="93">
        <f t="shared" si="603"/>
        <v>2</v>
      </c>
      <c r="B3877" s="101">
        <v>966.5</v>
      </c>
      <c r="C3877" s="93">
        <f t="shared" si="610"/>
        <v>0</v>
      </c>
      <c r="D3877" s="93">
        <f t="shared" si="611"/>
        <v>0</v>
      </c>
      <c r="E3877" s="93">
        <f t="shared" si="612"/>
        <v>0</v>
      </c>
      <c r="F3877" s="93" t="str">
        <f t="shared" si="604"/>
        <v/>
      </c>
      <c r="G3877" s="93" t="str">
        <f t="shared" si="605"/>
        <v/>
      </c>
      <c r="H3877" s="93" t="str">
        <f t="shared" si="606"/>
        <v/>
      </c>
      <c r="I3877" s="93" t="str">
        <f t="shared" si="607"/>
        <v/>
      </c>
      <c r="J3877" s="93" t="str">
        <f t="shared" si="608"/>
        <v/>
      </c>
      <c r="K3877" s="93" t="str">
        <f t="shared" si="609"/>
        <v/>
      </c>
    </row>
    <row r="3878" spans="1:11" x14ac:dyDescent="0.25">
      <c r="A3878" s="93">
        <f t="shared" si="603"/>
        <v>2</v>
      </c>
      <c r="B3878" s="101">
        <v>966.75</v>
      </c>
      <c r="C3878" s="93">
        <f t="shared" si="610"/>
        <v>0</v>
      </c>
      <c r="D3878" s="93">
        <f t="shared" si="611"/>
        <v>0</v>
      </c>
      <c r="E3878" s="93">
        <f t="shared" si="612"/>
        <v>0</v>
      </c>
      <c r="F3878" s="93" t="str">
        <f t="shared" si="604"/>
        <v/>
      </c>
      <c r="G3878" s="93" t="str">
        <f t="shared" si="605"/>
        <v/>
      </c>
      <c r="H3878" s="93" t="str">
        <f t="shared" si="606"/>
        <v/>
      </c>
      <c r="I3878" s="93" t="str">
        <f t="shared" si="607"/>
        <v/>
      </c>
      <c r="J3878" s="93" t="str">
        <f t="shared" si="608"/>
        <v/>
      </c>
      <c r="K3878" s="93" t="str">
        <f t="shared" si="609"/>
        <v/>
      </c>
    </row>
    <row r="3879" spans="1:11" x14ac:dyDescent="0.25">
      <c r="A3879" s="93">
        <f t="shared" si="603"/>
        <v>2</v>
      </c>
      <c r="B3879" s="101">
        <v>967</v>
      </c>
      <c r="C3879" s="93">
        <f t="shared" si="610"/>
        <v>0</v>
      </c>
      <c r="D3879" s="93">
        <f t="shared" si="611"/>
        <v>0</v>
      </c>
      <c r="E3879" s="93">
        <f t="shared" si="612"/>
        <v>0</v>
      </c>
      <c r="F3879" s="93" t="str">
        <f t="shared" si="604"/>
        <v/>
      </c>
      <c r="G3879" s="93" t="str">
        <f t="shared" si="605"/>
        <v/>
      </c>
      <c r="H3879" s="93" t="str">
        <f t="shared" si="606"/>
        <v/>
      </c>
      <c r="I3879" s="93" t="str">
        <f t="shared" si="607"/>
        <v/>
      </c>
      <c r="J3879" s="93" t="str">
        <f t="shared" si="608"/>
        <v/>
      </c>
      <c r="K3879" s="93" t="str">
        <f t="shared" si="609"/>
        <v/>
      </c>
    </row>
    <row r="3880" spans="1:11" x14ac:dyDescent="0.25">
      <c r="A3880" s="93">
        <f t="shared" si="603"/>
        <v>2</v>
      </c>
      <c r="B3880" s="101">
        <v>967.25</v>
      </c>
      <c r="C3880" s="93">
        <f t="shared" si="610"/>
        <v>0</v>
      </c>
      <c r="D3880" s="93">
        <f t="shared" si="611"/>
        <v>0</v>
      </c>
      <c r="E3880" s="93">
        <f t="shared" si="612"/>
        <v>0</v>
      </c>
      <c r="F3880" s="93" t="str">
        <f t="shared" si="604"/>
        <v/>
      </c>
      <c r="G3880" s="93" t="str">
        <f t="shared" si="605"/>
        <v/>
      </c>
      <c r="H3880" s="93" t="str">
        <f t="shared" si="606"/>
        <v/>
      </c>
      <c r="I3880" s="93" t="str">
        <f t="shared" si="607"/>
        <v/>
      </c>
      <c r="J3880" s="93" t="str">
        <f t="shared" si="608"/>
        <v/>
      </c>
      <c r="K3880" s="93" t="str">
        <f t="shared" si="609"/>
        <v/>
      </c>
    </row>
    <row r="3881" spans="1:11" x14ac:dyDescent="0.25">
      <c r="A3881" s="93">
        <f t="shared" si="603"/>
        <v>2</v>
      </c>
      <c r="B3881" s="101">
        <v>967.5</v>
      </c>
      <c r="C3881" s="93">
        <f t="shared" si="610"/>
        <v>0</v>
      </c>
      <c r="D3881" s="93">
        <f t="shared" si="611"/>
        <v>0</v>
      </c>
      <c r="E3881" s="93">
        <f t="shared" si="612"/>
        <v>0</v>
      </c>
      <c r="F3881" s="93" t="str">
        <f t="shared" si="604"/>
        <v/>
      </c>
      <c r="G3881" s="93" t="str">
        <f t="shared" si="605"/>
        <v/>
      </c>
      <c r="H3881" s="93" t="str">
        <f t="shared" si="606"/>
        <v/>
      </c>
      <c r="I3881" s="93" t="str">
        <f t="shared" si="607"/>
        <v/>
      </c>
      <c r="J3881" s="93" t="str">
        <f t="shared" si="608"/>
        <v/>
      </c>
      <c r="K3881" s="93" t="str">
        <f t="shared" si="609"/>
        <v/>
      </c>
    </row>
    <row r="3882" spans="1:11" x14ac:dyDescent="0.25">
      <c r="A3882" s="93">
        <f t="shared" si="603"/>
        <v>2</v>
      </c>
      <c r="B3882" s="101">
        <v>967.75</v>
      </c>
      <c r="C3882" s="93">
        <f t="shared" si="610"/>
        <v>0</v>
      </c>
      <c r="D3882" s="93">
        <f t="shared" si="611"/>
        <v>0</v>
      </c>
      <c r="E3882" s="93">
        <f t="shared" si="612"/>
        <v>0</v>
      </c>
      <c r="F3882" s="93" t="str">
        <f t="shared" si="604"/>
        <v/>
      </c>
      <c r="G3882" s="93" t="str">
        <f t="shared" si="605"/>
        <v/>
      </c>
      <c r="H3882" s="93" t="str">
        <f t="shared" si="606"/>
        <v/>
      </c>
      <c r="I3882" s="93" t="str">
        <f t="shared" si="607"/>
        <v/>
      </c>
      <c r="J3882" s="93" t="str">
        <f t="shared" si="608"/>
        <v/>
      </c>
      <c r="K3882" s="93" t="str">
        <f t="shared" si="609"/>
        <v/>
      </c>
    </row>
    <row r="3883" spans="1:11" x14ac:dyDescent="0.25">
      <c r="A3883" s="93">
        <f t="shared" si="603"/>
        <v>2</v>
      </c>
      <c r="B3883" s="101">
        <v>968</v>
      </c>
      <c r="C3883" s="93">
        <f t="shared" si="610"/>
        <v>0</v>
      </c>
      <c r="D3883" s="93">
        <f t="shared" si="611"/>
        <v>0</v>
      </c>
      <c r="E3883" s="93">
        <f t="shared" si="612"/>
        <v>0</v>
      </c>
      <c r="F3883" s="93" t="str">
        <f t="shared" si="604"/>
        <v/>
      </c>
      <c r="G3883" s="93" t="str">
        <f t="shared" si="605"/>
        <v/>
      </c>
      <c r="H3883" s="93" t="str">
        <f t="shared" si="606"/>
        <v/>
      </c>
      <c r="I3883" s="93" t="str">
        <f t="shared" si="607"/>
        <v/>
      </c>
      <c r="J3883" s="93" t="str">
        <f t="shared" si="608"/>
        <v/>
      </c>
      <c r="K3883" s="93" t="str">
        <f t="shared" si="609"/>
        <v/>
      </c>
    </row>
    <row r="3884" spans="1:11" x14ac:dyDescent="0.25">
      <c r="A3884" s="93">
        <f t="shared" si="603"/>
        <v>2</v>
      </c>
      <c r="B3884" s="101">
        <v>968.25</v>
      </c>
      <c r="C3884" s="93">
        <f t="shared" si="610"/>
        <v>0</v>
      </c>
      <c r="D3884" s="93">
        <f t="shared" si="611"/>
        <v>0</v>
      </c>
      <c r="E3884" s="93">
        <f t="shared" si="612"/>
        <v>0</v>
      </c>
      <c r="F3884" s="93" t="str">
        <f t="shared" si="604"/>
        <v/>
      </c>
      <c r="G3884" s="93" t="str">
        <f t="shared" si="605"/>
        <v/>
      </c>
      <c r="H3884" s="93" t="str">
        <f t="shared" si="606"/>
        <v/>
      </c>
      <c r="I3884" s="93" t="str">
        <f t="shared" si="607"/>
        <v/>
      </c>
      <c r="J3884" s="93" t="str">
        <f t="shared" si="608"/>
        <v/>
      </c>
      <c r="K3884" s="93" t="str">
        <f t="shared" si="609"/>
        <v/>
      </c>
    </row>
    <row r="3885" spans="1:11" x14ac:dyDescent="0.25">
      <c r="A3885" s="93">
        <f t="shared" si="603"/>
        <v>2</v>
      </c>
      <c r="B3885" s="101">
        <v>968.5</v>
      </c>
      <c r="C3885" s="93">
        <f t="shared" si="610"/>
        <v>0</v>
      </c>
      <c r="D3885" s="93">
        <f t="shared" si="611"/>
        <v>0</v>
      </c>
      <c r="E3885" s="93">
        <f t="shared" si="612"/>
        <v>0</v>
      </c>
      <c r="F3885" s="93" t="str">
        <f t="shared" si="604"/>
        <v/>
      </c>
      <c r="G3885" s="93" t="str">
        <f t="shared" si="605"/>
        <v/>
      </c>
      <c r="H3885" s="93" t="str">
        <f t="shared" si="606"/>
        <v/>
      </c>
      <c r="I3885" s="93" t="str">
        <f t="shared" si="607"/>
        <v/>
      </c>
      <c r="J3885" s="93" t="str">
        <f t="shared" si="608"/>
        <v/>
      </c>
      <c r="K3885" s="93" t="str">
        <f t="shared" si="609"/>
        <v/>
      </c>
    </row>
    <row r="3886" spans="1:11" x14ac:dyDescent="0.25">
      <c r="A3886" s="93">
        <f t="shared" si="603"/>
        <v>2</v>
      </c>
      <c r="B3886" s="101">
        <v>968.75</v>
      </c>
      <c r="C3886" s="93">
        <f t="shared" si="610"/>
        <v>0</v>
      </c>
      <c r="D3886" s="93">
        <f t="shared" si="611"/>
        <v>0</v>
      </c>
      <c r="E3886" s="93">
        <f t="shared" si="612"/>
        <v>0</v>
      </c>
      <c r="F3886" s="93" t="str">
        <f t="shared" si="604"/>
        <v/>
      </c>
      <c r="G3886" s="93" t="str">
        <f t="shared" si="605"/>
        <v/>
      </c>
      <c r="H3886" s="93" t="str">
        <f t="shared" si="606"/>
        <v/>
      </c>
      <c r="I3886" s="93" t="str">
        <f t="shared" si="607"/>
        <v/>
      </c>
      <c r="J3886" s="93" t="str">
        <f t="shared" si="608"/>
        <v/>
      </c>
      <c r="K3886" s="93" t="str">
        <f t="shared" si="609"/>
        <v/>
      </c>
    </row>
    <row r="3887" spans="1:11" x14ac:dyDescent="0.25">
      <c r="A3887" s="93">
        <f t="shared" si="603"/>
        <v>2</v>
      </c>
      <c r="B3887" s="101">
        <v>969</v>
      </c>
      <c r="C3887" s="93">
        <f t="shared" si="610"/>
        <v>0</v>
      </c>
      <c r="D3887" s="93">
        <f t="shared" si="611"/>
        <v>0</v>
      </c>
      <c r="E3887" s="93">
        <f t="shared" si="612"/>
        <v>0</v>
      </c>
      <c r="F3887" s="93" t="str">
        <f t="shared" si="604"/>
        <v/>
      </c>
      <c r="G3887" s="93" t="str">
        <f t="shared" si="605"/>
        <v/>
      </c>
      <c r="H3887" s="93" t="str">
        <f t="shared" si="606"/>
        <v/>
      </c>
      <c r="I3887" s="93" t="str">
        <f t="shared" si="607"/>
        <v/>
      </c>
      <c r="J3887" s="93" t="str">
        <f t="shared" si="608"/>
        <v/>
      </c>
      <c r="K3887" s="93" t="str">
        <f t="shared" si="609"/>
        <v/>
      </c>
    </row>
    <row r="3888" spans="1:11" x14ac:dyDescent="0.25">
      <c r="A3888" s="93">
        <f t="shared" si="603"/>
        <v>2</v>
      </c>
      <c r="B3888" s="101">
        <v>969.25</v>
      </c>
      <c r="C3888" s="93">
        <f t="shared" si="610"/>
        <v>0</v>
      </c>
      <c r="D3888" s="93">
        <f t="shared" si="611"/>
        <v>0</v>
      </c>
      <c r="E3888" s="93">
        <f t="shared" si="612"/>
        <v>0</v>
      </c>
      <c r="F3888" s="93" t="str">
        <f t="shared" si="604"/>
        <v/>
      </c>
      <c r="G3888" s="93" t="str">
        <f t="shared" si="605"/>
        <v/>
      </c>
      <c r="H3888" s="93" t="str">
        <f t="shared" si="606"/>
        <v/>
      </c>
      <c r="I3888" s="93" t="str">
        <f t="shared" si="607"/>
        <v/>
      </c>
      <c r="J3888" s="93" t="str">
        <f t="shared" si="608"/>
        <v/>
      </c>
      <c r="K3888" s="93" t="str">
        <f t="shared" si="609"/>
        <v/>
      </c>
    </row>
    <row r="3889" spans="1:11" x14ac:dyDescent="0.25">
      <c r="A3889" s="93">
        <f t="shared" si="603"/>
        <v>2</v>
      </c>
      <c r="B3889" s="101">
        <v>969.5</v>
      </c>
      <c r="C3889" s="93">
        <f t="shared" si="610"/>
        <v>0</v>
      </c>
      <c r="D3889" s="93">
        <f t="shared" si="611"/>
        <v>0</v>
      </c>
      <c r="E3889" s="93">
        <f t="shared" si="612"/>
        <v>0</v>
      </c>
      <c r="F3889" s="93" t="str">
        <f t="shared" si="604"/>
        <v/>
      </c>
      <c r="G3889" s="93" t="str">
        <f t="shared" si="605"/>
        <v/>
      </c>
      <c r="H3889" s="93" t="str">
        <f t="shared" si="606"/>
        <v/>
      </c>
      <c r="I3889" s="93" t="str">
        <f t="shared" si="607"/>
        <v/>
      </c>
      <c r="J3889" s="93" t="str">
        <f t="shared" si="608"/>
        <v/>
      </c>
      <c r="K3889" s="93" t="str">
        <f t="shared" si="609"/>
        <v/>
      </c>
    </row>
    <row r="3890" spans="1:11" x14ac:dyDescent="0.25">
      <c r="A3890" s="93">
        <f t="shared" si="603"/>
        <v>2</v>
      </c>
      <c r="B3890" s="101">
        <v>969.75</v>
      </c>
      <c r="C3890" s="93">
        <f t="shared" si="610"/>
        <v>0</v>
      </c>
      <c r="D3890" s="93">
        <f t="shared" si="611"/>
        <v>0</v>
      </c>
      <c r="E3890" s="93">
        <f t="shared" si="612"/>
        <v>0</v>
      </c>
      <c r="F3890" s="93" t="str">
        <f t="shared" si="604"/>
        <v/>
      </c>
      <c r="G3890" s="93" t="str">
        <f t="shared" si="605"/>
        <v/>
      </c>
      <c r="H3890" s="93" t="str">
        <f t="shared" si="606"/>
        <v/>
      </c>
      <c r="I3890" s="93" t="str">
        <f t="shared" si="607"/>
        <v/>
      </c>
      <c r="J3890" s="93" t="str">
        <f t="shared" si="608"/>
        <v/>
      </c>
      <c r="K3890" s="93" t="str">
        <f t="shared" si="609"/>
        <v/>
      </c>
    </row>
    <row r="3891" spans="1:11" x14ac:dyDescent="0.25">
      <c r="A3891" s="93">
        <f t="shared" si="603"/>
        <v>2</v>
      </c>
      <c r="B3891" s="101">
        <v>970</v>
      </c>
      <c r="C3891" s="93">
        <f t="shared" si="610"/>
        <v>0</v>
      </c>
      <c r="D3891" s="93">
        <f t="shared" si="611"/>
        <v>0</v>
      </c>
      <c r="E3891" s="93">
        <f t="shared" si="612"/>
        <v>0</v>
      </c>
      <c r="F3891" s="93" t="str">
        <f t="shared" si="604"/>
        <v/>
      </c>
      <c r="G3891" s="93" t="str">
        <f t="shared" si="605"/>
        <v/>
      </c>
      <c r="H3891" s="93" t="str">
        <f t="shared" si="606"/>
        <v/>
      </c>
      <c r="I3891" s="93" t="str">
        <f t="shared" si="607"/>
        <v/>
      </c>
      <c r="J3891" s="93" t="str">
        <f t="shared" si="608"/>
        <v/>
      </c>
      <c r="K3891" s="93" t="str">
        <f t="shared" si="609"/>
        <v/>
      </c>
    </row>
    <row r="3892" spans="1:11" x14ac:dyDescent="0.25">
      <c r="A3892" s="93">
        <f t="shared" si="603"/>
        <v>2</v>
      </c>
      <c r="B3892" s="101">
        <v>970.25</v>
      </c>
      <c r="C3892" s="93">
        <f t="shared" si="610"/>
        <v>0</v>
      </c>
      <c r="D3892" s="93">
        <f t="shared" si="611"/>
        <v>0</v>
      </c>
      <c r="E3892" s="93">
        <f t="shared" si="612"/>
        <v>0</v>
      </c>
      <c r="F3892" s="93" t="str">
        <f t="shared" si="604"/>
        <v/>
      </c>
      <c r="G3892" s="93" t="str">
        <f t="shared" si="605"/>
        <v/>
      </c>
      <c r="H3892" s="93" t="str">
        <f t="shared" si="606"/>
        <v/>
      </c>
      <c r="I3892" s="93" t="str">
        <f t="shared" si="607"/>
        <v/>
      </c>
      <c r="J3892" s="93" t="str">
        <f t="shared" si="608"/>
        <v/>
      </c>
      <c r="K3892" s="93" t="str">
        <f t="shared" si="609"/>
        <v/>
      </c>
    </row>
    <row r="3893" spans="1:11" x14ac:dyDescent="0.25">
      <c r="A3893" s="93">
        <f t="shared" si="603"/>
        <v>2</v>
      </c>
      <c r="B3893" s="101">
        <v>970.5</v>
      </c>
      <c r="C3893" s="93">
        <f t="shared" si="610"/>
        <v>0</v>
      </c>
      <c r="D3893" s="93">
        <f t="shared" si="611"/>
        <v>0</v>
      </c>
      <c r="E3893" s="93">
        <f t="shared" si="612"/>
        <v>0</v>
      </c>
      <c r="F3893" s="93" t="str">
        <f t="shared" si="604"/>
        <v/>
      </c>
      <c r="G3893" s="93" t="str">
        <f t="shared" si="605"/>
        <v/>
      </c>
      <c r="H3893" s="93" t="str">
        <f t="shared" si="606"/>
        <v/>
      </c>
      <c r="I3893" s="93" t="str">
        <f t="shared" si="607"/>
        <v/>
      </c>
      <c r="J3893" s="93" t="str">
        <f t="shared" si="608"/>
        <v/>
      </c>
      <c r="K3893" s="93" t="str">
        <f t="shared" si="609"/>
        <v/>
      </c>
    </row>
    <row r="3894" spans="1:11" x14ac:dyDescent="0.25">
      <c r="A3894" s="93">
        <f t="shared" si="603"/>
        <v>2</v>
      </c>
      <c r="B3894" s="101">
        <v>970.75</v>
      </c>
      <c r="C3894" s="93">
        <f t="shared" si="610"/>
        <v>0</v>
      </c>
      <c r="D3894" s="93">
        <f t="shared" si="611"/>
        <v>0</v>
      </c>
      <c r="E3894" s="93">
        <f t="shared" si="612"/>
        <v>0</v>
      </c>
      <c r="F3894" s="93" t="str">
        <f t="shared" si="604"/>
        <v/>
      </c>
      <c r="G3894" s="93" t="str">
        <f t="shared" si="605"/>
        <v/>
      </c>
      <c r="H3894" s="93" t="str">
        <f t="shared" si="606"/>
        <v/>
      </c>
      <c r="I3894" s="93" t="str">
        <f t="shared" si="607"/>
        <v/>
      </c>
      <c r="J3894" s="93" t="str">
        <f t="shared" si="608"/>
        <v/>
      </c>
      <c r="K3894" s="93" t="str">
        <f t="shared" si="609"/>
        <v/>
      </c>
    </row>
    <row r="3895" spans="1:11" x14ac:dyDescent="0.25">
      <c r="A3895" s="93">
        <f t="shared" si="603"/>
        <v>2</v>
      </c>
      <c r="B3895" s="101">
        <v>971</v>
      </c>
      <c r="C3895" s="93">
        <f t="shared" si="610"/>
        <v>0</v>
      </c>
      <c r="D3895" s="93">
        <f t="shared" si="611"/>
        <v>0</v>
      </c>
      <c r="E3895" s="93">
        <f t="shared" si="612"/>
        <v>0</v>
      </c>
      <c r="F3895" s="93" t="str">
        <f t="shared" si="604"/>
        <v/>
      </c>
      <c r="G3895" s="93" t="str">
        <f t="shared" si="605"/>
        <v/>
      </c>
      <c r="H3895" s="93" t="str">
        <f t="shared" si="606"/>
        <v/>
      </c>
      <c r="I3895" s="93" t="str">
        <f t="shared" si="607"/>
        <v/>
      </c>
      <c r="J3895" s="93" t="str">
        <f t="shared" si="608"/>
        <v/>
      </c>
      <c r="K3895" s="93" t="str">
        <f t="shared" si="609"/>
        <v/>
      </c>
    </row>
    <row r="3896" spans="1:11" x14ac:dyDescent="0.25">
      <c r="A3896" s="93">
        <f t="shared" si="603"/>
        <v>2</v>
      </c>
      <c r="B3896" s="101">
        <v>971.25</v>
      </c>
      <c r="C3896" s="93">
        <f t="shared" si="610"/>
        <v>0</v>
      </c>
      <c r="D3896" s="93">
        <f t="shared" si="611"/>
        <v>0</v>
      </c>
      <c r="E3896" s="93">
        <f t="shared" si="612"/>
        <v>0</v>
      </c>
      <c r="F3896" s="93" t="str">
        <f t="shared" si="604"/>
        <v/>
      </c>
      <c r="G3896" s="93" t="str">
        <f t="shared" si="605"/>
        <v/>
      </c>
      <c r="H3896" s="93" t="str">
        <f t="shared" si="606"/>
        <v/>
      </c>
      <c r="I3896" s="93" t="str">
        <f t="shared" si="607"/>
        <v/>
      </c>
      <c r="J3896" s="93" t="str">
        <f t="shared" si="608"/>
        <v/>
      </c>
      <c r="K3896" s="93" t="str">
        <f t="shared" si="609"/>
        <v/>
      </c>
    </row>
    <row r="3897" spans="1:11" x14ac:dyDescent="0.25">
      <c r="A3897" s="93">
        <f t="shared" si="603"/>
        <v>2</v>
      </c>
      <c r="B3897" s="101">
        <v>971.5</v>
      </c>
      <c r="C3897" s="93">
        <f t="shared" si="610"/>
        <v>0</v>
      </c>
      <c r="D3897" s="93">
        <f t="shared" si="611"/>
        <v>0</v>
      </c>
      <c r="E3897" s="93">
        <f t="shared" si="612"/>
        <v>0</v>
      </c>
      <c r="F3897" s="93" t="str">
        <f t="shared" si="604"/>
        <v/>
      </c>
      <c r="G3897" s="93" t="str">
        <f t="shared" si="605"/>
        <v/>
      </c>
      <c r="H3897" s="93" t="str">
        <f t="shared" si="606"/>
        <v/>
      </c>
      <c r="I3897" s="93" t="str">
        <f t="shared" si="607"/>
        <v/>
      </c>
      <c r="J3897" s="93" t="str">
        <f t="shared" si="608"/>
        <v/>
      </c>
      <c r="K3897" s="93" t="str">
        <f t="shared" si="609"/>
        <v/>
      </c>
    </row>
    <row r="3898" spans="1:11" x14ac:dyDescent="0.25">
      <c r="A3898" s="93">
        <f t="shared" si="603"/>
        <v>2</v>
      </c>
      <c r="B3898" s="101">
        <v>971.75</v>
      </c>
      <c r="C3898" s="93">
        <f t="shared" si="610"/>
        <v>0</v>
      </c>
      <c r="D3898" s="93">
        <f t="shared" si="611"/>
        <v>0</v>
      </c>
      <c r="E3898" s="93">
        <f t="shared" si="612"/>
        <v>0</v>
      </c>
      <c r="F3898" s="93" t="str">
        <f t="shared" si="604"/>
        <v/>
      </c>
      <c r="G3898" s="93" t="str">
        <f t="shared" si="605"/>
        <v/>
      </c>
      <c r="H3898" s="93" t="str">
        <f t="shared" si="606"/>
        <v/>
      </c>
      <c r="I3898" s="93" t="str">
        <f t="shared" si="607"/>
        <v/>
      </c>
      <c r="J3898" s="93" t="str">
        <f t="shared" si="608"/>
        <v/>
      </c>
      <c r="K3898" s="93" t="str">
        <f t="shared" si="609"/>
        <v/>
      </c>
    </row>
    <row r="3899" spans="1:11" x14ac:dyDescent="0.25">
      <c r="A3899" s="93">
        <f t="shared" si="603"/>
        <v>2</v>
      </c>
      <c r="B3899" s="101">
        <v>972</v>
      </c>
      <c r="C3899" s="93">
        <f t="shared" si="610"/>
        <v>0</v>
      </c>
      <c r="D3899" s="93">
        <f t="shared" si="611"/>
        <v>0</v>
      </c>
      <c r="E3899" s="93">
        <f t="shared" si="612"/>
        <v>0</v>
      </c>
      <c r="F3899" s="93" t="str">
        <f t="shared" si="604"/>
        <v/>
      </c>
      <c r="G3899" s="93" t="str">
        <f t="shared" si="605"/>
        <v/>
      </c>
      <c r="H3899" s="93" t="str">
        <f t="shared" si="606"/>
        <v/>
      </c>
      <c r="I3899" s="93" t="str">
        <f t="shared" si="607"/>
        <v/>
      </c>
      <c r="J3899" s="93" t="str">
        <f t="shared" si="608"/>
        <v/>
      </c>
      <c r="K3899" s="93" t="str">
        <f t="shared" si="609"/>
        <v/>
      </c>
    </row>
    <row r="3900" spans="1:11" x14ac:dyDescent="0.25">
      <c r="A3900" s="93">
        <f t="shared" si="603"/>
        <v>2</v>
      </c>
      <c r="B3900" s="101">
        <v>972.25</v>
      </c>
      <c r="C3900" s="93">
        <f t="shared" si="610"/>
        <v>0</v>
      </c>
      <c r="D3900" s="93">
        <f t="shared" si="611"/>
        <v>0</v>
      </c>
      <c r="E3900" s="93">
        <f t="shared" si="612"/>
        <v>0</v>
      </c>
      <c r="F3900" s="93" t="str">
        <f t="shared" si="604"/>
        <v/>
      </c>
      <c r="G3900" s="93" t="str">
        <f t="shared" si="605"/>
        <v/>
      </c>
      <c r="H3900" s="93" t="str">
        <f t="shared" si="606"/>
        <v/>
      </c>
      <c r="I3900" s="93" t="str">
        <f t="shared" si="607"/>
        <v/>
      </c>
      <c r="J3900" s="93" t="str">
        <f t="shared" si="608"/>
        <v/>
      </c>
      <c r="K3900" s="93" t="str">
        <f t="shared" si="609"/>
        <v/>
      </c>
    </row>
    <row r="3901" spans="1:11" x14ac:dyDescent="0.25">
      <c r="A3901" s="93">
        <f t="shared" si="603"/>
        <v>2</v>
      </c>
      <c r="B3901" s="101">
        <v>972.5</v>
      </c>
      <c r="C3901" s="93">
        <f t="shared" si="610"/>
        <v>0</v>
      </c>
      <c r="D3901" s="93">
        <f t="shared" si="611"/>
        <v>0</v>
      </c>
      <c r="E3901" s="93">
        <f t="shared" si="612"/>
        <v>0</v>
      </c>
      <c r="F3901" s="93" t="str">
        <f t="shared" si="604"/>
        <v/>
      </c>
      <c r="G3901" s="93" t="str">
        <f t="shared" si="605"/>
        <v/>
      </c>
      <c r="H3901" s="93" t="str">
        <f t="shared" si="606"/>
        <v/>
      </c>
      <c r="I3901" s="93" t="str">
        <f t="shared" si="607"/>
        <v/>
      </c>
      <c r="J3901" s="93" t="str">
        <f t="shared" si="608"/>
        <v/>
      </c>
      <c r="K3901" s="93" t="str">
        <f t="shared" si="609"/>
        <v/>
      </c>
    </row>
    <row r="3902" spans="1:11" x14ac:dyDescent="0.25">
      <c r="A3902" s="93">
        <f t="shared" si="603"/>
        <v>2</v>
      </c>
      <c r="B3902" s="101">
        <v>972.75</v>
      </c>
      <c r="C3902" s="93">
        <f t="shared" si="610"/>
        <v>0</v>
      </c>
      <c r="D3902" s="93">
        <f t="shared" si="611"/>
        <v>0</v>
      </c>
      <c r="E3902" s="93">
        <f t="shared" si="612"/>
        <v>0</v>
      </c>
      <c r="F3902" s="93" t="str">
        <f t="shared" si="604"/>
        <v/>
      </c>
      <c r="G3902" s="93" t="str">
        <f t="shared" si="605"/>
        <v/>
      </c>
      <c r="H3902" s="93" t="str">
        <f t="shared" si="606"/>
        <v/>
      </c>
      <c r="I3902" s="93" t="str">
        <f t="shared" si="607"/>
        <v/>
      </c>
      <c r="J3902" s="93" t="str">
        <f t="shared" si="608"/>
        <v/>
      </c>
      <c r="K3902" s="93" t="str">
        <f t="shared" si="609"/>
        <v/>
      </c>
    </row>
    <row r="3903" spans="1:11" x14ac:dyDescent="0.25">
      <c r="A3903" s="93">
        <f t="shared" si="603"/>
        <v>2</v>
      </c>
      <c r="B3903" s="101">
        <v>973</v>
      </c>
      <c r="C3903" s="93">
        <f t="shared" si="610"/>
        <v>0</v>
      </c>
      <c r="D3903" s="93">
        <f t="shared" si="611"/>
        <v>0</v>
      </c>
      <c r="E3903" s="93">
        <f t="shared" si="612"/>
        <v>0</v>
      </c>
      <c r="F3903" s="93" t="str">
        <f t="shared" si="604"/>
        <v/>
      </c>
      <c r="G3903" s="93" t="str">
        <f t="shared" si="605"/>
        <v/>
      </c>
      <c r="H3903" s="93" t="str">
        <f t="shared" si="606"/>
        <v/>
      </c>
      <c r="I3903" s="93" t="str">
        <f t="shared" si="607"/>
        <v/>
      </c>
      <c r="J3903" s="93" t="str">
        <f t="shared" si="608"/>
        <v/>
      </c>
      <c r="K3903" s="93" t="str">
        <f t="shared" si="609"/>
        <v/>
      </c>
    </row>
    <row r="3904" spans="1:11" x14ac:dyDescent="0.25">
      <c r="A3904" s="93">
        <f t="shared" si="603"/>
        <v>2</v>
      </c>
      <c r="B3904" s="101">
        <v>973.25</v>
      </c>
      <c r="C3904" s="93">
        <f t="shared" si="610"/>
        <v>0</v>
      </c>
      <c r="D3904" s="93">
        <f t="shared" si="611"/>
        <v>0</v>
      </c>
      <c r="E3904" s="93">
        <f t="shared" si="612"/>
        <v>0</v>
      </c>
      <c r="F3904" s="93" t="str">
        <f t="shared" si="604"/>
        <v/>
      </c>
      <c r="G3904" s="93" t="str">
        <f t="shared" si="605"/>
        <v/>
      </c>
      <c r="H3904" s="93" t="str">
        <f t="shared" si="606"/>
        <v/>
      </c>
      <c r="I3904" s="93" t="str">
        <f t="shared" si="607"/>
        <v/>
      </c>
      <c r="J3904" s="93" t="str">
        <f t="shared" si="608"/>
        <v/>
      </c>
      <c r="K3904" s="93" t="str">
        <f t="shared" si="609"/>
        <v/>
      </c>
    </row>
    <row r="3905" spans="1:11" x14ac:dyDescent="0.25">
      <c r="A3905" s="93">
        <f t="shared" si="603"/>
        <v>2</v>
      </c>
      <c r="B3905" s="101">
        <v>973.5</v>
      </c>
      <c r="C3905" s="93">
        <f t="shared" si="610"/>
        <v>0</v>
      </c>
      <c r="D3905" s="93">
        <f t="shared" si="611"/>
        <v>0</v>
      </c>
      <c r="E3905" s="93">
        <f t="shared" si="612"/>
        <v>0</v>
      </c>
      <c r="F3905" s="93" t="str">
        <f t="shared" si="604"/>
        <v/>
      </c>
      <c r="G3905" s="93" t="str">
        <f t="shared" si="605"/>
        <v/>
      </c>
      <c r="H3905" s="93" t="str">
        <f t="shared" si="606"/>
        <v/>
      </c>
      <c r="I3905" s="93" t="str">
        <f t="shared" si="607"/>
        <v/>
      </c>
      <c r="J3905" s="93" t="str">
        <f t="shared" si="608"/>
        <v/>
      </c>
      <c r="K3905" s="93" t="str">
        <f t="shared" si="609"/>
        <v/>
      </c>
    </row>
    <row r="3906" spans="1:11" x14ac:dyDescent="0.25">
      <c r="A3906" s="93">
        <f t="shared" si="603"/>
        <v>2</v>
      </c>
      <c r="B3906" s="101">
        <v>973.75</v>
      </c>
      <c r="C3906" s="93">
        <f t="shared" si="610"/>
        <v>0</v>
      </c>
      <c r="D3906" s="93">
        <f t="shared" si="611"/>
        <v>0</v>
      </c>
      <c r="E3906" s="93">
        <f t="shared" si="612"/>
        <v>0</v>
      </c>
      <c r="F3906" s="93" t="str">
        <f t="shared" si="604"/>
        <v/>
      </c>
      <c r="G3906" s="93" t="str">
        <f t="shared" si="605"/>
        <v/>
      </c>
      <c r="H3906" s="93" t="str">
        <f t="shared" si="606"/>
        <v/>
      </c>
      <c r="I3906" s="93" t="str">
        <f t="shared" si="607"/>
        <v/>
      </c>
      <c r="J3906" s="93" t="str">
        <f t="shared" si="608"/>
        <v/>
      </c>
      <c r="K3906" s="93" t="str">
        <f t="shared" si="609"/>
        <v/>
      </c>
    </row>
    <row r="3907" spans="1:11" x14ac:dyDescent="0.25">
      <c r="A3907" s="93">
        <f t="shared" si="603"/>
        <v>2</v>
      </c>
      <c r="B3907" s="101">
        <v>974</v>
      </c>
      <c r="C3907" s="93">
        <f t="shared" si="610"/>
        <v>0</v>
      </c>
      <c r="D3907" s="93">
        <f t="shared" si="611"/>
        <v>0</v>
      </c>
      <c r="E3907" s="93">
        <f t="shared" si="612"/>
        <v>0</v>
      </c>
      <c r="F3907" s="93" t="str">
        <f t="shared" si="604"/>
        <v/>
      </c>
      <c r="G3907" s="93" t="str">
        <f t="shared" si="605"/>
        <v/>
      </c>
      <c r="H3907" s="93" t="str">
        <f t="shared" si="606"/>
        <v/>
      </c>
      <c r="I3907" s="93" t="str">
        <f t="shared" si="607"/>
        <v/>
      </c>
      <c r="J3907" s="93" t="str">
        <f t="shared" si="608"/>
        <v/>
      </c>
      <c r="K3907" s="93" t="str">
        <f t="shared" si="609"/>
        <v/>
      </c>
    </row>
    <row r="3908" spans="1:11" x14ac:dyDescent="0.25">
      <c r="A3908" s="93">
        <f t="shared" si="603"/>
        <v>2</v>
      </c>
      <c r="B3908" s="101">
        <v>974.25</v>
      </c>
      <c r="C3908" s="93">
        <f t="shared" si="610"/>
        <v>0</v>
      </c>
      <c r="D3908" s="93">
        <f t="shared" si="611"/>
        <v>0</v>
      </c>
      <c r="E3908" s="93">
        <f t="shared" si="612"/>
        <v>0</v>
      </c>
      <c r="F3908" s="93" t="str">
        <f t="shared" si="604"/>
        <v/>
      </c>
      <c r="G3908" s="93" t="str">
        <f t="shared" si="605"/>
        <v/>
      </c>
      <c r="H3908" s="93" t="str">
        <f t="shared" si="606"/>
        <v/>
      </c>
      <c r="I3908" s="93" t="str">
        <f t="shared" si="607"/>
        <v/>
      </c>
      <c r="J3908" s="93" t="str">
        <f t="shared" si="608"/>
        <v/>
      </c>
      <c r="K3908" s="93" t="str">
        <f t="shared" si="609"/>
        <v/>
      </c>
    </row>
    <row r="3909" spans="1:11" x14ac:dyDescent="0.25">
      <c r="A3909" s="93">
        <f t="shared" si="603"/>
        <v>2</v>
      </c>
      <c r="B3909" s="101">
        <v>974.5</v>
      </c>
      <c r="C3909" s="93">
        <f t="shared" si="610"/>
        <v>0</v>
      </c>
      <c r="D3909" s="93">
        <f t="shared" si="611"/>
        <v>0</v>
      </c>
      <c r="E3909" s="93">
        <f t="shared" si="612"/>
        <v>0</v>
      </c>
      <c r="F3909" s="93" t="str">
        <f t="shared" si="604"/>
        <v/>
      </c>
      <c r="G3909" s="93" t="str">
        <f t="shared" si="605"/>
        <v/>
      </c>
      <c r="H3909" s="93" t="str">
        <f t="shared" si="606"/>
        <v/>
      </c>
      <c r="I3909" s="93" t="str">
        <f t="shared" si="607"/>
        <v/>
      </c>
      <c r="J3909" s="93" t="str">
        <f t="shared" si="608"/>
        <v/>
      </c>
      <c r="K3909" s="93" t="str">
        <f t="shared" si="609"/>
        <v/>
      </c>
    </row>
    <row r="3910" spans="1:11" x14ac:dyDescent="0.25">
      <c r="A3910" s="93">
        <f t="shared" si="603"/>
        <v>2</v>
      </c>
      <c r="B3910" s="101">
        <v>974.75</v>
      </c>
      <c r="C3910" s="93">
        <f t="shared" si="610"/>
        <v>0</v>
      </c>
      <c r="D3910" s="93">
        <f t="shared" si="611"/>
        <v>0</v>
      </c>
      <c r="E3910" s="93">
        <f t="shared" si="612"/>
        <v>0</v>
      </c>
      <c r="F3910" s="93" t="str">
        <f t="shared" si="604"/>
        <v/>
      </c>
      <c r="G3910" s="93" t="str">
        <f t="shared" si="605"/>
        <v/>
      </c>
      <c r="H3910" s="93" t="str">
        <f t="shared" si="606"/>
        <v/>
      </c>
      <c r="I3910" s="93" t="str">
        <f t="shared" si="607"/>
        <v/>
      </c>
      <c r="J3910" s="93" t="str">
        <f t="shared" si="608"/>
        <v/>
      </c>
      <c r="K3910" s="93" t="str">
        <f t="shared" si="609"/>
        <v/>
      </c>
    </row>
    <row r="3911" spans="1:11" x14ac:dyDescent="0.25">
      <c r="A3911" s="93">
        <f t="shared" si="603"/>
        <v>2</v>
      </c>
      <c r="B3911" s="101">
        <v>975</v>
      </c>
      <c r="C3911" s="93">
        <f t="shared" si="610"/>
        <v>0</v>
      </c>
      <c r="D3911" s="93">
        <f t="shared" si="611"/>
        <v>0</v>
      </c>
      <c r="E3911" s="93">
        <f t="shared" si="612"/>
        <v>0</v>
      </c>
      <c r="F3911" s="93" t="str">
        <f t="shared" si="604"/>
        <v/>
      </c>
      <c r="G3911" s="93" t="str">
        <f t="shared" si="605"/>
        <v/>
      </c>
      <c r="H3911" s="93" t="str">
        <f t="shared" si="606"/>
        <v/>
      </c>
      <c r="I3911" s="93" t="str">
        <f t="shared" si="607"/>
        <v/>
      </c>
      <c r="J3911" s="93" t="str">
        <f t="shared" si="608"/>
        <v/>
      </c>
      <c r="K3911" s="93" t="str">
        <f t="shared" si="609"/>
        <v/>
      </c>
    </row>
    <row r="3912" spans="1:11" x14ac:dyDescent="0.25">
      <c r="A3912" s="93">
        <f t="shared" si="603"/>
        <v>2</v>
      </c>
      <c r="B3912" s="101">
        <v>975.25</v>
      </c>
      <c r="C3912" s="93">
        <f t="shared" si="610"/>
        <v>0</v>
      </c>
      <c r="D3912" s="93">
        <f t="shared" si="611"/>
        <v>0</v>
      </c>
      <c r="E3912" s="93">
        <f t="shared" si="612"/>
        <v>0</v>
      </c>
      <c r="F3912" s="93" t="str">
        <f t="shared" si="604"/>
        <v/>
      </c>
      <c r="G3912" s="93" t="str">
        <f t="shared" si="605"/>
        <v/>
      </c>
      <c r="H3912" s="93" t="str">
        <f t="shared" si="606"/>
        <v/>
      </c>
      <c r="I3912" s="93" t="str">
        <f t="shared" si="607"/>
        <v/>
      </c>
      <c r="J3912" s="93" t="str">
        <f t="shared" si="608"/>
        <v/>
      </c>
      <c r="K3912" s="93" t="str">
        <f t="shared" si="609"/>
        <v/>
      </c>
    </row>
    <row r="3913" spans="1:11" x14ac:dyDescent="0.25">
      <c r="A3913" s="93">
        <f t="shared" si="603"/>
        <v>2</v>
      </c>
      <c r="B3913" s="101">
        <v>975.5</v>
      </c>
      <c r="C3913" s="93">
        <f t="shared" si="610"/>
        <v>0</v>
      </c>
      <c r="D3913" s="93">
        <f t="shared" si="611"/>
        <v>0</v>
      </c>
      <c r="E3913" s="93">
        <f t="shared" si="612"/>
        <v>0</v>
      </c>
      <c r="F3913" s="93" t="str">
        <f t="shared" si="604"/>
        <v/>
      </c>
      <c r="G3913" s="93" t="str">
        <f t="shared" si="605"/>
        <v/>
      </c>
      <c r="H3913" s="93" t="str">
        <f t="shared" si="606"/>
        <v/>
      </c>
      <c r="I3913" s="93" t="str">
        <f t="shared" si="607"/>
        <v/>
      </c>
      <c r="J3913" s="93" t="str">
        <f t="shared" si="608"/>
        <v/>
      </c>
      <c r="K3913" s="93" t="str">
        <f t="shared" si="609"/>
        <v/>
      </c>
    </row>
    <row r="3914" spans="1:11" x14ac:dyDescent="0.25">
      <c r="A3914" s="93">
        <f t="shared" si="603"/>
        <v>2</v>
      </c>
      <c r="B3914" s="101">
        <v>975.75</v>
      </c>
      <c r="C3914" s="93">
        <f t="shared" si="610"/>
        <v>0</v>
      </c>
      <c r="D3914" s="93">
        <f t="shared" si="611"/>
        <v>0</v>
      </c>
      <c r="E3914" s="93">
        <f t="shared" si="612"/>
        <v>0</v>
      </c>
      <c r="F3914" s="93" t="str">
        <f t="shared" si="604"/>
        <v/>
      </c>
      <c r="G3914" s="93" t="str">
        <f t="shared" si="605"/>
        <v/>
      </c>
      <c r="H3914" s="93" t="str">
        <f t="shared" si="606"/>
        <v/>
      </c>
      <c r="I3914" s="93" t="str">
        <f t="shared" si="607"/>
        <v/>
      </c>
      <c r="J3914" s="93" t="str">
        <f t="shared" si="608"/>
        <v/>
      </c>
      <c r="K3914" s="93" t="str">
        <f t="shared" si="609"/>
        <v/>
      </c>
    </row>
    <row r="3915" spans="1:11" x14ac:dyDescent="0.25">
      <c r="A3915" s="93">
        <f t="shared" si="603"/>
        <v>2</v>
      </c>
      <c r="B3915" s="101">
        <v>976</v>
      </c>
      <c r="C3915" s="93">
        <f t="shared" si="610"/>
        <v>0</v>
      </c>
      <c r="D3915" s="93">
        <f t="shared" si="611"/>
        <v>0</v>
      </c>
      <c r="E3915" s="93">
        <f t="shared" si="612"/>
        <v>0</v>
      </c>
      <c r="F3915" s="93" t="str">
        <f t="shared" si="604"/>
        <v/>
      </c>
      <c r="G3915" s="93" t="str">
        <f t="shared" si="605"/>
        <v/>
      </c>
      <c r="H3915" s="93" t="str">
        <f t="shared" si="606"/>
        <v/>
      </c>
      <c r="I3915" s="93" t="str">
        <f t="shared" si="607"/>
        <v/>
      </c>
      <c r="J3915" s="93" t="str">
        <f t="shared" si="608"/>
        <v/>
      </c>
      <c r="K3915" s="93" t="str">
        <f t="shared" si="609"/>
        <v/>
      </c>
    </row>
    <row r="3916" spans="1:11" x14ac:dyDescent="0.25">
      <c r="A3916" s="93">
        <f t="shared" ref="A3916:A3979" si="613">IF(E3916&lt;0.075,2,IF(AND(E3916&gt;=0.075,E3916&lt;=0.75),1,IF(E3916&gt;0.75,0,"Error")))</f>
        <v>2</v>
      </c>
      <c r="B3916" s="101">
        <v>976.25</v>
      </c>
      <c r="C3916" s="93">
        <f t="shared" si="610"/>
        <v>0</v>
      </c>
      <c r="D3916" s="93">
        <f t="shared" si="611"/>
        <v>0</v>
      </c>
      <c r="E3916" s="93">
        <f t="shared" si="612"/>
        <v>0</v>
      </c>
      <c r="F3916" s="93" t="str">
        <f t="shared" ref="F3916:F3979" si="614">IF(AND(A3916=2,B3916&lt;$J$4014),C3916,"")</f>
        <v/>
      </c>
      <c r="G3916" s="93" t="str">
        <f t="shared" ref="G3916:G3979" si="615">IF(AND(A3916=2,B3916&lt;$J$4014),D3916,"")</f>
        <v/>
      </c>
      <c r="H3916" s="93" t="str">
        <f t="shared" ref="H3916:H3979" si="616">IF(AND(A3916=1,B3916&lt;$J$4014),C3916,"")</f>
        <v/>
      </c>
      <c r="I3916" s="93" t="str">
        <f t="shared" ref="I3916:I3979" si="617">IF(AND(A3916=1,B3916&lt;$J$4014),D3916,"")</f>
        <v/>
      </c>
      <c r="J3916" s="93" t="str">
        <f t="shared" ref="J3916:J3979" si="618">IF(AND(A3916=2,B3916&lt;$J$4014),B3916,"")</f>
        <v/>
      </c>
      <c r="K3916" s="93" t="str">
        <f t="shared" ref="K3916:K3979" si="619">IF(AND(A3916=1,B3916&lt;$J$4014),B3916,"")</f>
        <v/>
      </c>
    </row>
    <row r="3917" spans="1:11" x14ac:dyDescent="0.25">
      <c r="A3917" s="93">
        <f t="shared" si="613"/>
        <v>2</v>
      </c>
      <c r="B3917" s="101">
        <v>976.5</v>
      </c>
      <c r="C3917" s="93">
        <f t="shared" si="610"/>
        <v>0</v>
      </c>
      <c r="D3917" s="93">
        <f t="shared" si="611"/>
        <v>0</v>
      </c>
      <c r="E3917" s="93">
        <f t="shared" si="612"/>
        <v>0</v>
      </c>
      <c r="F3917" s="93" t="str">
        <f t="shared" si="614"/>
        <v/>
      </c>
      <c r="G3917" s="93" t="str">
        <f t="shared" si="615"/>
        <v/>
      </c>
      <c r="H3917" s="93" t="str">
        <f t="shared" si="616"/>
        <v/>
      </c>
      <c r="I3917" s="93" t="str">
        <f t="shared" si="617"/>
        <v/>
      </c>
      <c r="J3917" s="93" t="str">
        <f t="shared" si="618"/>
        <v/>
      </c>
      <c r="K3917" s="93" t="str">
        <f t="shared" si="619"/>
        <v/>
      </c>
    </row>
    <row r="3918" spans="1:11" x14ac:dyDescent="0.25">
      <c r="A3918" s="93">
        <f t="shared" si="613"/>
        <v>2</v>
      </c>
      <c r="B3918" s="101">
        <v>976.75</v>
      </c>
      <c r="C3918" s="93">
        <f t="shared" si="610"/>
        <v>0</v>
      </c>
      <c r="D3918" s="93">
        <f t="shared" si="611"/>
        <v>0</v>
      </c>
      <c r="E3918" s="93">
        <f t="shared" si="612"/>
        <v>0</v>
      </c>
      <c r="F3918" s="93" t="str">
        <f t="shared" si="614"/>
        <v/>
      </c>
      <c r="G3918" s="93" t="str">
        <f t="shared" si="615"/>
        <v/>
      </c>
      <c r="H3918" s="93" t="str">
        <f t="shared" si="616"/>
        <v/>
      </c>
      <c r="I3918" s="93" t="str">
        <f t="shared" si="617"/>
        <v/>
      </c>
      <c r="J3918" s="93" t="str">
        <f t="shared" si="618"/>
        <v/>
      </c>
      <c r="K3918" s="93" t="str">
        <f t="shared" si="619"/>
        <v/>
      </c>
    </row>
    <row r="3919" spans="1:11" x14ac:dyDescent="0.25">
      <c r="A3919" s="93">
        <f t="shared" si="613"/>
        <v>2</v>
      </c>
      <c r="B3919" s="101">
        <v>977</v>
      </c>
      <c r="C3919" s="93">
        <f t="shared" si="610"/>
        <v>0</v>
      </c>
      <c r="D3919" s="93">
        <f t="shared" si="611"/>
        <v>0</v>
      </c>
      <c r="E3919" s="93">
        <f t="shared" si="612"/>
        <v>0</v>
      </c>
      <c r="F3919" s="93" t="str">
        <f t="shared" si="614"/>
        <v/>
      </c>
      <c r="G3919" s="93" t="str">
        <f t="shared" si="615"/>
        <v/>
      </c>
      <c r="H3919" s="93" t="str">
        <f t="shared" si="616"/>
        <v/>
      </c>
      <c r="I3919" s="93" t="str">
        <f t="shared" si="617"/>
        <v/>
      </c>
      <c r="J3919" s="93" t="str">
        <f t="shared" si="618"/>
        <v/>
      </c>
      <c r="K3919" s="93" t="str">
        <f t="shared" si="619"/>
        <v/>
      </c>
    </row>
    <row r="3920" spans="1:11" x14ac:dyDescent="0.25">
      <c r="A3920" s="93">
        <f t="shared" si="613"/>
        <v>2</v>
      </c>
      <c r="B3920" s="101">
        <v>977.25</v>
      </c>
      <c r="C3920" s="93">
        <f t="shared" si="610"/>
        <v>0</v>
      </c>
      <c r="D3920" s="93">
        <f t="shared" si="611"/>
        <v>0</v>
      </c>
      <c r="E3920" s="93">
        <f t="shared" si="612"/>
        <v>0</v>
      </c>
      <c r="F3920" s="93" t="str">
        <f t="shared" si="614"/>
        <v/>
      </c>
      <c r="G3920" s="93" t="str">
        <f t="shared" si="615"/>
        <v/>
      </c>
      <c r="H3920" s="93" t="str">
        <f t="shared" si="616"/>
        <v/>
      </c>
      <c r="I3920" s="93" t="str">
        <f t="shared" si="617"/>
        <v/>
      </c>
      <c r="J3920" s="93" t="str">
        <f t="shared" si="618"/>
        <v/>
      </c>
      <c r="K3920" s="93" t="str">
        <f t="shared" si="619"/>
        <v/>
      </c>
    </row>
    <row r="3921" spans="1:11" x14ac:dyDescent="0.25">
      <c r="A3921" s="93">
        <f t="shared" si="613"/>
        <v>2</v>
      </c>
      <c r="B3921" s="101">
        <v>977.5</v>
      </c>
      <c r="C3921" s="93">
        <f t="shared" si="610"/>
        <v>0</v>
      </c>
      <c r="D3921" s="93">
        <f t="shared" si="611"/>
        <v>0</v>
      </c>
      <c r="E3921" s="93">
        <f t="shared" si="612"/>
        <v>0</v>
      </c>
      <c r="F3921" s="93" t="str">
        <f t="shared" si="614"/>
        <v/>
      </c>
      <c r="G3921" s="93" t="str">
        <f t="shared" si="615"/>
        <v/>
      </c>
      <c r="H3921" s="93" t="str">
        <f t="shared" si="616"/>
        <v/>
      </c>
      <c r="I3921" s="93" t="str">
        <f t="shared" si="617"/>
        <v/>
      </c>
      <c r="J3921" s="93" t="str">
        <f t="shared" si="618"/>
        <v/>
      </c>
      <c r="K3921" s="93" t="str">
        <f t="shared" si="619"/>
        <v/>
      </c>
    </row>
    <row r="3922" spans="1:11" x14ac:dyDescent="0.25">
      <c r="A3922" s="93">
        <f t="shared" si="613"/>
        <v>2</v>
      </c>
      <c r="B3922" s="101">
        <v>977.75</v>
      </c>
      <c r="C3922" s="93">
        <f t="shared" si="610"/>
        <v>0</v>
      </c>
      <c r="D3922" s="93">
        <f t="shared" si="611"/>
        <v>0</v>
      </c>
      <c r="E3922" s="93">
        <f t="shared" si="612"/>
        <v>0</v>
      </c>
      <c r="F3922" s="93" t="str">
        <f t="shared" si="614"/>
        <v/>
      </c>
      <c r="G3922" s="93" t="str">
        <f t="shared" si="615"/>
        <v/>
      </c>
      <c r="H3922" s="93" t="str">
        <f t="shared" si="616"/>
        <v/>
      </c>
      <c r="I3922" s="93" t="str">
        <f t="shared" si="617"/>
        <v/>
      </c>
      <c r="J3922" s="93" t="str">
        <f t="shared" si="618"/>
        <v/>
      </c>
      <c r="K3922" s="93" t="str">
        <f t="shared" si="619"/>
        <v/>
      </c>
    </row>
    <row r="3923" spans="1:11" x14ac:dyDescent="0.25">
      <c r="A3923" s="93">
        <f t="shared" si="613"/>
        <v>2</v>
      </c>
      <c r="B3923" s="101">
        <v>978</v>
      </c>
      <c r="C3923" s="93">
        <f t="shared" si="610"/>
        <v>0</v>
      </c>
      <c r="D3923" s="93">
        <f t="shared" si="611"/>
        <v>0</v>
      </c>
      <c r="E3923" s="93">
        <f t="shared" si="612"/>
        <v>0</v>
      </c>
      <c r="F3923" s="93" t="str">
        <f t="shared" si="614"/>
        <v/>
      </c>
      <c r="G3923" s="93" t="str">
        <f t="shared" si="615"/>
        <v/>
      </c>
      <c r="H3923" s="93" t="str">
        <f t="shared" si="616"/>
        <v/>
      </c>
      <c r="I3923" s="93" t="str">
        <f t="shared" si="617"/>
        <v/>
      </c>
      <c r="J3923" s="93" t="str">
        <f t="shared" si="618"/>
        <v/>
      </c>
      <c r="K3923" s="93" t="str">
        <f t="shared" si="619"/>
        <v/>
      </c>
    </row>
    <row r="3924" spans="1:11" x14ac:dyDescent="0.25">
      <c r="A3924" s="93">
        <f t="shared" si="613"/>
        <v>2</v>
      </c>
      <c r="B3924" s="101">
        <v>978.25</v>
      </c>
      <c r="C3924" s="93">
        <f t="shared" ref="C3924:C3987" si="620">($H$7*(B3924^5))+($J$7*(B3924^4))+($L$7*(B3924^3))+($N$7*(B3924^2))+($P$7*B3924)+$R$7</f>
        <v>0</v>
      </c>
      <c r="D3924" s="93">
        <f t="shared" ref="D3924:D3987" si="621">$H$8+($J$8*(B3924^1.85))</f>
        <v>0</v>
      </c>
      <c r="E3924" s="93">
        <f t="shared" ref="E3924:E3987" si="622">ABS(C3924-D3924)</f>
        <v>0</v>
      </c>
      <c r="F3924" s="93" t="str">
        <f t="shared" si="614"/>
        <v/>
      </c>
      <c r="G3924" s="93" t="str">
        <f t="shared" si="615"/>
        <v/>
      </c>
      <c r="H3924" s="93" t="str">
        <f t="shared" si="616"/>
        <v/>
      </c>
      <c r="I3924" s="93" t="str">
        <f t="shared" si="617"/>
        <v/>
      </c>
      <c r="J3924" s="93" t="str">
        <f t="shared" si="618"/>
        <v/>
      </c>
      <c r="K3924" s="93" t="str">
        <f t="shared" si="619"/>
        <v/>
      </c>
    </row>
    <row r="3925" spans="1:11" x14ac:dyDescent="0.25">
      <c r="A3925" s="93">
        <f t="shared" si="613"/>
        <v>2</v>
      </c>
      <c r="B3925" s="101">
        <v>978.5</v>
      </c>
      <c r="C3925" s="93">
        <f t="shared" si="620"/>
        <v>0</v>
      </c>
      <c r="D3925" s="93">
        <f t="shared" si="621"/>
        <v>0</v>
      </c>
      <c r="E3925" s="93">
        <f t="shared" si="622"/>
        <v>0</v>
      </c>
      <c r="F3925" s="93" t="str">
        <f t="shared" si="614"/>
        <v/>
      </c>
      <c r="G3925" s="93" t="str">
        <f t="shared" si="615"/>
        <v/>
      </c>
      <c r="H3925" s="93" t="str">
        <f t="shared" si="616"/>
        <v/>
      </c>
      <c r="I3925" s="93" t="str">
        <f t="shared" si="617"/>
        <v/>
      </c>
      <c r="J3925" s="93" t="str">
        <f t="shared" si="618"/>
        <v/>
      </c>
      <c r="K3925" s="93" t="str">
        <f t="shared" si="619"/>
        <v/>
      </c>
    </row>
    <row r="3926" spans="1:11" x14ac:dyDescent="0.25">
      <c r="A3926" s="93">
        <f t="shared" si="613"/>
        <v>2</v>
      </c>
      <c r="B3926" s="101">
        <v>978.75</v>
      </c>
      <c r="C3926" s="93">
        <f t="shared" si="620"/>
        <v>0</v>
      </c>
      <c r="D3926" s="93">
        <f t="shared" si="621"/>
        <v>0</v>
      </c>
      <c r="E3926" s="93">
        <f t="shared" si="622"/>
        <v>0</v>
      </c>
      <c r="F3926" s="93" t="str">
        <f t="shared" si="614"/>
        <v/>
      </c>
      <c r="G3926" s="93" t="str">
        <f t="shared" si="615"/>
        <v/>
      </c>
      <c r="H3926" s="93" t="str">
        <f t="shared" si="616"/>
        <v/>
      </c>
      <c r="I3926" s="93" t="str">
        <f t="shared" si="617"/>
        <v/>
      </c>
      <c r="J3926" s="93" t="str">
        <f t="shared" si="618"/>
        <v/>
      </c>
      <c r="K3926" s="93" t="str">
        <f t="shared" si="619"/>
        <v/>
      </c>
    </row>
    <row r="3927" spans="1:11" x14ac:dyDescent="0.25">
      <c r="A3927" s="93">
        <f t="shared" si="613"/>
        <v>2</v>
      </c>
      <c r="B3927" s="101">
        <v>979</v>
      </c>
      <c r="C3927" s="93">
        <f t="shared" si="620"/>
        <v>0</v>
      </c>
      <c r="D3927" s="93">
        <f t="shared" si="621"/>
        <v>0</v>
      </c>
      <c r="E3927" s="93">
        <f t="shared" si="622"/>
        <v>0</v>
      </c>
      <c r="F3927" s="93" t="str">
        <f t="shared" si="614"/>
        <v/>
      </c>
      <c r="G3927" s="93" t="str">
        <f t="shared" si="615"/>
        <v/>
      </c>
      <c r="H3927" s="93" t="str">
        <f t="shared" si="616"/>
        <v/>
      </c>
      <c r="I3927" s="93" t="str">
        <f t="shared" si="617"/>
        <v/>
      </c>
      <c r="J3927" s="93" t="str">
        <f t="shared" si="618"/>
        <v/>
      </c>
      <c r="K3927" s="93" t="str">
        <f t="shared" si="619"/>
        <v/>
      </c>
    </row>
    <row r="3928" spans="1:11" x14ac:dyDescent="0.25">
      <c r="A3928" s="93">
        <f t="shared" si="613"/>
        <v>2</v>
      </c>
      <c r="B3928" s="101">
        <v>979.25</v>
      </c>
      <c r="C3928" s="93">
        <f t="shared" si="620"/>
        <v>0</v>
      </c>
      <c r="D3928" s="93">
        <f t="shared" si="621"/>
        <v>0</v>
      </c>
      <c r="E3928" s="93">
        <f t="shared" si="622"/>
        <v>0</v>
      </c>
      <c r="F3928" s="93" t="str">
        <f t="shared" si="614"/>
        <v/>
      </c>
      <c r="G3928" s="93" t="str">
        <f t="shared" si="615"/>
        <v/>
      </c>
      <c r="H3928" s="93" t="str">
        <f t="shared" si="616"/>
        <v/>
      </c>
      <c r="I3928" s="93" t="str">
        <f t="shared" si="617"/>
        <v/>
      </c>
      <c r="J3928" s="93" t="str">
        <f t="shared" si="618"/>
        <v/>
      </c>
      <c r="K3928" s="93" t="str">
        <f t="shared" si="619"/>
        <v/>
      </c>
    </row>
    <row r="3929" spans="1:11" x14ac:dyDescent="0.25">
      <c r="A3929" s="93">
        <f t="shared" si="613"/>
        <v>2</v>
      </c>
      <c r="B3929" s="101">
        <v>979.5</v>
      </c>
      <c r="C3929" s="93">
        <f t="shared" si="620"/>
        <v>0</v>
      </c>
      <c r="D3929" s="93">
        <f t="shared" si="621"/>
        <v>0</v>
      </c>
      <c r="E3929" s="93">
        <f t="shared" si="622"/>
        <v>0</v>
      </c>
      <c r="F3929" s="93" t="str">
        <f t="shared" si="614"/>
        <v/>
      </c>
      <c r="G3929" s="93" t="str">
        <f t="shared" si="615"/>
        <v/>
      </c>
      <c r="H3929" s="93" t="str">
        <f t="shared" si="616"/>
        <v/>
      </c>
      <c r="I3929" s="93" t="str">
        <f t="shared" si="617"/>
        <v/>
      </c>
      <c r="J3929" s="93" t="str">
        <f t="shared" si="618"/>
        <v/>
      </c>
      <c r="K3929" s="93" t="str">
        <f t="shared" si="619"/>
        <v/>
      </c>
    </row>
    <row r="3930" spans="1:11" x14ac:dyDescent="0.25">
      <c r="A3930" s="93">
        <f t="shared" si="613"/>
        <v>2</v>
      </c>
      <c r="B3930" s="101">
        <v>979.75</v>
      </c>
      <c r="C3930" s="93">
        <f t="shared" si="620"/>
        <v>0</v>
      </c>
      <c r="D3930" s="93">
        <f t="shared" si="621"/>
        <v>0</v>
      </c>
      <c r="E3930" s="93">
        <f t="shared" si="622"/>
        <v>0</v>
      </c>
      <c r="F3930" s="93" t="str">
        <f t="shared" si="614"/>
        <v/>
      </c>
      <c r="G3930" s="93" t="str">
        <f t="shared" si="615"/>
        <v/>
      </c>
      <c r="H3930" s="93" t="str">
        <f t="shared" si="616"/>
        <v/>
      </c>
      <c r="I3930" s="93" t="str">
        <f t="shared" si="617"/>
        <v/>
      </c>
      <c r="J3930" s="93" t="str">
        <f t="shared" si="618"/>
        <v/>
      </c>
      <c r="K3930" s="93" t="str">
        <f t="shared" si="619"/>
        <v/>
      </c>
    </row>
    <row r="3931" spans="1:11" x14ac:dyDescent="0.25">
      <c r="A3931" s="93">
        <f t="shared" si="613"/>
        <v>2</v>
      </c>
      <c r="B3931" s="101">
        <v>980</v>
      </c>
      <c r="C3931" s="93">
        <f t="shared" si="620"/>
        <v>0</v>
      </c>
      <c r="D3931" s="93">
        <f t="shared" si="621"/>
        <v>0</v>
      </c>
      <c r="E3931" s="93">
        <f t="shared" si="622"/>
        <v>0</v>
      </c>
      <c r="F3931" s="93" t="str">
        <f t="shared" si="614"/>
        <v/>
      </c>
      <c r="G3931" s="93" t="str">
        <f t="shared" si="615"/>
        <v/>
      </c>
      <c r="H3931" s="93" t="str">
        <f t="shared" si="616"/>
        <v/>
      </c>
      <c r="I3931" s="93" t="str">
        <f t="shared" si="617"/>
        <v/>
      </c>
      <c r="J3931" s="93" t="str">
        <f t="shared" si="618"/>
        <v/>
      </c>
      <c r="K3931" s="93" t="str">
        <f t="shared" si="619"/>
        <v/>
      </c>
    </row>
    <row r="3932" spans="1:11" x14ac:dyDescent="0.25">
      <c r="A3932" s="93">
        <f t="shared" si="613"/>
        <v>2</v>
      </c>
      <c r="B3932" s="101">
        <v>980.25</v>
      </c>
      <c r="C3932" s="93">
        <f t="shared" si="620"/>
        <v>0</v>
      </c>
      <c r="D3932" s="93">
        <f t="shared" si="621"/>
        <v>0</v>
      </c>
      <c r="E3932" s="93">
        <f t="shared" si="622"/>
        <v>0</v>
      </c>
      <c r="F3932" s="93" t="str">
        <f t="shared" si="614"/>
        <v/>
      </c>
      <c r="G3932" s="93" t="str">
        <f t="shared" si="615"/>
        <v/>
      </c>
      <c r="H3932" s="93" t="str">
        <f t="shared" si="616"/>
        <v/>
      </c>
      <c r="I3932" s="93" t="str">
        <f t="shared" si="617"/>
        <v/>
      </c>
      <c r="J3932" s="93" t="str">
        <f t="shared" si="618"/>
        <v/>
      </c>
      <c r="K3932" s="93" t="str">
        <f t="shared" si="619"/>
        <v/>
      </c>
    </row>
    <row r="3933" spans="1:11" x14ac:dyDescent="0.25">
      <c r="A3933" s="93">
        <f t="shared" si="613"/>
        <v>2</v>
      </c>
      <c r="B3933" s="101">
        <v>980.5</v>
      </c>
      <c r="C3933" s="93">
        <f t="shared" si="620"/>
        <v>0</v>
      </c>
      <c r="D3933" s="93">
        <f t="shared" si="621"/>
        <v>0</v>
      </c>
      <c r="E3933" s="93">
        <f t="shared" si="622"/>
        <v>0</v>
      </c>
      <c r="F3933" s="93" t="str">
        <f t="shared" si="614"/>
        <v/>
      </c>
      <c r="G3933" s="93" t="str">
        <f t="shared" si="615"/>
        <v/>
      </c>
      <c r="H3933" s="93" t="str">
        <f t="shared" si="616"/>
        <v/>
      </c>
      <c r="I3933" s="93" t="str">
        <f t="shared" si="617"/>
        <v/>
      </c>
      <c r="J3933" s="93" t="str">
        <f t="shared" si="618"/>
        <v/>
      </c>
      <c r="K3933" s="93" t="str">
        <f t="shared" si="619"/>
        <v/>
      </c>
    </row>
    <row r="3934" spans="1:11" x14ac:dyDescent="0.25">
      <c r="A3934" s="93">
        <f t="shared" si="613"/>
        <v>2</v>
      </c>
      <c r="B3934" s="101">
        <v>980.75</v>
      </c>
      <c r="C3934" s="93">
        <f t="shared" si="620"/>
        <v>0</v>
      </c>
      <c r="D3934" s="93">
        <f t="shared" si="621"/>
        <v>0</v>
      </c>
      <c r="E3934" s="93">
        <f t="shared" si="622"/>
        <v>0</v>
      </c>
      <c r="F3934" s="93" t="str">
        <f t="shared" si="614"/>
        <v/>
      </c>
      <c r="G3934" s="93" t="str">
        <f t="shared" si="615"/>
        <v/>
      </c>
      <c r="H3934" s="93" t="str">
        <f t="shared" si="616"/>
        <v/>
      </c>
      <c r="I3934" s="93" t="str">
        <f t="shared" si="617"/>
        <v/>
      </c>
      <c r="J3934" s="93" t="str">
        <f t="shared" si="618"/>
        <v/>
      </c>
      <c r="K3934" s="93" t="str">
        <f t="shared" si="619"/>
        <v/>
      </c>
    </row>
    <row r="3935" spans="1:11" x14ac:dyDescent="0.25">
      <c r="A3935" s="93">
        <f t="shared" si="613"/>
        <v>2</v>
      </c>
      <c r="B3935" s="101">
        <v>981</v>
      </c>
      <c r="C3935" s="93">
        <f t="shared" si="620"/>
        <v>0</v>
      </c>
      <c r="D3935" s="93">
        <f t="shared" si="621"/>
        <v>0</v>
      </c>
      <c r="E3935" s="93">
        <f t="shared" si="622"/>
        <v>0</v>
      </c>
      <c r="F3935" s="93" t="str">
        <f t="shared" si="614"/>
        <v/>
      </c>
      <c r="G3935" s="93" t="str">
        <f t="shared" si="615"/>
        <v/>
      </c>
      <c r="H3935" s="93" t="str">
        <f t="shared" si="616"/>
        <v/>
      </c>
      <c r="I3935" s="93" t="str">
        <f t="shared" si="617"/>
        <v/>
      </c>
      <c r="J3935" s="93" t="str">
        <f t="shared" si="618"/>
        <v/>
      </c>
      <c r="K3935" s="93" t="str">
        <f t="shared" si="619"/>
        <v/>
      </c>
    </row>
    <row r="3936" spans="1:11" x14ac:dyDescent="0.25">
      <c r="A3936" s="93">
        <f t="shared" si="613"/>
        <v>2</v>
      </c>
      <c r="B3936" s="101">
        <v>981.25</v>
      </c>
      <c r="C3936" s="93">
        <f t="shared" si="620"/>
        <v>0</v>
      </c>
      <c r="D3936" s="93">
        <f t="shared" si="621"/>
        <v>0</v>
      </c>
      <c r="E3936" s="93">
        <f t="shared" si="622"/>
        <v>0</v>
      </c>
      <c r="F3936" s="93" t="str">
        <f t="shared" si="614"/>
        <v/>
      </c>
      <c r="G3936" s="93" t="str">
        <f t="shared" si="615"/>
        <v/>
      </c>
      <c r="H3936" s="93" t="str">
        <f t="shared" si="616"/>
        <v/>
      </c>
      <c r="I3936" s="93" t="str">
        <f t="shared" si="617"/>
        <v/>
      </c>
      <c r="J3936" s="93" t="str">
        <f t="shared" si="618"/>
        <v/>
      </c>
      <c r="K3936" s="93" t="str">
        <f t="shared" si="619"/>
        <v/>
      </c>
    </row>
    <row r="3937" spans="1:11" x14ac:dyDescent="0.25">
      <c r="A3937" s="93">
        <f t="shared" si="613"/>
        <v>2</v>
      </c>
      <c r="B3937" s="101">
        <v>981.5</v>
      </c>
      <c r="C3937" s="93">
        <f t="shared" si="620"/>
        <v>0</v>
      </c>
      <c r="D3937" s="93">
        <f t="shared" si="621"/>
        <v>0</v>
      </c>
      <c r="E3937" s="93">
        <f t="shared" si="622"/>
        <v>0</v>
      </c>
      <c r="F3937" s="93" t="str">
        <f t="shared" si="614"/>
        <v/>
      </c>
      <c r="G3937" s="93" t="str">
        <f t="shared" si="615"/>
        <v/>
      </c>
      <c r="H3937" s="93" t="str">
        <f t="shared" si="616"/>
        <v/>
      </c>
      <c r="I3937" s="93" t="str">
        <f t="shared" si="617"/>
        <v/>
      </c>
      <c r="J3937" s="93" t="str">
        <f t="shared" si="618"/>
        <v/>
      </c>
      <c r="K3937" s="93" t="str">
        <f t="shared" si="619"/>
        <v/>
      </c>
    </row>
    <row r="3938" spans="1:11" x14ac:dyDescent="0.25">
      <c r="A3938" s="93">
        <f t="shared" si="613"/>
        <v>2</v>
      </c>
      <c r="B3938" s="101">
        <v>981.75</v>
      </c>
      <c r="C3938" s="93">
        <f t="shared" si="620"/>
        <v>0</v>
      </c>
      <c r="D3938" s="93">
        <f t="shared" si="621"/>
        <v>0</v>
      </c>
      <c r="E3938" s="93">
        <f t="shared" si="622"/>
        <v>0</v>
      </c>
      <c r="F3938" s="93" t="str">
        <f t="shared" si="614"/>
        <v/>
      </c>
      <c r="G3938" s="93" t="str">
        <f t="shared" si="615"/>
        <v/>
      </c>
      <c r="H3938" s="93" t="str">
        <f t="shared" si="616"/>
        <v/>
      </c>
      <c r="I3938" s="93" t="str">
        <f t="shared" si="617"/>
        <v/>
      </c>
      <c r="J3938" s="93" t="str">
        <f t="shared" si="618"/>
        <v/>
      </c>
      <c r="K3938" s="93" t="str">
        <f t="shared" si="619"/>
        <v/>
      </c>
    </row>
    <row r="3939" spans="1:11" x14ac:dyDescent="0.25">
      <c r="A3939" s="93">
        <f t="shared" si="613"/>
        <v>2</v>
      </c>
      <c r="B3939" s="101">
        <v>982</v>
      </c>
      <c r="C3939" s="93">
        <f t="shared" si="620"/>
        <v>0</v>
      </c>
      <c r="D3939" s="93">
        <f t="shared" si="621"/>
        <v>0</v>
      </c>
      <c r="E3939" s="93">
        <f t="shared" si="622"/>
        <v>0</v>
      </c>
      <c r="F3939" s="93" t="str">
        <f t="shared" si="614"/>
        <v/>
      </c>
      <c r="G3939" s="93" t="str">
        <f t="shared" si="615"/>
        <v/>
      </c>
      <c r="H3939" s="93" t="str">
        <f t="shared" si="616"/>
        <v/>
      </c>
      <c r="I3939" s="93" t="str">
        <f t="shared" si="617"/>
        <v/>
      </c>
      <c r="J3939" s="93" t="str">
        <f t="shared" si="618"/>
        <v/>
      </c>
      <c r="K3939" s="93" t="str">
        <f t="shared" si="619"/>
        <v/>
      </c>
    </row>
    <row r="3940" spans="1:11" x14ac:dyDescent="0.25">
      <c r="A3940" s="93">
        <f t="shared" si="613"/>
        <v>2</v>
      </c>
      <c r="B3940" s="101">
        <v>982.25</v>
      </c>
      <c r="C3940" s="93">
        <f t="shared" si="620"/>
        <v>0</v>
      </c>
      <c r="D3940" s="93">
        <f t="shared" si="621"/>
        <v>0</v>
      </c>
      <c r="E3940" s="93">
        <f t="shared" si="622"/>
        <v>0</v>
      </c>
      <c r="F3940" s="93" t="str">
        <f t="shared" si="614"/>
        <v/>
      </c>
      <c r="G3940" s="93" t="str">
        <f t="shared" si="615"/>
        <v/>
      </c>
      <c r="H3940" s="93" t="str">
        <f t="shared" si="616"/>
        <v/>
      </c>
      <c r="I3940" s="93" t="str">
        <f t="shared" si="617"/>
        <v/>
      </c>
      <c r="J3940" s="93" t="str">
        <f t="shared" si="618"/>
        <v/>
      </c>
      <c r="K3940" s="93" t="str">
        <f t="shared" si="619"/>
        <v/>
      </c>
    </row>
    <row r="3941" spans="1:11" x14ac:dyDescent="0.25">
      <c r="A3941" s="93">
        <f t="shared" si="613"/>
        <v>2</v>
      </c>
      <c r="B3941" s="101">
        <v>982.5</v>
      </c>
      <c r="C3941" s="93">
        <f t="shared" si="620"/>
        <v>0</v>
      </c>
      <c r="D3941" s="93">
        <f t="shared" si="621"/>
        <v>0</v>
      </c>
      <c r="E3941" s="93">
        <f t="shared" si="622"/>
        <v>0</v>
      </c>
      <c r="F3941" s="93" t="str">
        <f t="shared" si="614"/>
        <v/>
      </c>
      <c r="G3941" s="93" t="str">
        <f t="shared" si="615"/>
        <v/>
      </c>
      <c r="H3941" s="93" t="str">
        <f t="shared" si="616"/>
        <v/>
      </c>
      <c r="I3941" s="93" t="str">
        <f t="shared" si="617"/>
        <v/>
      </c>
      <c r="J3941" s="93" t="str">
        <f t="shared" si="618"/>
        <v/>
      </c>
      <c r="K3941" s="93" t="str">
        <f t="shared" si="619"/>
        <v/>
      </c>
    </row>
    <row r="3942" spans="1:11" x14ac:dyDescent="0.25">
      <c r="A3942" s="93">
        <f t="shared" si="613"/>
        <v>2</v>
      </c>
      <c r="B3942" s="101">
        <v>982.75</v>
      </c>
      <c r="C3942" s="93">
        <f t="shared" si="620"/>
        <v>0</v>
      </c>
      <c r="D3942" s="93">
        <f t="shared" si="621"/>
        <v>0</v>
      </c>
      <c r="E3942" s="93">
        <f t="shared" si="622"/>
        <v>0</v>
      </c>
      <c r="F3942" s="93" t="str">
        <f t="shared" si="614"/>
        <v/>
      </c>
      <c r="G3942" s="93" t="str">
        <f t="shared" si="615"/>
        <v/>
      </c>
      <c r="H3942" s="93" t="str">
        <f t="shared" si="616"/>
        <v/>
      </c>
      <c r="I3942" s="93" t="str">
        <f t="shared" si="617"/>
        <v/>
      </c>
      <c r="J3942" s="93" t="str">
        <f t="shared" si="618"/>
        <v/>
      </c>
      <c r="K3942" s="93" t="str">
        <f t="shared" si="619"/>
        <v/>
      </c>
    </row>
    <row r="3943" spans="1:11" x14ac:dyDescent="0.25">
      <c r="A3943" s="93">
        <f t="shared" si="613"/>
        <v>2</v>
      </c>
      <c r="B3943" s="101">
        <v>983</v>
      </c>
      <c r="C3943" s="93">
        <f t="shared" si="620"/>
        <v>0</v>
      </c>
      <c r="D3943" s="93">
        <f t="shared" si="621"/>
        <v>0</v>
      </c>
      <c r="E3943" s="93">
        <f t="shared" si="622"/>
        <v>0</v>
      </c>
      <c r="F3943" s="93" t="str">
        <f t="shared" si="614"/>
        <v/>
      </c>
      <c r="G3943" s="93" t="str">
        <f t="shared" si="615"/>
        <v/>
      </c>
      <c r="H3943" s="93" t="str">
        <f t="shared" si="616"/>
        <v/>
      </c>
      <c r="I3943" s="93" t="str">
        <f t="shared" si="617"/>
        <v/>
      </c>
      <c r="J3943" s="93" t="str">
        <f t="shared" si="618"/>
        <v/>
      </c>
      <c r="K3943" s="93" t="str">
        <f t="shared" si="619"/>
        <v/>
      </c>
    </row>
    <row r="3944" spans="1:11" x14ac:dyDescent="0.25">
      <c r="A3944" s="93">
        <f t="shared" si="613"/>
        <v>2</v>
      </c>
      <c r="B3944" s="101">
        <v>983.25</v>
      </c>
      <c r="C3944" s="93">
        <f t="shared" si="620"/>
        <v>0</v>
      </c>
      <c r="D3944" s="93">
        <f t="shared" si="621"/>
        <v>0</v>
      </c>
      <c r="E3944" s="93">
        <f t="shared" si="622"/>
        <v>0</v>
      </c>
      <c r="F3944" s="93" t="str">
        <f t="shared" si="614"/>
        <v/>
      </c>
      <c r="G3944" s="93" t="str">
        <f t="shared" si="615"/>
        <v/>
      </c>
      <c r="H3944" s="93" t="str">
        <f t="shared" si="616"/>
        <v/>
      </c>
      <c r="I3944" s="93" t="str">
        <f t="shared" si="617"/>
        <v/>
      </c>
      <c r="J3944" s="93" t="str">
        <f t="shared" si="618"/>
        <v/>
      </c>
      <c r="K3944" s="93" t="str">
        <f t="shared" si="619"/>
        <v/>
      </c>
    </row>
    <row r="3945" spans="1:11" x14ac:dyDescent="0.25">
      <c r="A3945" s="93">
        <f t="shared" si="613"/>
        <v>2</v>
      </c>
      <c r="B3945" s="101">
        <v>983.5</v>
      </c>
      <c r="C3945" s="93">
        <f t="shared" si="620"/>
        <v>0</v>
      </c>
      <c r="D3945" s="93">
        <f t="shared" si="621"/>
        <v>0</v>
      </c>
      <c r="E3945" s="93">
        <f t="shared" si="622"/>
        <v>0</v>
      </c>
      <c r="F3945" s="93" t="str">
        <f t="shared" si="614"/>
        <v/>
      </c>
      <c r="G3945" s="93" t="str">
        <f t="shared" si="615"/>
        <v/>
      </c>
      <c r="H3945" s="93" t="str">
        <f t="shared" si="616"/>
        <v/>
      </c>
      <c r="I3945" s="93" t="str">
        <f t="shared" si="617"/>
        <v/>
      </c>
      <c r="J3945" s="93" t="str">
        <f t="shared" si="618"/>
        <v/>
      </c>
      <c r="K3945" s="93" t="str">
        <f t="shared" si="619"/>
        <v/>
      </c>
    </row>
    <row r="3946" spans="1:11" x14ac:dyDescent="0.25">
      <c r="A3946" s="93">
        <f t="shared" si="613"/>
        <v>2</v>
      </c>
      <c r="B3946" s="101">
        <v>983.75</v>
      </c>
      <c r="C3946" s="93">
        <f t="shared" si="620"/>
        <v>0</v>
      </c>
      <c r="D3946" s="93">
        <f t="shared" si="621"/>
        <v>0</v>
      </c>
      <c r="E3946" s="93">
        <f t="shared" si="622"/>
        <v>0</v>
      </c>
      <c r="F3946" s="93" t="str">
        <f t="shared" si="614"/>
        <v/>
      </c>
      <c r="G3946" s="93" t="str">
        <f t="shared" si="615"/>
        <v/>
      </c>
      <c r="H3946" s="93" t="str">
        <f t="shared" si="616"/>
        <v/>
      </c>
      <c r="I3946" s="93" t="str">
        <f t="shared" si="617"/>
        <v/>
      </c>
      <c r="J3946" s="93" t="str">
        <f t="shared" si="618"/>
        <v/>
      </c>
      <c r="K3946" s="93" t="str">
        <f t="shared" si="619"/>
        <v/>
      </c>
    </row>
    <row r="3947" spans="1:11" x14ac:dyDescent="0.25">
      <c r="A3947" s="93">
        <f t="shared" si="613"/>
        <v>2</v>
      </c>
      <c r="B3947" s="101">
        <v>984</v>
      </c>
      <c r="C3947" s="93">
        <f t="shared" si="620"/>
        <v>0</v>
      </c>
      <c r="D3947" s="93">
        <f t="shared" si="621"/>
        <v>0</v>
      </c>
      <c r="E3947" s="93">
        <f t="shared" si="622"/>
        <v>0</v>
      </c>
      <c r="F3947" s="93" t="str">
        <f t="shared" si="614"/>
        <v/>
      </c>
      <c r="G3947" s="93" t="str">
        <f t="shared" si="615"/>
        <v/>
      </c>
      <c r="H3947" s="93" t="str">
        <f t="shared" si="616"/>
        <v/>
      </c>
      <c r="I3947" s="93" t="str">
        <f t="shared" si="617"/>
        <v/>
      </c>
      <c r="J3947" s="93" t="str">
        <f t="shared" si="618"/>
        <v/>
      </c>
      <c r="K3947" s="93" t="str">
        <f t="shared" si="619"/>
        <v/>
      </c>
    </row>
    <row r="3948" spans="1:11" x14ac:dyDescent="0.25">
      <c r="A3948" s="93">
        <f t="shared" si="613"/>
        <v>2</v>
      </c>
      <c r="B3948" s="101">
        <v>984.25</v>
      </c>
      <c r="C3948" s="93">
        <f t="shared" si="620"/>
        <v>0</v>
      </c>
      <c r="D3948" s="93">
        <f t="shared" si="621"/>
        <v>0</v>
      </c>
      <c r="E3948" s="93">
        <f t="shared" si="622"/>
        <v>0</v>
      </c>
      <c r="F3948" s="93" t="str">
        <f t="shared" si="614"/>
        <v/>
      </c>
      <c r="G3948" s="93" t="str">
        <f t="shared" si="615"/>
        <v/>
      </c>
      <c r="H3948" s="93" t="str">
        <f t="shared" si="616"/>
        <v/>
      </c>
      <c r="I3948" s="93" t="str">
        <f t="shared" si="617"/>
        <v/>
      </c>
      <c r="J3948" s="93" t="str">
        <f t="shared" si="618"/>
        <v/>
      </c>
      <c r="K3948" s="93" t="str">
        <f t="shared" si="619"/>
        <v/>
      </c>
    </row>
    <row r="3949" spans="1:11" x14ac:dyDescent="0.25">
      <c r="A3949" s="93">
        <f t="shared" si="613"/>
        <v>2</v>
      </c>
      <c r="B3949" s="101">
        <v>984.5</v>
      </c>
      <c r="C3949" s="93">
        <f t="shared" si="620"/>
        <v>0</v>
      </c>
      <c r="D3949" s="93">
        <f t="shared" si="621"/>
        <v>0</v>
      </c>
      <c r="E3949" s="93">
        <f t="shared" si="622"/>
        <v>0</v>
      </c>
      <c r="F3949" s="93" t="str">
        <f t="shared" si="614"/>
        <v/>
      </c>
      <c r="G3949" s="93" t="str">
        <f t="shared" si="615"/>
        <v/>
      </c>
      <c r="H3949" s="93" t="str">
        <f t="shared" si="616"/>
        <v/>
      </c>
      <c r="I3949" s="93" t="str">
        <f t="shared" si="617"/>
        <v/>
      </c>
      <c r="J3949" s="93" t="str">
        <f t="shared" si="618"/>
        <v/>
      </c>
      <c r="K3949" s="93" t="str">
        <f t="shared" si="619"/>
        <v/>
      </c>
    </row>
    <row r="3950" spans="1:11" x14ac:dyDescent="0.25">
      <c r="A3950" s="93">
        <f t="shared" si="613"/>
        <v>2</v>
      </c>
      <c r="B3950" s="101">
        <v>984.75</v>
      </c>
      <c r="C3950" s="93">
        <f t="shared" si="620"/>
        <v>0</v>
      </c>
      <c r="D3950" s="93">
        <f t="shared" si="621"/>
        <v>0</v>
      </c>
      <c r="E3950" s="93">
        <f t="shared" si="622"/>
        <v>0</v>
      </c>
      <c r="F3950" s="93" t="str">
        <f t="shared" si="614"/>
        <v/>
      </c>
      <c r="G3950" s="93" t="str">
        <f t="shared" si="615"/>
        <v/>
      </c>
      <c r="H3950" s="93" t="str">
        <f t="shared" si="616"/>
        <v/>
      </c>
      <c r="I3950" s="93" t="str">
        <f t="shared" si="617"/>
        <v/>
      </c>
      <c r="J3950" s="93" t="str">
        <f t="shared" si="618"/>
        <v/>
      </c>
      <c r="K3950" s="93" t="str">
        <f t="shared" si="619"/>
        <v/>
      </c>
    </row>
    <row r="3951" spans="1:11" x14ac:dyDescent="0.25">
      <c r="A3951" s="93">
        <f t="shared" si="613"/>
        <v>2</v>
      </c>
      <c r="B3951" s="101">
        <v>985</v>
      </c>
      <c r="C3951" s="93">
        <f t="shared" si="620"/>
        <v>0</v>
      </c>
      <c r="D3951" s="93">
        <f t="shared" si="621"/>
        <v>0</v>
      </c>
      <c r="E3951" s="93">
        <f t="shared" si="622"/>
        <v>0</v>
      </c>
      <c r="F3951" s="93" t="str">
        <f t="shared" si="614"/>
        <v/>
      </c>
      <c r="G3951" s="93" t="str">
        <f t="shared" si="615"/>
        <v/>
      </c>
      <c r="H3951" s="93" t="str">
        <f t="shared" si="616"/>
        <v/>
      </c>
      <c r="I3951" s="93" t="str">
        <f t="shared" si="617"/>
        <v/>
      </c>
      <c r="J3951" s="93" t="str">
        <f t="shared" si="618"/>
        <v/>
      </c>
      <c r="K3951" s="93" t="str">
        <f t="shared" si="619"/>
        <v/>
      </c>
    </row>
    <row r="3952" spans="1:11" x14ac:dyDescent="0.25">
      <c r="A3952" s="93">
        <f t="shared" si="613"/>
        <v>2</v>
      </c>
      <c r="B3952" s="101">
        <v>985.25</v>
      </c>
      <c r="C3952" s="93">
        <f t="shared" si="620"/>
        <v>0</v>
      </c>
      <c r="D3952" s="93">
        <f t="shared" si="621"/>
        <v>0</v>
      </c>
      <c r="E3952" s="93">
        <f t="shared" si="622"/>
        <v>0</v>
      </c>
      <c r="F3952" s="93" t="str">
        <f t="shared" si="614"/>
        <v/>
      </c>
      <c r="G3952" s="93" t="str">
        <f t="shared" si="615"/>
        <v/>
      </c>
      <c r="H3952" s="93" t="str">
        <f t="shared" si="616"/>
        <v/>
      </c>
      <c r="I3952" s="93" t="str">
        <f t="shared" si="617"/>
        <v/>
      </c>
      <c r="J3952" s="93" t="str">
        <f t="shared" si="618"/>
        <v/>
      </c>
      <c r="K3952" s="93" t="str">
        <f t="shared" si="619"/>
        <v/>
      </c>
    </row>
    <row r="3953" spans="1:11" x14ac:dyDescent="0.25">
      <c r="A3953" s="93">
        <f t="shared" si="613"/>
        <v>2</v>
      </c>
      <c r="B3953" s="101">
        <v>985.5</v>
      </c>
      <c r="C3953" s="93">
        <f t="shared" si="620"/>
        <v>0</v>
      </c>
      <c r="D3953" s="93">
        <f t="shared" si="621"/>
        <v>0</v>
      </c>
      <c r="E3953" s="93">
        <f t="shared" si="622"/>
        <v>0</v>
      </c>
      <c r="F3953" s="93" t="str">
        <f t="shared" si="614"/>
        <v/>
      </c>
      <c r="G3953" s="93" t="str">
        <f t="shared" si="615"/>
        <v/>
      </c>
      <c r="H3953" s="93" t="str">
        <f t="shared" si="616"/>
        <v/>
      </c>
      <c r="I3953" s="93" t="str">
        <f t="shared" si="617"/>
        <v/>
      </c>
      <c r="J3953" s="93" t="str">
        <f t="shared" si="618"/>
        <v/>
      </c>
      <c r="K3953" s="93" t="str">
        <f t="shared" si="619"/>
        <v/>
      </c>
    </row>
    <row r="3954" spans="1:11" x14ac:dyDescent="0.25">
      <c r="A3954" s="93">
        <f t="shared" si="613"/>
        <v>2</v>
      </c>
      <c r="B3954" s="101">
        <v>985.75</v>
      </c>
      <c r="C3954" s="93">
        <f t="shared" si="620"/>
        <v>0</v>
      </c>
      <c r="D3954" s="93">
        <f t="shared" si="621"/>
        <v>0</v>
      </c>
      <c r="E3954" s="93">
        <f t="shared" si="622"/>
        <v>0</v>
      </c>
      <c r="F3954" s="93" t="str">
        <f t="shared" si="614"/>
        <v/>
      </c>
      <c r="G3954" s="93" t="str">
        <f t="shared" si="615"/>
        <v/>
      </c>
      <c r="H3954" s="93" t="str">
        <f t="shared" si="616"/>
        <v/>
      </c>
      <c r="I3954" s="93" t="str">
        <f t="shared" si="617"/>
        <v/>
      </c>
      <c r="J3954" s="93" t="str">
        <f t="shared" si="618"/>
        <v/>
      </c>
      <c r="K3954" s="93" t="str">
        <f t="shared" si="619"/>
        <v/>
      </c>
    </row>
    <row r="3955" spans="1:11" x14ac:dyDescent="0.25">
      <c r="A3955" s="93">
        <f t="shared" si="613"/>
        <v>2</v>
      </c>
      <c r="B3955" s="101">
        <v>986</v>
      </c>
      <c r="C3955" s="93">
        <f t="shared" si="620"/>
        <v>0</v>
      </c>
      <c r="D3955" s="93">
        <f t="shared" si="621"/>
        <v>0</v>
      </c>
      <c r="E3955" s="93">
        <f t="shared" si="622"/>
        <v>0</v>
      </c>
      <c r="F3955" s="93" t="str">
        <f t="shared" si="614"/>
        <v/>
      </c>
      <c r="G3955" s="93" t="str">
        <f t="shared" si="615"/>
        <v/>
      </c>
      <c r="H3955" s="93" t="str">
        <f t="shared" si="616"/>
        <v/>
      </c>
      <c r="I3955" s="93" t="str">
        <f t="shared" si="617"/>
        <v/>
      </c>
      <c r="J3955" s="93" t="str">
        <f t="shared" si="618"/>
        <v/>
      </c>
      <c r="K3955" s="93" t="str">
        <f t="shared" si="619"/>
        <v/>
      </c>
    </row>
    <row r="3956" spans="1:11" x14ac:dyDescent="0.25">
      <c r="A3956" s="93">
        <f t="shared" si="613"/>
        <v>2</v>
      </c>
      <c r="B3956" s="101">
        <v>986.25</v>
      </c>
      <c r="C3956" s="93">
        <f t="shared" si="620"/>
        <v>0</v>
      </c>
      <c r="D3956" s="93">
        <f t="shared" si="621"/>
        <v>0</v>
      </c>
      <c r="E3956" s="93">
        <f t="shared" si="622"/>
        <v>0</v>
      </c>
      <c r="F3956" s="93" t="str">
        <f t="shared" si="614"/>
        <v/>
      </c>
      <c r="G3956" s="93" t="str">
        <f t="shared" si="615"/>
        <v/>
      </c>
      <c r="H3956" s="93" t="str">
        <f t="shared" si="616"/>
        <v/>
      </c>
      <c r="I3956" s="93" t="str">
        <f t="shared" si="617"/>
        <v/>
      </c>
      <c r="J3956" s="93" t="str">
        <f t="shared" si="618"/>
        <v/>
      </c>
      <c r="K3956" s="93" t="str">
        <f t="shared" si="619"/>
        <v/>
      </c>
    </row>
    <row r="3957" spans="1:11" x14ac:dyDescent="0.25">
      <c r="A3957" s="93">
        <f t="shared" si="613"/>
        <v>2</v>
      </c>
      <c r="B3957" s="101">
        <v>986.5</v>
      </c>
      <c r="C3957" s="93">
        <f t="shared" si="620"/>
        <v>0</v>
      </c>
      <c r="D3957" s="93">
        <f t="shared" si="621"/>
        <v>0</v>
      </c>
      <c r="E3957" s="93">
        <f t="shared" si="622"/>
        <v>0</v>
      </c>
      <c r="F3957" s="93" t="str">
        <f t="shared" si="614"/>
        <v/>
      </c>
      <c r="G3957" s="93" t="str">
        <f t="shared" si="615"/>
        <v/>
      </c>
      <c r="H3957" s="93" t="str">
        <f t="shared" si="616"/>
        <v/>
      </c>
      <c r="I3957" s="93" t="str">
        <f t="shared" si="617"/>
        <v/>
      </c>
      <c r="J3957" s="93" t="str">
        <f t="shared" si="618"/>
        <v/>
      </c>
      <c r="K3957" s="93" t="str">
        <f t="shared" si="619"/>
        <v/>
      </c>
    </row>
    <row r="3958" spans="1:11" x14ac:dyDescent="0.25">
      <c r="A3958" s="93">
        <f t="shared" si="613"/>
        <v>2</v>
      </c>
      <c r="B3958" s="101">
        <v>986.75</v>
      </c>
      <c r="C3958" s="93">
        <f t="shared" si="620"/>
        <v>0</v>
      </c>
      <c r="D3958" s="93">
        <f t="shared" si="621"/>
        <v>0</v>
      </c>
      <c r="E3958" s="93">
        <f t="shared" si="622"/>
        <v>0</v>
      </c>
      <c r="F3958" s="93" t="str">
        <f t="shared" si="614"/>
        <v/>
      </c>
      <c r="G3958" s="93" t="str">
        <f t="shared" si="615"/>
        <v/>
      </c>
      <c r="H3958" s="93" t="str">
        <f t="shared" si="616"/>
        <v/>
      </c>
      <c r="I3958" s="93" t="str">
        <f t="shared" si="617"/>
        <v/>
      </c>
      <c r="J3958" s="93" t="str">
        <f t="shared" si="618"/>
        <v/>
      </c>
      <c r="K3958" s="93" t="str">
        <f t="shared" si="619"/>
        <v/>
      </c>
    </row>
    <row r="3959" spans="1:11" x14ac:dyDescent="0.25">
      <c r="A3959" s="93">
        <f t="shared" si="613"/>
        <v>2</v>
      </c>
      <c r="B3959" s="101">
        <v>987</v>
      </c>
      <c r="C3959" s="93">
        <f t="shared" si="620"/>
        <v>0</v>
      </c>
      <c r="D3959" s="93">
        <f t="shared" si="621"/>
        <v>0</v>
      </c>
      <c r="E3959" s="93">
        <f t="shared" si="622"/>
        <v>0</v>
      </c>
      <c r="F3959" s="93" t="str">
        <f t="shared" si="614"/>
        <v/>
      </c>
      <c r="G3959" s="93" t="str">
        <f t="shared" si="615"/>
        <v/>
      </c>
      <c r="H3959" s="93" t="str">
        <f t="shared" si="616"/>
        <v/>
      </c>
      <c r="I3959" s="93" t="str">
        <f t="shared" si="617"/>
        <v/>
      </c>
      <c r="J3959" s="93" t="str">
        <f t="shared" si="618"/>
        <v/>
      </c>
      <c r="K3959" s="93" t="str">
        <f t="shared" si="619"/>
        <v/>
      </c>
    </row>
    <row r="3960" spans="1:11" x14ac:dyDescent="0.25">
      <c r="A3960" s="93">
        <f t="shared" si="613"/>
        <v>2</v>
      </c>
      <c r="B3960" s="101">
        <v>987.25</v>
      </c>
      <c r="C3960" s="93">
        <f t="shared" si="620"/>
        <v>0</v>
      </c>
      <c r="D3960" s="93">
        <f t="shared" si="621"/>
        <v>0</v>
      </c>
      <c r="E3960" s="93">
        <f t="shared" si="622"/>
        <v>0</v>
      </c>
      <c r="F3960" s="93" t="str">
        <f t="shared" si="614"/>
        <v/>
      </c>
      <c r="G3960" s="93" t="str">
        <f t="shared" si="615"/>
        <v/>
      </c>
      <c r="H3960" s="93" t="str">
        <f t="shared" si="616"/>
        <v/>
      </c>
      <c r="I3960" s="93" t="str">
        <f t="shared" si="617"/>
        <v/>
      </c>
      <c r="J3960" s="93" t="str">
        <f t="shared" si="618"/>
        <v/>
      </c>
      <c r="K3960" s="93" t="str">
        <f t="shared" si="619"/>
        <v/>
      </c>
    </row>
    <row r="3961" spans="1:11" x14ac:dyDescent="0.25">
      <c r="A3961" s="93">
        <f t="shared" si="613"/>
        <v>2</v>
      </c>
      <c r="B3961" s="101">
        <v>987.5</v>
      </c>
      <c r="C3961" s="93">
        <f t="shared" si="620"/>
        <v>0</v>
      </c>
      <c r="D3961" s="93">
        <f t="shared" si="621"/>
        <v>0</v>
      </c>
      <c r="E3961" s="93">
        <f t="shared" si="622"/>
        <v>0</v>
      </c>
      <c r="F3961" s="93" t="str">
        <f t="shared" si="614"/>
        <v/>
      </c>
      <c r="G3961" s="93" t="str">
        <f t="shared" si="615"/>
        <v/>
      </c>
      <c r="H3961" s="93" t="str">
        <f t="shared" si="616"/>
        <v/>
      </c>
      <c r="I3961" s="93" t="str">
        <f t="shared" si="617"/>
        <v/>
      </c>
      <c r="J3961" s="93" t="str">
        <f t="shared" si="618"/>
        <v/>
      </c>
      <c r="K3961" s="93" t="str">
        <f t="shared" si="619"/>
        <v/>
      </c>
    </row>
    <row r="3962" spans="1:11" x14ac:dyDescent="0.25">
      <c r="A3962" s="93">
        <f t="shared" si="613"/>
        <v>2</v>
      </c>
      <c r="B3962" s="101">
        <v>987.75</v>
      </c>
      <c r="C3962" s="93">
        <f t="shared" si="620"/>
        <v>0</v>
      </c>
      <c r="D3962" s="93">
        <f t="shared" si="621"/>
        <v>0</v>
      </c>
      <c r="E3962" s="93">
        <f t="shared" si="622"/>
        <v>0</v>
      </c>
      <c r="F3962" s="93" t="str">
        <f t="shared" si="614"/>
        <v/>
      </c>
      <c r="G3962" s="93" t="str">
        <f t="shared" si="615"/>
        <v/>
      </c>
      <c r="H3962" s="93" t="str">
        <f t="shared" si="616"/>
        <v/>
      </c>
      <c r="I3962" s="93" t="str">
        <f t="shared" si="617"/>
        <v/>
      </c>
      <c r="J3962" s="93" t="str">
        <f t="shared" si="618"/>
        <v/>
      </c>
      <c r="K3962" s="93" t="str">
        <f t="shared" si="619"/>
        <v/>
      </c>
    </row>
    <row r="3963" spans="1:11" x14ac:dyDescent="0.25">
      <c r="A3963" s="93">
        <f t="shared" si="613"/>
        <v>2</v>
      </c>
      <c r="B3963" s="101">
        <v>988</v>
      </c>
      <c r="C3963" s="93">
        <f t="shared" si="620"/>
        <v>0</v>
      </c>
      <c r="D3963" s="93">
        <f t="shared" si="621"/>
        <v>0</v>
      </c>
      <c r="E3963" s="93">
        <f t="shared" si="622"/>
        <v>0</v>
      </c>
      <c r="F3963" s="93" t="str">
        <f t="shared" si="614"/>
        <v/>
      </c>
      <c r="G3963" s="93" t="str">
        <f t="shared" si="615"/>
        <v/>
      </c>
      <c r="H3963" s="93" t="str">
        <f t="shared" si="616"/>
        <v/>
      </c>
      <c r="I3963" s="93" t="str">
        <f t="shared" si="617"/>
        <v/>
      </c>
      <c r="J3963" s="93" t="str">
        <f t="shared" si="618"/>
        <v/>
      </c>
      <c r="K3963" s="93" t="str">
        <f t="shared" si="619"/>
        <v/>
      </c>
    </row>
    <row r="3964" spans="1:11" x14ac:dyDescent="0.25">
      <c r="A3964" s="93">
        <f t="shared" si="613"/>
        <v>2</v>
      </c>
      <c r="B3964" s="101">
        <v>988.25</v>
      </c>
      <c r="C3964" s="93">
        <f t="shared" si="620"/>
        <v>0</v>
      </c>
      <c r="D3964" s="93">
        <f t="shared" si="621"/>
        <v>0</v>
      </c>
      <c r="E3964" s="93">
        <f t="shared" si="622"/>
        <v>0</v>
      </c>
      <c r="F3964" s="93" t="str">
        <f t="shared" si="614"/>
        <v/>
      </c>
      <c r="G3964" s="93" t="str">
        <f t="shared" si="615"/>
        <v/>
      </c>
      <c r="H3964" s="93" t="str">
        <f t="shared" si="616"/>
        <v/>
      </c>
      <c r="I3964" s="93" t="str">
        <f t="shared" si="617"/>
        <v/>
      </c>
      <c r="J3964" s="93" t="str">
        <f t="shared" si="618"/>
        <v/>
      </c>
      <c r="K3964" s="93" t="str">
        <f t="shared" si="619"/>
        <v/>
      </c>
    </row>
    <row r="3965" spans="1:11" x14ac:dyDescent="0.25">
      <c r="A3965" s="93">
        <f t="shared" si="613"/>
        <v>2</v>
      </c>
      <c r="B3965" s="101">
        <v>988.5</v>
      </c>
      <c r="C3965" s="93">
        <f t="shared" si="620"/>
        <v>0</v>
      </c>
      <c r="D3965" s="93">
        <f t="shared" si="621"/>
        <v>0</v>
      </c>
      <c r="E3965" s="93">
        <f t="shared" si="622"/>
        <v>0</v>
      </c>
      <c r="F3965" s="93" t="str">
        <f t="shared" si="614"/>
        <v/>
      </c>
      <c r="G3965" s="93" t="str">
        <f t="shared" si="615"/>
        <v/>
      </c>
      <c r="H3965" s="93" t="str">
        <f t="shared" si="616"/>
        <v/>
      </c>
      <c r="I3965" s="93" t="str">
        <f t="shared" si="617"/>
        <v/>
      </c>
      <c r="J3965" s="93" t="str">
        <f t="shared" si="618"/>
        <v/>
      </c>
      <c r="K3965" s="93" t="str">
        <f t="shared" si="619"/>
        <v/>
      </c>
    </row>
    <row r="3966" spans="1:11" x14ac:dyDescent="0.25">
      <c r="A3966" s="93">
        <f t="shared" si="613"/>
        <v>2</v>
      </c>
      <c r="B3966" s="101">
        <v>988.75</v>
      </c>
      <c r="C3966" s="93">
        <f t="shared" si="620"/>
        <v>0</v>
      </c>
      <c r="D3966" s="93">
        <f t="shared" si="621"/>
        <v>0</v>
      </c>
      <c r="E3966" s="93">
        <f t="shared" si="622"/>
        <v>0</v>
      </c>
      <c r="F3966" s="93" t="str">
        <f t="shared" si="614"/>
        <v/>
      </c>
      <c r="G3966" s="93" t="str">
        <f t="shared" si="615"/>
        <v/>
      </c>
      <c r="H3966" s="93" t="str">
        <f t="shared" si="616"/>
        <v/>
      </c>
      <c r="I3966" s="93" t="str">
        <f t="shared" si="617"/>
        <v/>
      </c>
      <c r="J3966" s="93" t="str">
        <f t="shared" si="618"/>
        <v/>
      </c>
      <c r="K3966" s="93" t="str">
        <f t="shared" si="619"/>
        <v/>
      </c>
    </row>
    <row r="3967" spans="1:11" x14ac:dyDescent="0.25">
      <c r="A3967" s="93">
        <f t="shared" si="613"/>
        <v>2</v>
      </c>
      <c r="B3967" s="101">
        <v>989</v>
      </c>
      <c r="C3967" s="93">
        <f t="shared" si="620"/>
        <v>0</v>
      </c>
      <c r="D3967" s="93">
        <f t="shared" si="621"/>
        <v>0</v>
      </c>
      <c r="E3967" s="93">
        <f t="shared" si="622"/>
        <v>0</v>
      </c>
      <c r="F3967" s="93" t="str">
        <f t="shared" si="614"/>
        <v/>
      </c>
      <c r="G3967" s="93" t="str">
        <f t="shared" si="615"/>
        <v/>
      </c>
      <c r="H3967" s="93" t="str">
        <f t="shared" si="616"/>
        <v/>
      </c>
      <c r="I3967" s="93" t="str">
        <f t="shared" si="617"/>
        <v/>
      </c>
      <c r="J3967" s="93" t="str">
        <f t="shared" si="618"/>
        <v/>
      </c>
      <c r="K3967" s="93" t="str">
        <f t="shared" si="619"/>
        <v/>
      </c>
    </row>
    <row r="3968" spans="1:11" x14ac:dyDescent="0.25">
      <c r="A3968" s="93">
        <f t="shared" si="613"/>
        <v>2</v>
      </c>
      <c r="B3968" s="101">
        <v>989.25</v>
      </c>
      <c r="C3968" s="93">
        <f t="shared" si="620"/>
        <v>0</v>
      </c>
      <c r="D3968" s="93">
        <f t="shared" si="621"/>
        <v>0</v>
      </c>
      <c r="E3968" s="93">
        <f t="shared" si="622"/>
        <v>0</v>
      </c>
      <c r="F3968" s="93" t="str">
        <f t="shared" si="614"/>
        <v/>
      </c>
      <c r="G3968" s="93" t="str">
        <f t="shared" si="615"/>
        <v/>
      </c>
      <c r="H3968" s="93" t="str">
        <f t="shared" si="616"/>
        <v/>
      </c>
      <c r="I3968" s="93" t="str">
        <f t="shared" si="617"/>
        <v/>
      </c>
      <c r="J3968" s="93" t="str">
        <f t="shared" si="618"/>
        <v/>
      </c>
      <c r="K3968" s="93" t="str">
        <f t="shared" si="619"/>
        <v/>
      </c>
    </row>
    <row r="3969" spans="1:11" x14ac:dyDescent="0.25">
      <c r="A3969" s="93">
        <f t="shared" si="613"/>
        <v>2</v>
      </c>
      <c r="B3969" s="101">
        <v>989.5</v>
      </c>
      <c r="C3969" s="93">
        <f t="shared" si="620"/>
        <v>0</v>
      </c>
      <c r="D3969" s="93">
        <f t="shared" si="621"/>
        <v>0</v>
      </c>
      <c r="E3969" s="93">
        <f t="shared" si="622"/>
        <v>0</v>
      </c>
      <c r="F3969" s="93" t="str">
        <f t="shared" si="614"/>
        <v/>
      </c>
      <c r="G3969" s="93" t="str">
        <f t="shared" si="615"/>
        <v/>
      </c>
      <c r="H3969" s="93" t="str">
        <f t="shared" si="616"/>
        <v/>
      </c>
      <c r="I3969" s="93" t="str">
        <f t="shared" si="617"/>
        <v/>
      </c>
      <c r="J3969" s="93" t="str">
        <f t="shared" si="618"/>
        <v/>
      </c>
      <c r="K3969" s="93" t="str">
        <f t="shared" si="619"/>
        <v/>
      </c>
    </row>
    <row r="3970" spans="1:11" x14ac:dyDescent="0.25">
      <c r="A3970" s="93">
        <f t="shared" si="613"/>
        <v>2</v>
      </c>
      <c r="B3970" s="101">
        <v>989.75</v>
      </c>
      <c r="C3970" s="93">
        <f t="shared" si="620"/>
        <v>0</v>
      </c>
      <c r="D3970" s="93">
        <f t="shared" si="621"/>
        <v>0</v>
      </c>
      <c r="E3970" s="93">
        <f t="shared" si="622"/>
        <v>0</v>
      </c>
      <c r="F3970" s="93" t="str">
        <f t="shared" si="614"/>
        <v/>
      </c>
      <c r="G3970" s="93" t="str">
        <f t="shared" si="615"/>
        <v/>
      </c>
      <c r="H3970" s="93" t="str">
        <f t="shared" si="616"/>
        <v/>
      </c>
      <c r="I3970" s="93" t="str">
        <f t="shared" si="617"/>
        <v/>
      </c>
      <c r="J3970" s="93" t="str">
        <f t="shared" si="618"/>
        <v/>
      </c>
      <c r="K3970" s="93" t="str">
        <f t="shared" si="619"/>
        <v/>
      </c>
    </row>
    <row r="3971" spans="1:11" x14ac:dyDescent="0.25">
      <c r="A3971" s="93">
        <f t="shared" si="613"/>
        <v>2</v>
      </c>
      <c r="B3971" s="101">
        <v>990</v>
      </c>
      <c r="C3971" s="93">
        <f t="shared" si="620"/>
        <v>0</v>
      </c>
      <c r="D3971" s="93">
        <f t="shared" si="621"/>
        <v>0</v>
      </c>
      <c r="E3971" s="93">
        <f t="shared" si="622"/>
        <v>0</v>
      </c>
      <c r="F3971" s="93" t="str">
        <f t="shared" si="614"/>
        <v/>
      </c>
      <c r="G3971" s="93" t="str">
        <f t="shared" si="615"/>
        <v/>
      </c>
      <c r="H3971" s="93" t="str">
        <f t="shared" si="616"/>
        <v/>
      </c>
      <c r="I3971" s="93" t="str">
        <f t="shared" si="617"/>
        <v/>
      </c>
      <c r="J3971" s="93" t="str">
        <f t="shared" si="618"/>
        <v/>
      </c>
      <c r="K3971" s="93" t="str">
        <f t="shared" si="619"/>
        <v/>
      </c>
    </row>
    <row r="3972" spans="1:11" x14ac:dyDescent="0.25">
      <c r="A3972" s="93">
        <f t="shared" si="613"/>
        <v>2</v>
      </c>
      <c r="B3972" s="101">
        <v>990.25</v>
      </c>
      <c r="C3972" s="93">
        <f t="shared" si="620"/>
        <v>0</v>
      </c>
      <c r="D3972" s="93">
        <f t="shared" si="621"/>
        <v>0</v>
      </c>
      <c r="E3972" s="93">
        <f t="shared" si="622"/>
        <v>0</v>
      </c>
      <c r="F3972" s="93" t="str">
        <f t="shared" si="614"/>
        <v/>
      </c>
      <c r="G3972" s="93" t="str">
        <f t="shared" si="615"/>
        <v/>
      </c>
      <c r="H3972" s="93" t="str">
        <f t="shared" si="616"/>
        <v/>
      </c>
      <c r="I3972" s="93" t="str">
        <f t="shared" si="617"/>
        <v/>
      </c>
      <c r="J3972" s="93" t="str">
        <f t="shared" si="618"/>
        <v/>
      </c>
      <c r="K3972" s="93" t="str">
        <f t="shared" si="619"/>
        <v/>
      </c>
    </row>
    <row r="3973" spans="1:11" x14ac:dyDescent="0.25">
      <c r="A3973" s="93">
        <f t="shared" si="613"/>
        <v>2</v>
      </c>
      <c r="B3973" s="101">
        <v>990.5</v>
      </c>
      <c r="C3973" s="93">
        <f t="shared" si="620"/>
        <v>0</v>
      </c>
      <c r="D3973" s="93">
        <f t="shared" si="621"/>
        <v>0</v>
      </c>
      <c r="E3973" s="93">
        <f t="shared" si="622"/>
        <v>0</v>
      </c>
      <c r="F3973" s="93" t="str">
        <f t="shared" si="614"/>
        <v/>
      </c>
      <c r="G3973" s="93" t="str">
        <f t="shared" si="615"/>
        <v/>
      </c>
      <c r="H3973" s="93" t="str">
        <f t="shared" si="616"/>
        <v/>
      </c>
      <c r="I3973" s="93" t="str">
        <f t="shared" si="617"/>
        <v/>
      </c>
      <c r="J3973" s="93" t="str">
        <f t="shared" si="618"/>
        <v/>
      </c>
      <c r="K3973" s="93" t="str">
        <f t="shared" si="619"/>
        <v/>
      </c>
    </row>
    <row r="3974" spans="1:11" x14ac:dyDescent="0.25">
      <c r="A3974" s="93">
        <f t="shared" si="613"/>
        <v>2</v>
      </c>
      <c r="B3974" s="101">
        <v>990.75</v>
      </c>
      <c r="C3974" s="93">
        <f t="shared" si="620"/>
        <v>0</v>
      </c>
      <c r="D3974" s="93">
        <f t="shared" si="621"/>
        <v>0</v>
      </c>
      <c r="E3974" s="93">
        <f t="shared" si="622"/>
        <v>0</v>
      </c>
      <c r="F3974" s="93" t="str">
        <f t="shared" si="614"/>
        <v/>
      </c>
      <c r="G3974" s="93" t="str">
        <f t="shared" si="615"/>
        <v/>
      </c>
      <c r="H3974" s="93" t="str">
        <f t="shared" si="616"/>
        <v/>
      </c>
      <c r="I3974" s="93" t="str">
        <f t="shared" si="617"/>
        <v/>
      </c>
      <c r="J3974" s="93" t="str">
        <f t="shared" si="618"/>
        <v/>
      </c>
      <c r="K3974" s="93" t="str">
        <f t="shared" si="619"/>
        <v/>
      </c>
    </row>
    <row r="3975" spans="1:11" x14ac:dyDescent="0.25">
      <c r="A3975" s="93">
        <f t="shared" si="613"/>
        <v>2</v>
      </c>
      <c r="B3975" s="101">
        <v>991</v>
      </c>
      <c r="C3975" s="93">
        <f t="shared" si="620"/>
        <v>0</v>
      </c>
      <c r="D3975" s="93">
        <f t="shared" si="621"/>
        <v>0</v>
      </c>
      <c r="E3975" s="93">
        <f t="shared" si="622"/>
        <v>0</v>
      </c>
      <c r="F3975" s="93" t="str">
        <f t="shared" si="614"/>
        <v/>
      </c>
      <c r="G3975" s="93" t="str">
        <f t="shared" si="615"/>
        <v/>
      </c>
      <c r="H3975" s="93" t="str">
        <f t="shared" si="616"/>
        <v/>
      </c>
      <c r="I3975" s="93" t="str">
        <f t="shared" si="617"/>
        <v/>
      </c>
      <c r="J3975" s="93" t="str">
        <f t="shared" si="618"/>
        <v/>
      </c>
      <c r="K3975" s="93" t="str">
        <f t="shared" si="619"/>
        <v/>
      </c>
    </row>
    <row r="3976" spans="1:11" x14ac:dyDescent="0.25">
      <c r="A3976" s="93">
        <f t="shared" si="613"/>
        <v>2</v>
      </c>
      <c r="B3976" s="101">
        <v>991.25</v>
      </c>
      <c r="C3976" s="93">
        <f t="shared" si="620"/>
        <v>0</v>
      </c>
      <c r="D3976" s="93">
        <f t="shared" si="621"/>
        <v>0</v>
      </c>
      <c r="E3976" s="93">
        <f t="shared" si="622"/>
        <v>0</v>
      </c>
      <c r="F3976" s="93" t="str">
        <f t="shared" si="614"/>
        <v/>
      </c>
      <c r="G3976" s="93" t="str">
        <f t="shared" si="615"/>
        <v/>
      </c>
      <c r="H3976" s="93" t="str">
        <f t="shared" si="616"/>
        <v/>
      </c>
      <c r="I3976" s="93" t="str">
        <f t="shared" si="617"/>
        <v/>
      </c>
      <c r="J3976" s="93" t="str">
        <f t="shared" si="618"/>
        <v/>
      </c>
      <c r="K3976" s="93" t="str">
        <f t="shared" si="619"/>
        <v/>
      </c>
    </row>
    <row r="3977" spans="1:11" x14ac:dyDescent="0.25">
      <c r="A3977" s="93">
        <f t="shared" si="613"/>
        <v>2</v>
      </c>
      <c r="B3977" s="101">
        <v>991.5</v>
      </c>
      <c r="C3977" s="93">
        <f t="shared" si="620"/>
        <v>0</v>
      </c>
      <c r="D3977" s="93">
        <f t="shared" si="621"/>
        <v>0</v>
      </c>
      <c r="E3977" s="93">
        <f t="shared" si="622"/>
        <v>0</v>
      </c>
      <c r="F3977" s="93" t="str">
        <f t="shared" si="614"/>
        <v/>
      </c>
      <c r="G3977" s="93" t="str">
        <f t="shared" si="615"/>
        <v/>
      </c>
      <c r="H3977" s="93" t="str">
        <f t="shared" si="616"/>
        <v/>
      </c>
      <c r="I3977" s="93" t="str">
        <f t="shared" si="617"/>
        <v/>
      </c>
      <c r="J3977" s="93" t="str">
        <f t="shared" si="618"/>
        <v/>
      </c>
      <c r="K3977" s="93" t="str">
        <f t="shared" si="619"/>
        <v/>
      </c>
    </row>
    <row r="3978" spans="1:11" x14ac:dyDescent="0.25">
      <c r="A3978" s="93">
        <f t="shared" si="613"/>
        <v>2</v>
      </c>
      <c r="B3978" s="101">
        <v>991.75</v>
      </c>
      <c r="C3978" s="93">
        <f t="shared" si="620"/>
        <v>0</v>
      </c>
      <c r="D3978" s="93">
        <f t="shared" si="621"/>
        <v>0</v>
      </c>
      <c r="E3978" s="93">
        <f t="shared" si="622"/>
        <v>0</v>
      </c>
      <c r="F3978" s="93" t="str">
        <f t="shared" si="614"/>
        <v/>
      </c>
      <c r="G3978" s="93" t="str">
        <f t="shared" si="615"/>
        <v/>
      </c>
      <c r="H3978" s="93" t="str">
        <f t="shared" si="616"/>
        <v/>
      </c>
      <c r="I3978" s="93" t="str">
        <f t="shared" si="617"/>
        <v/>
      </c>
      <c r="J3978" s="93" t="str">
        <f t="shared" si="618"/>
        <v/>
      </c>
      <c r="K3978" s="93" t="str">
        <f t="shared" si="619"/>
        <v/>
      </c>
    </row>
    <row r="3979" spans="1:11" x14ac:dyDescent="0.25">
      <c r="A3979" s="93">
        <f t="shared" si="613"/>
        <v>2</v>
      </c>
      <c r="B3979" s="101">
        <v>992</v>
      </c>
      <c r="C3979" s="93">
        <f t="shared" si="620"/>
        <v>0</v>
      </c>
      <c r="D3979" s="93">
        <f t="shared" si="621"/>
        <v>0</v>
      </c>
      <c r="E3979" s="93">
        <f t="shared" si="622"/>
        <v>0</v>
      </c>
      <c r="F3979" s="93" t="str">
        <f t="shared" si="614"/>
        <v/>
      </c>
      <c r="G3979" s="93" t="str">
        <f t="shared" si="615"/>
        <v/>
      </c>
      <c r="H3979" s="93" t="str">
        <f t="shared" si="616"/>
        <v/>
      </c>
      <c r="I3979" s="93" t="str">
        <f t="shared" si="617"/>
        <v/>
      </c>
      <c r="J3979" s="93" t="str">
        <f t="shared" si="618"/>
        <v/>
      </c>
      <c r="K3979" s="93" t="str">
        <f t="shared" si="619"/>
        <v/>
      </c>
    </row>
    <row r="3980" spans="1:11" x14ac:dyDescent="0.25">
      <c r="A3980" s="93">
        <f t="shared" ref="A3980:A4011" si="623">IF(E3980&lt;0.075,2,IF(AND(E3980&gt;=0.075,E3980&lt;=0.75),1,IF(E3980&gt;0.75,0,"Error")))</f>
        <v>2</v>
      </c>
      <c r="B3980" s="101">
        <v>992.25</v>
      </c>
      <c r="C3980" s="93">
        <f t="shared" si="620"/>
        <v>0</v>
      </c>
      <c r="D3980" s="93">
        <f t="shared" si="621"/>
        <v>0</v>
      </c>
      <c r="E3980" s="93">
        <f t="shared" si="622"/>
        <v>0</v>
      </c>
      <c r="F3980" s="93" t="str">
        <f t="shared" ref="F3980:F4011" si="624">IF(AND(A3980=2,B3980&lt;$J$4014),C3980,"")</f>
        <v/>
      </c>
      <c r="G3980" s="93" t="str">
        <f t="shared" ref="G3980:G4011" si="625">IF(AND(A3980=2,B3980&lt;$J$4014),D3980,"")</f>
        <v/>
      </c>
      <c r="H3980" s="93" t="str">
        <f t="shared" ref="H3980:H4011" si="626">IF(AND(A3980=1,B3980&lt;$J$4014),C3980,"")</f>
        <v/>
      </c>
      <c r="I3980" s="93" t="str">
        <f t="shared" ref="I3980:I4011" si="627">IF(AND(A3980=1,B3980&lt;$J$4014),D3980,"")</f>
        <v/>
      </c>
      <c r="J3980" s="93" t="str">
        <f t="shared" ref="J3980:J4010" si="628">IF(AND(A3980=2,B3980&lt;$J$4014),B3980,"")</f>
        <v/>
      </c>
      <c r="K3980" s="93" t="str">
        <f t="shared" ref="K3980:K4011" si="629">IF(AND(A3980=1,B3980&lt;$J$4014),B3980,"")</f>
        <v/>
      </c>
    </row>
    <row r="3981" spans="1:11" x14ac:dyDescent="0.25">
      <c r="A3981" s="93">
        <f t="shared" si="623"/>
        <v>2</v>
      </c>
      <c r="B3981" s="101">
        <v>992.5</v>
      </c>
      <c r="C3981" s="93">
        <f t="shared" si="620"/>
        <v>0</v>
      </c>
      <c r="D3981" s="93">
        <f t="shared" si="621"/>
        <v>0</v>
      </c>
      <c r="E3981" s="93">
        <f t="shared" si="622"/>
        <v>0</v>
      </c>
      <c r="F3981" s="93" t="str">
        <f t="shared" si="624"/>
        <v/>
      </c>
      <c r="G3981" s="93" t="str">
        <f t="shared" si="625"/>
        <v/>
      </c>
      <c r="H3981" s="93" t="str">
        <f t="shared" si="626"/>
        <v/>
      </c>
      <c r="I3981" s="93" t="str">
        <f t="shared" si="627"/>
        <v/>
      </c>
      <c r="J3981" s="93" t="str">
        <f t="shared" si="628"/>
        <v/>
      </c>
      <c r="K3981" s="93" t="str">
        <f t="shared" si="629"/>
        <v/>
      </c>
    </row>
    <row r="3982" spans="1:11" x14ac:dyDescent="0.25">
      <c r="A3982" s="93">
        <f t="shared" si="623"/>
        <v>2</v>
      </c>
      <c r="B3982" s="101">
        <v>992.75</v>
      </c>
      <c r="C3982" s="93">
        <f t="shared" si="620"/>
        <v>0</v>
      </c>
      <c r="D3982" s="93">
        <f t="shared" si="621"/>
        <v>0</v>
      </c>
      <c r="E3982" s="93">
        <f t="shared" si="622"/>
        <v>0</v>
      </c>
      <c r="F3982" s="93" t="str">
        <f t="shared" si="624"/>
        <v/>
      </c>
      <c r="G3982" s="93" t="str">
        <f t="shared" si="625"/>
        <v/>
      </c>
      <c r="H3982" s="93" t="str">
        <f t="shared" si="626"/>
        <v/>
      </c>
      <c r="I3982" s="93" t="str">
        <f t="shared" si="627"/>
        <v/>
      </c>
      <c r="J3982" s="93" t="str">
        <f t="shared" si="628"/>
        <v/>
      </c>
      <c r="K3982" s="93" t="str">
        <f t="shared" si="629"/>
        <v/>
      </c>
    </row>
    <row r="3983" spans="1:11" x14ac:dyDescent="0.25">
      <c r="A3983" s="93">
        <f t="shared" si="623"/>
        <v>2</v>
      </c>
      <c r="B3983" s="101">
        <v>993</v>
      </c>
      <c r="C3983" s="93">
        <f t="shared" si="620"/>
        <v>0</v>
      </c>
      <c r="D3983" s="93">
        <f t="shared" si="621"/>
        <v>0</v>
      </c>
      <c r="E3983" s="93">
        <f t="shared" si="622"/>
        <v>0</v>
      </c>
      <c r="F3983" s="93" t="str">
        <f t="shared" si="624"/>
        <v/>
      </c>
      <c r="G3983" s="93" t="str">
        <f t="shared" si="625"/>
        <v/>
      </c>
      <c r="H3983" s="93" t="str">
        <f t="shared" si="626"/>
        <v/>
      </c>
      <c r="I3983" s="93" t="str">
        <f t="shared" si="627"/>
        <v/>
      </c>
      <c r="J3983" s="93" t="str">
        <f t="shared" si="628"/>
        <v/>
      </c>
      <c r="K3983" s="93" t="str">
        <f t="shared" si="629"/>
        <v/>
      </c>
    </row>
    <row r="3984" spans="1:11" x14ac:dyDescent="0.25">
      <c r="A3984" s="93">
        <f t="shared" si="623"/>
        <v>2</v>
      </c>
      <c r="B3984" s="101">
        <v>993.25</v>
      </c>
      <c r="C3984" s="93">
        <f t="shared" si="620"/>
        <v>0</v>
      </c>
      <c r="D3984" s="93">
        <f t="shared" si="621"/>
        <v>0</v>
      </c>
      <c r="E3984" s="93">
        <f t="shared" si="622"/>
        <v>0</v>
      </c>
      <c r="F3984" s="93" t="str">
        <f t="shared" si="624"/>
        <v/>
      </c>
      <c r="G3984" s="93" t="str">
        <f t="shared" si="625"/>
        <v/>
      </c>
      <c r="H3984" s="93" t="str">
        <f t="shared" si="626"/>
        <v/>
      </c>
      <c r="I3984" s="93" t="str">
        <f t="shared" si="627"/>
        <v/>
      </c>
      <c r="J3984" s="93" t="str">
        <f t="shared" si="628"/>
        <v/>
      </c>
      <c r="K3984" s="93" t="str">
        <f t="shared" si="629"/>
        <v/>
      </c>
    </row>
    <row r="3985" spans="1:11" x14ac:dyDescent="0.25">
      <c r="A3985" s="93">
        <f t="shared" si="623"/>
        <v>2</v>
      </c>
      <c r="B3985" s="101">
        <v>993.5</v>
      </c>
      <c r="C3985" s="93">
        <f t="shared" si="620"/>
        <v>0</v>
      </c>
      <c r="D3985" s="93">
        <f t="shared" si="621"/>
        <v>0</v>
      </c>
      <c r="E3985" s="93">
        <f t="shared" si="622"/>
        <v>0</v>
      </c>
      <c r="F3985" s="93" t="str">
        <f t="shared" si="624"/>
        <v/>
      </c>
      <c r="G3985" s="93" t="str">
        <f t="shared" si="625"/>
        <v/>
      </c>
      <c r="H3985" s="93" t="str">
        <f t="shared" si="626"/>
        <v/>
      </c>
      <c r="I3985" s="93" t="str">
        <f t="shared" si="627"/>
        <v/>
      </c>
      <c r="J3985" s="93" t="str">
        <f t="shared" si="628"/>
        <v/>
      </c>
      <c r="K3985" s="93" t="str">
        <f t="shared" si="629"/>
        <v/>
      </c>
    </row>
    <row r="3986" spans="1:11" x14ac:dyDescent="0.25">
      <c r="A3986" s="93">
        <f t="shared" si="623"/>
        <v>2</v>
      </c>
      <c r="B3986" s="101">
        <v>993.75</v>
      </c>
      <c r="C3986" s="93">
        <f t="shared" si="620"/>
        <v>0</v>
      </c>
      <c r="D3986" s="93">
        <f t="shared" si="621"/>
        <v>0</v>
      </c>
      <c r="E3986" s="93">
        <f t="shared" si="622"/>
        <v>0</v>
      </c>
      <c r="F3986" s="93" t="str">
        <f t="shared" si="624"/>
        <v/>
      </c>
      <c r="G3986" s="93" t="str">
        <f t="shared" si="625"/>
        <v/>
      </c>
      <c r="H3986" s="93" t="str">
        <f t="shared" si="626"/>
        <v/>
      </c>
      <c r="I3986" s="93" t="str">
        <f t="shared" si="627"/>
        <v/>
      </c>
      <c r="J3986" s="93" t="str">
        <f t="shared" si="628"/>
        <v/>
      </c>
      <c r="K3986" s="93" t="str">
        <f t="shared" si="629"/>
        <v/>
      </c>
    </row>
    <row r="3987" spans="1:11" x14ac:dyDescent="0.25">
      <c r="A3987" s="93">
        <f t="shared" si="623"/>
        <v>2</v>
      </c>
      <c r="B3987" s="101">
        <v>994</v>
      </c>
      <c r="C3987" s="93">
        <f t="shared" si="620"/>
        <v>0</v>
      </c>
      <c r="D3987" s="93">
        <f t="shared" si="621"/>
        <v>0</v>
      </c>
      <c r="E3987" s="93">
        <f t="shared" si="622"/>
        <v>0</v>
      </c>
      <c r="F3987" s="93" t="str">
        <f t="shared" si="624"/>
        <v/>
      </c>
      <c r="G3987" s="93" t="str">
        <f t="shared" si="625"/>
        <v/>
      </c>
      <c r="H3987" s="93" t="str">
        <f t="shared" si="626"/>
        <v/>
      </c>
      <c r="I3987" s="93" t="str">
        <f t="shared" si="627"/>
        <v/>
      </c>
      <c r="J3987" s="93" t="str">
        <f t="shared" si="628"/>
        <v/>
      </c>
      <c r="K3987" s="93" t="str">
        <f t="shared" si="629"/>
        <v/>
      </c>
    </row>
    <row r="3988" spans="1:11" x14ac:dyDescent="0.25">
      <c r="A3988" s="93">
        <f t="shared" si="623"/>
        <v>2</v>
      </c>
      <c r="B3988" s="101">
        <v>994.25</v>
      </c>
      <c r="C3988" s="93">
        <f t="shared" ref="C3988:C4011" si="630">($H$7*(B3988^5))+($J$7*(B3988^4))+($L$7*(B3988^3))+($N$7*(B3988^2))+($P$7*B3988)+$R$7</f>
        <v>0</v>
      </c>
      <c r="D3988" s="93">
        <f t="shared" ref="D3988:D4011" si="631">$H$8+($J$8*(B3988^1.85))</f>
        <v>0</v>
      </c>
      <c r="E3988" s="93">
        <f t="shared" ref="E3988:E4011" si="632">ABS(C3988-D3988)</f>
        <v>0</v>
      </c>
      <c r="F3988" s="93" t="str">
        <f t="shared" si="624"/>
        <v/>
      </c>
      <c r="G3988" s="93" t="str">
        <f t="shared" si="625"/>
        <v/>
      </c>
      <c r="H3988" s="93" t="str">
        <f t="shared" si="626"/>
        <v/>
      </c>
      <c r="I3988" s="93" t="str">
        <f t="shared" si="627"/>
        <v/>
      </c>
      <c r="J3988" s="93" t="str">
        <f t="shared" si="628"/>
        <v/>
      </c>
      <c r="K3988" s="93" t="str">
        <f t="shared" si="629"/>
        <v/>
      </c>
    </row>
    <row r="3989" spans="1:11" x14ac:dyDescent="0.25">
      <c r="A3989" s="93">
        <f t="shared" si="623"/>
        <v>2</v>
      </c>
      <c r="B3989" s="101">
        <v>994.5</v>
      </c>
      <c r="C3989" s="93">
        <f t="shared" si="630"/>
        <v>0</v>
      </c>
      <c r="D3989" s="93">
        <f t="shared" si="631"/>
        <v>0</v>
      </c>
      <c r="E3989" s="93">
        <f t="shared" si="632"/>
        <v>0</v>
      </c>
      <c r="F3989" s="93" t="str">
        <f t="shared" si="624"/>
        <v/>
      </c>
      <c r="G3989" s="93" t="str">
        <f t="shared" si="625"/>
        <v/>
      </c>
      <c r="H3989" s="93" t="str">
        <f t="shared" si="626"/>
        <v/>
      </c>
      <c r="I3989" s="93" t="str">
        <f t="shared" si="627"/>
        <v/>
      </c>
      <c r="J3989" s="93" t="str">
        <f t="shared" si="628"/>
        <v/>
      </c>
      <c r="K3989" s="93" t="str">
        <f t="shared" si="629"/>
        <v/>
      </c>
    </row>
    <row r="3990" spans="1:11" x14ac:dyDescent="0.25">
      <c r="A3990" s="93">
        <f t="shared" si="623"/>
        <v>2</v>
      </c>
      <c r="B3990" s="101">
        <v>994.75</v>
      </c>
      <c r="C3990" s="93">
        <f t="shared" si="630"/>
        <v>0</v>
      </c>
      <c r="D3990" s="93">
        <f t="shared" si="631"/>
        <v>0</v>
      </c>
      <c r="E3990" s="93">
        <f t="shared" si="632"/>
        <v>0</v>
      </c>
      <c r="F3990" s="93" t="str">
        <f t="shared" si="624"/>
        <v/>
      </c>
      <c r="G3990" s="93" t="str">
        <f t="shared" si="625"/>
        <v/>
      </c>
      <c r="H3990" s="93" t="str">
        <f t="shared" si="626"/>
        <v/>
      </c>
      <c r="I3990" s="93" t="str">
        <f t="shared" si="627"/>
        <v/>
      </c>
      <c r="J3990" s="93" t="str">
        <f t="shared" si="628"/>
        <v/>
      </c>
      <c r="K3990" s="93" t="str">
        <f t="shared" si="629"/>
        <v/>
      </c>
    </row>
    <row r="3991" spans="1:11" x14ac:dyDescent="0.25">
      <c r="A3991" s="93">
        <f t="shared" si="623"/>
        <v>2</v>
      </c>
      <c r="B3991" s="101">
        <v>995</v>
      </c>
      <c r="C3991" s="93">
        <f t="shared" si="630"/>
        <v>0</v>
      </c>
      <c r="D3991" s="93">
        <f t="shared" si="631"/>
        <v>0</v>
      </c>
      <c r="E3991" s="93">
        <f t="shared" si="632"/>
        <v>0</v>
      </c>
      <c r="F3991" s="93" t="str">
        <f t="shared" si="624"/>
        <v/>
      </c>
      <c r="G3991" s="93" t="str">
        <f t="shared" si="625"/>
        <v/>
      </c>
      <c r="H3991" s="93" t="str">
        <f t="shared" si="626"/>
        <v/>
      </c>
      <c r="I3991" s="93" t="str">
        <f t="shared" si="627"/>
        <v/>
      </c>
      <c r="J3991" s="93" t="str">
        <f t="shared" si="628"/>
        <v/>
      </c>
      <c r="K3991" s="93" t="str">
        <f t="shared" si="629"/>
        <v/>
      </c>
    </row>
    <row r="3992" spans="1:11" x14ac:dyDescent="0.25">
      <c r="A3992" s="93">
        <f t="shared" si="623"/>
        <v>2</v>
      </c>
      <c r="B3992" s="101">
        <v>995.25</v>
      </c>
      <c r="C3992" s="93">
        <f t="shared" si="630"/>
        <v>0</v>
      </c>
      <c r="D3992" s="93">
        <f t="shared" si="631"/>
        <v>0</v>
      </c>
      <c r="E3992" s="93">
        <f t="shared" si="632"/>
        <v>0</v>
      </c>
      <c r="F3992" s="93" t="str">
        <f t="shared" si="624"/>
        <v/>
      </c>
      <c r="G3992" s="93" t="str">
        <f t="shared" si="625"/>
        <v/>
      </c>
      <c r="H3992" s="93" t="str">
        <f t="shared" si="626"/>
        <v/>
      </c>
      <c r="I3992" s="93" t="str">
        <f t="shared" si="627"/>
        <v/>
      </c>
      <c r="J3992" s="93" t="str">
        <f t="shared" si="628"/>
        <v/>
      </c>
      <c r="K3992" s="93" t="str">
        <f t="shared" si="629"/>
        <v/>
      </c>
    </row>
    <row r="3993" spans="1:11" x14ac:dyDescent="0.25">
      <c r="A3993" s="93">
        <f t="shared" si="623"/>
        <v>2</v>
      </c>
      <c r="B3993" s="101">
        <v>995.5</v>
      </c>
      <c r="C3993" s="93">
        <f t="shared" si="630"/>
        <v>0</v>
      </c>
      <c r="D3993" s="93">
        <f t="shared" si="631"/>
        <v>0</v>
      </c>
      <c r="E3993" s="93">
        <f t="shared" si="632"/>
        <v>0</v>
      </c>
      <c r="F3993" s="93" t="str">
        <f t="shared" si="624"/>
        <v/>
      </c>
      <c r="G3993" s="93" t="str">
        <f t="shared" si="625"/>
        <v/>
      </c>
      <c r="H3993" s="93" t="str">
        <f t="shared" si="626"/>
        <v/>
      </c>
      <c r="I3993" s="93" t="str">
        <f t="shared" si="627"/>
        <v/>
      </c>
      <c r="J3993" s="93" t="str">
        <f t="shared" si="628"/>
        <v/>
      </c>
      <c r="K3993" s="93" t="str">
        <f t="shared" si="629"/>
        <v/>
      </c>
    </row>
    <row r="3994" spans="1:11" x14ac:dyDescent="0.25">
      <c r="A3994" s="93">
        <f t="shared" si="623"/>
        <v>2</v>
      </c>
      <c r="B3994" s="101">
        <v>995.75</v>
      </c>
      <c r="C3994" s="93">
        <f t="shared" si="630"/>
        <v>0</v>
      </c>
      <c r="D3994" s="93">
        <f t="shared" si="631"/>
        <v>0</v>
      </c>
      <c r="E3994" s="93">
        <f t="shared" si="632"/>
        <v>0</v>
      </c>
      <c r="F3994" s="93" t="str">
        <f t="shared" si="624"/>
        <v/>
      </c>
      <c r="G3994" s="93" t="str">
        <f t="shared" si="625"/>
        <v/>
      </c>
      <c r="H3994" s="93" t="str">
        <f t="shared" si="626"/>
        <v/>
      </c>
      <c r="I3994" s="93" t="str">
        <f t="shared" si="627"/>
        <v/>
      </c>
      <c r="J3994" s="93" t="str">
        <f t="shared" si="628"/>
        <v/>
      </c>
      <c r="K3994" s="93" t="str">
        <f t="shared" si="629"/>
        <v/>
      </c>
    </row>
    <row r="3995" spans="1:11" x14ac:dyDescent="0.25">
      <c r="A3995" s="93">
        <f t="shared" si="623"/>
        <v>2</v>
      </c>
      <c r="B3995" s="101">
        <v>996</v>
      </c>
      <c r="C3995" s="93">
        <f t="shared" si="630"/>
        <v>0</v>
      </c>
      <c r="D3995" s="93">
        <f t="shared" si="631"/>
        <v>0</v>
      </c>
      <c r="E3995" s="93">
        <f t="shared" si="632"/>
        <v>0</v>
      </c>
      <c r="F3995" s="93" t="str">
        <f t="shared" si="624"/>
        <v/>
      </c>
      <c r="G3995" s="93" t="str">
        <f t="shared" si="625"/>
        <v/>
      </c>
      <c r="H3995" s="93" t="str">
        <f t="shared" si="626"/>
        <v/>
      </c>
      <c r="I3995" s="93" t="str">
        <f t="shared" si="627"/>
        <v/>
      </c>
      <c r="J3995" s="93" t="str">
        <f t="shared" si="628"/>
        <v/>
      </c>
      <c r="K3995" s="93" t="str">
        <f t="shared" si="629"/>
        <v/>
      </c>
    </row>
    <row r="3996" spans="1:11" x14ac:dyDescent="0.25">
      <c r="A3996" s="93">
        <f t="shared" si="623"/>
        <v>2</v>
      </c>
      <c r="B3996" s="101">
        <v>996.25</v>
      </c>
      <c r="C3996" s="93">
        <f t="shared" si="630"/>
        <v>0</v>
      </c>
      <c r="D3996" s="93">
        <f t="shared" si="631"/>
        <v>0</v>
      </c>
      <c r="E3996" s="93">
        <f t="shared" si="632"/>
        <v>0</v>
      </c>
      <c r="F3996" s="93" t="str">
        <f t="shared" si="624"/>
        <v/>
      </c>
      <c r="G3996" s="93" t="str">
        <f t="shared" si="625"/>
        <v/>
      </c>
      <c r="H3996" s="93" t="str">
        <f t="shared" si="626"/>
        <v/>
      </c>
      <c r="I3996" s="93" t="str">
        <f t="shared" si="627"/>
        <v/>
      </c>
      <c r="J3996" s="93" t="str">
        <f t="shared" si="628"/>
        <v/>
      </c>
      <c r="K3996" s="93" t="str">
        <f t="shared" si="629"/>
        <v/>
      </c>
    </row>
    <row r="3997" spans="1:11" x14ac:dyDescent="0.25">
      <c r="A3997" s="93">
        <f t="shared" si="623"/>
        <v>2</v>
      </c>
      <c r="B3997" s="101">
        <v>996.5</v>
      </c>
      <c r="C3997" s="93">
        <f t="shared" si="630"/>
        <v>0</v>
      </c>
      <c r="D3997" s="93">
        <f t="shared" si="631"/>
        <v>0</v>
      </c>
      <c r="E3997" s="93">
        <f t="shared" si="632"/>
        <v>0</v>
      </c>
      <c r="F3997" s="93" t="str">
        <f t="shared" si="624"/>
        <v/>
      </c>
      <c r="G3997" s="93" t="str">
        <f t="shared" si="625"/>
        <v/>
      </c>
      <c r="H3997" s="93" t="str">
        <f t="shared" si="626"/>
        <v/>
      </c>
      <c r="I3997" s="93" t="str">
        <f t="shared" si="627"/>
        <v/>
      </c>
      <c r="J3997" s="93" t="str">
        <f t="shared" si="628"/>
        <v/>
      </c>
      <c r="K3997" s="93" t="str">
        <f t="shared" si="629"/>
        <v/>
      </c>
    </row>
    <row r="3998" spans="1:11" x14ac:dyDescent="0.25">
      <c r="A3998" s="93">
        <f t="shared" si="623"/>
        <v>2</v>
      </c>
      <c r="B3998" s="101">
        <v>996.75</v>
      </c>
      <c r="C3998" s="93">
        <f t="shared" si="630"/>
        <v>0</v>
      </c>
      <c r="D3998" s="93">
        <f t="shared" si="631"/>
        <v>0</v>
      </c>
      <c r="E3998" s="93">
        <f t="shared" si="632"/>
        <v>0</v>
      </c>
      <c r="F3998" s="93" t="str">
        <f t="shared" si="624"/>
        <v/>
      </c>
      <c r="G3998" s="93" t="str">
        <f t="shared" si="625"/>
        <v/>
      </c>
      <c r="H3998" s="93" t="str">
        <f t="shared" si="626"/>
        <v/>
      </c>
      <c r="I3998" s="93" t="str">
        <f t="shared" si="627"/>
        <v/>
      </c>
      <c r="J3998" s="93" t="str">
        <f t="shared" si="628"/>
        <v/>
      </c>
      <c r="K3998" s="93" t="str">
        <f t="shared" si="629"/>
        <v/>
      </c>
    </row>
    <row r="3999" spans="1:11" x14ac:dyDescent="0.25">
      <c r="A3999" s="93">
        <f t="shared" si="623"/>
        <v>2</v>
      </c>
      <c r="B3999" s="101">
        <v>997</v>
      </c>
      <c r="C3999" s="93">
        <f t="shared" si="630"/>
        <v>0</v>
      </c>
      <c r="D3999" s="93">
        <f t="shared" si="631"/>
        <v>0</v>
      </c>
      <c r="E3999" s="93">
        <f t="shared" si="632"/>
        <v>0</v>
      </c>
      <c r="F3999" s="93" t="str">
        <f t="shared" si="624"/>
        <v/>
      </c>
      <c r="G3999" s="93" t="str">
        <f t="shared" si="625"/>
        <v/>
      </c>
      <c r="H3999" s="93" t="str">
        <f t="shared" si="626"/>
        <v/>
      </c>
      <c r="I3999" s="93" t="str">
        <f t="shared" si="627"/>
        <v/>
      </c>
      <c r="J3999" s="93" t="str">
        <f t="shared" si="628"/>
        <v/>
      </c>
      <c r="K3999" s="93" t="str">
        <f t="shared" si="629"/>
        <v/>
      </c>
    </row>
    <row r="4000" spans="1:11" x14ac:dyDescent="0.25">
      <c r="A4000" s="93">
        <f t="shared" si="623"/>
        <v>2</v>
      </c>
      <c r="B4000" s="101">
        <v>997.25</v>
      </c>
      <c r="C4000" s="93">
        <f t="shared" si="630"/>
        <v>0</v>
      </c>
      <c r="D4000" s="93">
        <f t="shared" si="631"/>
        <v>0</v>
      </c>
      <c r="E4000" s="93">
        <f t="shared" si="632"/>
        <v>0</v>
      </c>
      <c r="F4000" s="93" t="str">
        <f t="shared" si="624"/>
        <v/>
      </c>
      <c r="G4000" s="93" t="str">
        <f t="shared" si="625"/>
        <v/>
      </c>
      <c r="H4000" s="93" t="str">
        <f t="shared" si="626"/>
        <v/>
      </c>
      <c r="I4000" s="93" t="str">
        <f t="shared" si="627"/>
        <v/>
      </c>
      <c r="J4000" s="93" t="str">
        <f t="shared" si="628"/>
        <v/>
      </c>
      <c r="K4000" s="93" t="str">
        <f t="shared" si="629"/>
        <v/>
      </c>
    </row>
    <row r="4001" spans="1:11" x14ac:dyDescent="0.25">
      <c r="A4001" s="93">
        <f t="shared" si="623"/>
        <v>2</v>
      </c>
      <c r="B4001" s="101">
        <v>997.5</v>
      </c>
      <c r="C4001" s="93">
        <f t="shared" si="630"/>
        <v>0</v>
      </c>
      <c r="D4001" s="93">
        <f t="shared" si="631"/>
        <v>0</v>
      </c>
      <c r="E4001" s="93">
        <f t="shared" si="632"/>
        <v>0</v>
      </c>
      <c r="F4001" s="93" t="str">
        <f t="shared" si="624"/>
        <v/>
      </c>
      <c r="G4001" s="93" t="str">
        <f t="shared" si="625"/>
        <v/>
      </c>
      <c r="H4001" s="93" t="str">
        <f t="shared" si="626"/>
        <v/>
      </c>
      <c r="I4001" s="93" t="str">
        <f t="shared" si="627"/>
        <v/>
      </c>
      <c r="J4001" s="93" t="str">
        <f t="shared" si="628"/>
        <v/>
      </c>
      <c r="K4001" s="93" t="str">
        <f t="shared" si="629"/>
        <v/>
      </c>
    </row>
    <row r="4002" spans="1:11" x14ac:dyDescent="0.25">
      <c r="A4002" s="93">
        <f t="shared" si="623"/>
        <v>2</v>
      </c>
      <c r="B4002" s="101">
        <v>997.75</v>
      </c>
      <c r="C4002" s="93">
        <f t="shared" si="630"/>
        <v>0</v>
      </c>
      <c r="D4002" s="93">
        <f t="shared" si="631"/>
        <v>0</v>
      </c>
      <c r="E4002" s="93">
        <f t="shared" si="632"/>
        <v>0</v>
      </c>
      <c r="F4002" s="93" t="str">
        <f t="shared" si="624"/>
        <v/>
      </c>
      <c r="G4002" s="93" t="str">
        <f t="shared" si="625"/>
        <v/>
      </c>
      <c r="H4002" s="93" t="str">
        <f t="shared" si="626"/>
        <v/>
      </c>
      <c r="I4002" s="93" t="str">
        <f t="shared" si="627"/>
        <v/>
      </c>
      <c r="J4002" s="93" t="str">
        <f t="shared" si="628"/>
        <v/>
      </c>
      <c r="K4002" s="93" t="str">
        <f t="shared" si="629"/>
        <v/>
      </c>
    </row>
    <row r="4003" spans="1:11" x14ac:dyDescent="0.25">
      <c r="A4003" s="93">
        <f t="shared" si="623"/>
        <v>2</v>
      </c>
      <c r="B4003" s="101">
        <v>998</v>
      </c>
      <c r="C4003" s="93">
        <f t="shared" si="630"/>
        <v>0</v>
      </c>
      <c r="D4003" s="93">
        <f t="shared" si="631"/>
        <v>0</v>
      </c>
      <c r="E4003" s="93">
        <f t="shared" si="632"/>
        <v>0</v>
      </c>
      <c r="F4003" s="93" t="str">
        <f t="shared" si="624"/>
        <v/>
      </c>
      <c r="G4003" s="93" t="str">
        <f t="shared" si="625"/>
        <v/>
      </c>
      <c r="H4003" s="93" t="str">
        <f t="shared" si="626"/>
        <v/>
      </c>
      <c r="I4003" s="93" t="str">
        <f t="shared" si="627"/>
        <v/>
      </c>
      <c r="J4003" s="93" t="str">
        <f t="shared" si="628"/>
        <v/>
      </c>
      <c r="K4003" s="93" t="str">
        <f t="shared" si="629"/>
        <v/>
      </c>
    </row>
    <row r="4004" spans="1:11" x14ac:dyDescent="0.25">
      <c r="A4004" s="93">
        <f t="shared" si="623"/>
        <v>2</v>
      </c>
      <c r="B4004" s="101">
        <v>998.25</v>
      </c>
      <c r="C4004" s="93">
        <f t="shared" si="630"/>
        <v>0</v>
      </c>
      <c r="D4004" s="93">
        <f t="shared" si="631"/>
        <v>0</v>
      </c>
      <c r="E4004" s="93">
        <f t="shared" si="632"/>
        <v>0</v>
      </c>
      <c r="F4004" s="93" t="str">
        <f t="shared" si="624"/>
        <v/>
      </c>
      <c r="G4004" s="93" t="str">
        <f t="shared" si="625"/>
        <v/>
      </c>
      <c r="H4004" s="93" t="str">
        <f t="shared" si="626"/>
        <v/>
      </c>
      <c r="I4004" s="93" t="str">
        <f t="shared" si="627"/>
        <v/>
      </c>
      <c r="J4004" s="93" t="str">
        <f t="shared" si="628"/>
        <v/>
      </c>
      <c r="K4004" s="93" t="str">
        <f t="shared" si="629"/>
        <v/>
      </c>
    </row>
    <row r="4005" spans="1:11" x14ac:dyDescent="0.25">
      <c r="A4005" s="93">
        <f t="shared" si="623"/>
        <v>2</v>
      </c>
      <c r="B4005" s="101">
        <v>998.5</v>
      </c>
      <c r="C4005" s="93">
        <f t="shared" si="630"/>
        <v>0</v>
      </c>
      <c r="D4005" s="93">
        <f t="shared" si="631"/>
        <v>0</v>
      </c>
      <c r="E4005" s="93">
        <f t="shared" si="632"/>
        <v>0</v>
      </c>
      <c r="F4005" s="93" t="str">
        <f t="shared" si="624"/>
        <v/>
      </c>
      <c r="G4005" s="93" t="str">
        <f t="shared" si="625"/>
        <v/>
      </c>
      <c r="H4005" s="93" t="str">
        <f t="shared" si="626"/>
        <v/>
      </c>
      <c r="I4005" s="93" t="str">
        <f t="shared" si="627"/>
        <v/>
      </c>
      <c r="J4005" s="93" t="str">
        <f t="shared" si="628"/>
        <v/>
      </c>
      <c r="K4005" s="93" t="str">
        <f t="shared" si="629"/>
        <v/>
      </c>
    </row>
    <row r="4006" spans="1:11" x14ac:dyDescent="0.25">
      <c r="A4006" s="93">
        <f t="shared" si="623"/>
        <v>2</v>
      </c>
      <c r="B4006" s="101">
        <v>998.75</v>
      </c>
      <c r="C4006" s="93">
        <f t="shared" si="630"/>
        <v>0</v>
      </c>
      <c r="D4006" s="93">
        <f t="shared" si="631"/>
        <v>0</v>
      </c>
      <c r="E4006" s="93">
        <f t="shared" si="632"/>
        <v>0</v>
      </c>
      <c r="F4006" s="93" t="str">
        <f>IF(AND(A4006=2,B4006&lt;$J$4014),C4006,"")</f>
        <v/>
      </c>
      <c r="G4006" s="93" t="str">
        <f t="shared" si="625"/>
        <v/>
      </c>
      <c r="H4006" s="93" t="str">
        <f t="shared" si="626"/>
        <v/>
      </c>
      <c r="I4006" s="93" t="str">
        <f t="shared" si="627"/>
        <v/>
      </c>
      <c r="J4006" s="93" t="str">
        <f t="shared" si="628"/>
        <v/>
      </c>
      <c r="K4006" s="93" t="str">
        <f t="shared" si="629"/>
        <v/>
      </c>
    </row>
    <row r="4007" spans="1:11" x14ac:dyDescent="0.25">
      <c r="A4007" s="93">
        <f t="shared" si="623"/>
        <v>2</v>
      </c>
      <c r="B4007" s="101">
        <v>999</v>
      </c>
      <c r="C4007" s="93">
        <f t="shared" si="630"/>
        <v>0</v>
      </c>
      <c r="D4007" s="93">
        <f t="shared" si="631"/>
        <v>0</v>
      </c>
      <c r="E4007" s="93">
        <f t="shared" si="632"/>
        <v>0</v>
      </c>
      <c r="F4007" s="93" t="str">
        <f>IF(AND(A4007=2,B4007&lt;$J$4014),C4007,"")</f>
        <v/>
      </c>
      <c r="G4007" s="93" t="str">
        <f t="shared" si="625"/>
        <v/>
      </c>
      <c r="H4007" s="93" t="str">
        <f t="shared" si="626"/>
        <v/>
      </c>
      <c r="I4007" s="93" t="str">
        <f t="shared" si="627"/>
        <v/>
      </c>
      <c r="J4007" s="93" t="str">
        <f t="shared" si="628"/>
        <v/>
      </c>
      <c r="K4007" s="93" t="str">
        <f t="shared" si="629"/>
        <v/>
      </c>
    </row>
    <row r="4008" spans="1:11" x14ac:dyDescent="0.25">
      <c r="A4008" s="93">
        <f t="shared" si="623"/>
        <v>2</v>
      </c>
      <c r="B4008" s="101">
        <v>999.25</v>
      </c>
      <c r="C4008" s="93">
        <f t="shared" si="630"/>
        <v>0</v>
      </c>
      <c r="D4008" s="93">
        <f t="shared" si="631"/>
        <v>0</v>
      </c>
      <c r="E4008" s="93">
        <f t="shared" si="632"/>
        <v>0</v>
      </c>
      <c r="F4008" s="93" t="str">
        <f t="shared" si="624"/>
        <v/>
      </c>
      <c r="G4008" s="93" t="str">
        <f t="shared" si="625"/>
        <v/>
      </c>
      <c r="H4008" s="93" t="str">
        <f t="shared" si="626"/>
        <v/>
      </c>
      <c r="I4008" s="93" t="str">
        <f t="shared" si="627"/>
        <v/>
      </c>
      <c r="J4008" s="93" t="str">
        <f t="shared" si="628"/>
        <v/>
      </c>
      <c r="K4008" s="93" t="str">
        <f t="shared" si="629"/>
        <v/>
      </c>
    </row>
    <row r="4009" spans="1:11" x14ac:dyDescent="0.25">
      <c r="A4009" s="93">
        <f t="shared" si="623"/>
        <v>2</v>
      </c>
      <c r="B4009" s="101">
        <v>999.5</v>
      </c>
      <c r="C4009" s="93">
        <f t="shared" si="630"/>
        <v>0</v>
      </c>
      <c r="D4009" s="93">
        <f t="shared" si="631"/>
        <v>0</v>
      </c>
      <c r="E4009" s="93">
        <f t="shared" si="632"/>
        <v>0</v>
      </c>
      <c r="F4009" s="93" t="str">
        <f t="shared" si="624"/>
        <v/>
      </c>
      <c r="G4009" s="93" t="str">
        <f t="shared" si="625"/>
        <v/>
      </c>
      <c r="H4009" s="93" t="str">
        <f t="shared" si="626"/>
        <v/>
      </c>
      <c r="I4009" s="93" t="str">
        <f t="shared" si="627"/>
        <v/>
      </c>
      <c r="J4009" s="93" t="str">
        <f t="shared" si="628"/>
        <v/>
      </c>
      <c r="K4009" s="93" t="str">
        <f t="shared" si="629"/>
        <v/>
      </c>
    </row>
    <row r="4010" spans="1:11" x14ac:dyDescent="0.25">
      <c r="A4010" s="93">
        <f t="shared" si="623"/>
        <v>2</v>
      </c>
      <c r="B4010" s="101">
        <v>999.75</v>
      </c>
      <c r="C4010" s="93">
        <f t="shared" si="630"/>
        <v>0</v>
      </c>
      <c r="D4010" s="93">
        <f t="shared" si="631"/>
        <v>0</v>
      </c>
      <c r="E4010" s="93">
        <f t="shared" si="632"/>
        <v>0</v>
      </c>
      <c r="F4010" s="93" t="str">
        <f t="shared" si="624"/>
        <v/>
      </c>
      <c r="G4010" s="93" t="str">
        <f t="shared" si="625"/>
        <v/>
      </c>
      <c r="H4010" s="93" t="str">
        <f t="shared" si="626"/>
        <v/>
      </c>
      <c r="I4010" s="93" t="str">
        <f t="shared" si="627"/>
        <v/>
      </c>
      <c r="J4010" s="93" t="str">
        <f t="shared" si="628"/>
        <v/>
      </c>
      <c r="K4010" s="93" t="str">
        <f t="shared" si="629"/>
        <v/>
      </c>
    </row>
    <row r="4011" spans="1:11" x14ac:dyDescent="0.25">
      <c r="A4011" s="93">
        <f t="shared" si="623"/>
        <v>2</v>
      </c>
      <c r="B4011" s="101">
        <v>1000</v>
      </c>
      <c r="C4011" s="93">
        <f t="shared" si="630"/>
        <v>0</v>
      </c>
      <c r="D4011" s="93">
        <f t="shared" si="631"/>
        <v>0</v>
      </c>
      <c r="E4011" s="93">
        <f t="shared" si="632"/>
        <v>0</v>
      </c>
      <c r="F4011" s="93" t="str">
        <f t="shared" si="624"/>
        <v/>
      </c>
      <c r="G4011" s="93" t="str">
        <f t="shared" si="625"/>
        <v/>
      </c>
      <c r="H4011" s="93" t="str">
        <f t="shared" si="626"/>
        <v/>
      </c>
      <c r="I4011" s="93" t="str">
        <f t="shared" si="627"/>
        <v/>
      </c>
      <c r="J4011" s="93" t="str">
        <f>IF(AND(A4011=2,B4011&lt;$J$4014),B4011,"")</f>
        <v/>
      </c>
      <c r="K4011" s="93" t="str">
        <f t="shared" si="629"/>
        <v/>
      </c>
    </row>
    <row r="4012" spans="1:11" x14ac:dyDescent="0.25">
      <c r="E4012" s="97" t="s">
        <v>44</v>
      </c>
      <c r="F4012" s="93">
        <f t="shared" ref="F4012:K4012" si="633">IF(COUNTBLANK(F11:F4011)-4001=0,0,SUM(F11:F4011)/(4001-COUNTBLANK(F11:F4011)))</f>
        <v>0</v>
      </c>
      <c r="G4012" s="93">
        <f t="shared" si="633"/>
        <v>0</v>
      </c>
      <c r="H4012" s="93">
        <f t="shared" si="633"/>
        <v>0</v>
      </c>
      <c r="I4012" s="93">
        <f t="shared" si="633"/>
        <v>0</v>
      </c>
      <c r="J4012" s="93">
        <f t="shared" si="633"/>
        <v>0</v>
      </c>
      <c r="K4012" s="93">
        <f t="shared" si="633"/>
        <v>0</v>
      </c>
    </row>
    <row r="4013" spans="1:11" x14ac:dyDescent="0.25">
      <c r="E4013" s="97"/>
      <c r="F4013" s="102" t="s">
        <v>45</v>
      </c>
      <c r="G4013" s="93">
        <f>IF(COUNTBLANK('Read Me First'!D15:G15)=4,0,IF('Design Check'!J37=" 'YES' to all 3 Questions",ROUND(IF(F4012&gt;0,AVERAGE(F4012:G4012),AVERAGE(H4012:I4012)),2),0))</f>
        <v>0</v>
      </c>
      <c r="I4013" s="93" t="s">
        <v>72</v>
      </c>
      <c r="J4013" s="93">
        <f>IF('Design Check'!H12="Other:",'Design Check'!O14,SUMPRODUCT(('Design Check'!C12='Design Check'!Z82:Z244)*('Design Check'!H12='Design Check'!AA82:AA244)*('Design Check'!AB82:AB244)))</f>
        <v>0</v>
      </c>
    </row>
    <row r="4014" spans="1:11" x14ac:dyDescent="0.25">
      <c r="E4014" s="97"/>
      <c r="F4014" s="102" t="s">
        <v>50</v>
      </c>
      <c r="G4014" s="93">
        <f>IF(COUNTBLANK('Read Me First'!D15:G15)=4,0,IF('Design Check'!J37=" 'YES' to all 3 Questions",IF(J4012&gt;0,J4012,K4012),0))</f>
        <v>0</v>
      </c>
      <c r="I4014" s="93" t="s">
        <v>73</v>
      </c>
      <c r="J4014" s="93">
        <f>IF('Design Check'!H12="Other:",'Design Check'!O15,SUMPRODUCT(('Design Check'!C12='Design Check'!Z82:Z244)*('Design Check'!H12='Design Check'!AA82:AA244)*('Design Check'!AC82:AC244)))</f>
        <v>0</v>
      </c>
    </row>
    <row r="4015" spans="1:11" x14ac:dyDescent="0.25">
      <c r="F4015" s="103" t="s">
        <v>45</v>
      </c>
      <c r="G4015" s="104">
        <f>IF(COUNTBLANK('Design Check'!H12:I12)=2,0,ROUND(IF(AND(G4013&lt;J4013,G4014&lt;J4014),G4013,0),2))</f>
        <v>0</v>
      </c>
    </row>
    <row r="4016" spans="1:11" x14ac:dyDescent="0.25">
      <c r="F4016" s="103" t="s">
        <v>50</v>
      </c>
      <c r="G4016" s="104">
        <f>IF(COUNTBLANK('Design Check'!H12:I12)=2,0,ROUND(IF(AND(G4013&lt;J4013,G4014&lt;J4014),G4014,0),2))</f>
        <v>0</v>
      </c>
    </row>
  </sheetData>
  <sheetProtection algorithmName="SHA-512" hashValue="SFm1pNcloIYSWJIsr0P9Ec4O3ef4RSh/4Z/3PAp/QcbQvr98At4ImFNCEYXEM037Koj9UAj0b05fKWa8VyflCw==" saltValue="8zpmGQ1yP65VuE3opCzjBw==" spinCount="100000" sheet="1" objects="1" scenarios="1" formatCells="0" formatColumns="0" formatRows="0" insertColumns="0" insertRows="0" insertHyperlinks="0" deleteColumns="0" deleteRows="0" autoFilter="0" pivotTables="0"/>
  <mergeCells count="8">
    <mergeCell ref="I9:I10"/>
    <mergeCell ref="J9:J10"/>
    <mergeCell ref="K9:K10"/>
    <mergeCell ref="A7:F7"/>
    <mergeCell ref="A8:F8"/>
    <mergeCell ref="F9:F10"/>
    <mergeCell ref="G9:G10"/>
    <mergeCell ref="H9:H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Read Me First</vt:lpstr>
      <vt:lpstr>Design Check</vt:lpstr>
      <vt:lpstr>Help</vt:lpstr>
      <vt:lpstr>Calcs</vt:lpstr>
      <vt:lpstr>'Design Check'!Print_Area</vt:lpstr>
      <vt:lpstr>Help!Print_Area</vt:lpstr>
      <vt:lpstr>'Read Me First'!Print_Area</vt:lpstr>
      <vt:lpstr>'Design Check'!Print_Titles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MGavelek</dc:creator>
  <cp:lastModifiedBy>Windows User</cp:lastModifiedBy>
  <cp:lastPrinted>2014-02-24T19:58:37Z</cp:lastPrinted>
  <dcterms:created xsi:type="dcterms:W3CDTF">2013-09-10T13:55:21Z</dcterms:created>
  <dcterms:modified xsi:type="dcterms:W3CDTF">2015-08-24T23:49:08Z</dcterms:modified>
</cp:coreProperties>
</file>