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DO\Statistics\2025 Public Library Statistics\"/>
    </mc:Choice>
  </mc:AlternateContent>
  <xr:revisionPtr revIDLastSave="0" documentId="13_ncr:1_{EBC93394-8148-46CE-831F-B02CEE286664}" xr6:coauthVersionLast="47" xr6:coauthVersionMax="47" xr10:uidLastSave="{00000000-0000-0000-0000-000000000000}"/>
  <bookViews>
    <workbookView xWindow="-28920" yWindow="-1200" windowWidth="29040" windowHeight="17520" xr2:uid="{E3B65BB8-1C3C-4C96-BEBE-792580C48A89}"/>
  </bookViews>
  <sheets>
    <sheet name="Table 12" sheetId="1" r:id="rId1"/>
    <sheet name="Summary" sheetId="2" r:id="rId2"/>
  </sheets>
  <definedNames>
    <definedName name="_xlnm.Print_Area" localSheetId="0">'Table 12'!$A$1:$J$238</definedName>
    <definedName name="_xlnm.Print_Titles" localSheetId="0">'Table 12'!$2:$2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I18" i="2"/>
  <c r="H18" i="2"/>
  <c r="G18" i="2"/>
  <c r="F18" i="2"/>
  <c r="E18" i="2"/>
  <c r="D18" i="2"/>
  <c r="J17" i="2"/>
  <c r="I17" i="2"/>
  <c r="H17" i="2"/>
  <c r="G17" i="2"/>
  <c r="F17" i="2"/>
  <c r="E17" i="2"/>
  <c r="D17" i="2"/>
  <c r="J13" i="2"/>
  <c r="I13" i="2"/>
  <c r="H13" i="2"/>
  <c r="G13" i="2"/>
  <c r="F13" i="2"/>
  <c r="E13" i="2"/>
  <c r="D13" i="2"/>
  <c r="J14" i="2"/>
  <c r="I14" i="2"/>
  <c r="H14" i="2"/>
  <c r="G14" i="2"/>
  <c r="F14" i="2"/>
  <c r="E14" i="2"/>
  <c r="D14" i="2"/>
  <c r="J10" i="2"/>
  <c r="I10" i="2"/>
  <c r="H10" i="2"/>
  <c r="G10" i="2"/>
  <c r="F10" i="2"/>
  <c r="E10" i="2"/>
  <c r="D10" i="2"/>
  <c r="J9" i="2"/>
  <c r="I9" i="2"/>
  <c r="H9" i="2"/>
  <c r="G9" i="2"/>
  <c r="F9" i="2"/>
  <c r="E9" i="2"/>
  <c r="D9" i="2"/>
  <c r="J5" i="2"/>
  <c r="H6" i="2"/>
  <c r="H5" i="2"/>
  <c r="G5" i="2"/>
  <c r="J6" i="2"/>
  <c r="I6" i="2"/>
  <c r="F5" i="2"/>
  <c r="E5" i="2"/>
  <c r="E6" i="2"/>
  <c r="G6" i="2"/>
  <c r="D5" i="2"/>
  <c r="I5" i="2"/>
  <c r="F6" i="2"/>
  <c r="D6" i="2"/>
</calcChain>
</file>

<file path=xl/sharedStrings.xml><?xml version="1.0" encoding="utf-8"?>
<sst xmlns="http://schemas.openxmlformats.org/spreadsheetml/2006/main" count="524" uniqueCount="372">
  <si>
    <t>Library</t>
  </si>
  <si>
    <t>County</t>
  </si>
  <si>
    <t>Marion</t>
  </si>
  <si>
    <t>ALLEN COUNTY PUBLIC LIBRARY</t>
  </si>
  <si>
    <t>Allen</t>
  </si>
  <si>
    <t>LAKE COUNTY PUBLIC LIBRARY</t>
  </si>
  <si>
    <t>Lake</t>
  </si>
  <si>
    <t>EVANSVILLE-VANDERBURGH PUBLIC LIBRARY</t>
  </si>
  <si>
    <t>Vanderburgh</t>
  </si>
  <si>
    <t>ST JOSEPH COUNTY PUBLIC LIBRARY</t>
  </si>
  <si>
    <t>St Joseph</t>
  </si>
  <si>
    <t>PORTER COUNTY PUBLIC LIBRARY SYSTEM</t>
  </si>
  <si>
    <t>Porter</t>
  </si>
  <si>
    <t>TIPPECANOE COUNTY PUBLIC LIBRARY</t>
  </si>
  <si>
    <t>Tippecanoe</t>
  </si>
  <si>
    <t>HAMILTON EAST PUBLIC LIBRARY</t>
  </si>
  <si>
    <t>Hamilton</t>
  </si>
  <si>
    <t>MONROE COUNTY PUBLIC LIBRARY</t>
  </si>
  <si>
    <t>Monroe</t>
  </si>
  <si>
    <t>WILLARD LIBRARY OF EVANSVILLE</t>
  </si>
  <si>
    <t>VIGO COUNTY PUBLIC LIBRARY</t>
  </si>
  <si>
    <t>Vigo</t>
  </si>
  <si>
    <t>JOHNSON COUNTY PUBLIC LIBRARY</t>
  </si>
  <si>
    <t>Johnson</t>
  </si>
  <si>
    <t>ELKHART PUBLIC LIBRARY</t>
  </si>
  <si>
    <t>Elkhart</t>
  </si>
  <si>
    <t>MISHAWAKA-PENN-HARRIS PUBLIC LIBRARY</t>
  </si>
  <si>
    <t>CARMEL CLAY PUBLIC LIBRARY</t>
  </si>
  <si>
    <t>HAMMOND PUBLIC LIBRARY</t>
  </si>
  <si>
    <t>BARTHOLOMEW COUNTY PUBLIC LIBRARY</t>
  </si>
  <si>
    <t>Bartholomew</t>
  </si>
  <si>
    <t>KOKOMO-HOWARD COUNTY PUBLIC LIBRARY</t>
  </si>
  <si>
    <t>Howard</t>
  </si>
  <si>
    <t>GARY PUBLIC LIBRARY</t>
  </si>
  <si>
    <t>NEW ALBANY-FLOYD COUNTY PUBLIC LIBRARY</t>
  </si>
  <si>
    <t>Floyd</t>
  </si>
  <si>
    <t>MUNCIE-CENTER TOWNSHIP PUBLIC LIBRARY</t>
  </si>
  <si>
    <t>Delaware</t>
  </si>
  <si>
    <t>ANDERSON PUBLIC LIBRARY</t>
  </si>
  <si>
    <t>Madison</t>
  </si>
  <si>
    <t>LA PORTE COUNTY PUBLIC LIBRARY</t>
  </si>
  <si>
    <t>La Porte</t>
  </si>
  <si>
    <t>JEFFERSONVILLE TOWNSHIP PUBLIC LIBRARY</t>
  </si>
  <si>
    <t>Clark</t>
  </si>
  <si>
    <t>HANCOCK COUNTY PUBLIC LIBRARY</t>
  </si>
  <si>
    <t>Hancock</t>
  </si>
  <si>
    <t>MORGAN COUNTY PUBLIC LIBRARY</t>
  </si>
  <si>
    <t>Morgan</t>
  </si>
  <si>
    <t>Wayne</t>
  </si>
  <si>
    <t>CHARLESTOWN CLARK COUNTY PUBLIC LIBRARY</t>
  </si>
  <si>
    <t>AVON-WASHINGTON TOWNSHIP PUBLIC LIBRARY</t>
  </si>
  <si>
    <t>Hendricks</t>
  </si>
  <si>
    <t>SHELBY COUNTY PUBLIC LIBRARY</t>
  </si>
  <si>
    <t>Shelby</t>
  </si>
  <si>
    <t>CROWN POINT COMMUNITY PUBLIC LIBRARY</t>
  </si>
  <si>
    <t>NEW CASTLE-HENRY COUNTY PUBLIC LIBRARY</t>
  </si>
  <si>
    <t>Henry</t>
  </si>
  <si>
    <t>BROWNSBURG PUBLIC LIBRARY</t>
  </si>
  <si>
    <t>HARRISON COUNTY PUBLIC LIBRARY</t>
  </si>
  <si>
    <t>Harrison</t>
  </si>
  <si>
    <t>Warrick</t>
  </si>
  <si>
    <t>GOSHEN PUBLIC LIBRARY</t>
  </si>
  <si>
    <t>LA GRANGE COUNTY PUBLIC LIBRARY</t>
  </si>
  <si>
    <t>La Grange</t>
  </si>
  <si>
    <t>PUTNAM COUNTY PUBLIC LIBRARY</t>
  </si>
  <si>
    <t>Putnam</t>
  </si>
  <si>
    <t>MICHIGAN CITY PUBLIC LIBRARY</t>
  </si>
  <si>
    <t>Laporte</t>
  </si>
  <si>
    <t>JACKSON COUNTY PUBLIC LIBRARY</t>
  </si>
  <si>
    <t>Jackson</t>
  </si>
  <si>
    <t>LOGANSPORT-CASS COUNTY PUBLIC LIBRARY</t>
  </si>
  <si>
    <t>Cass</t>
  </si>
  <si>
    <t>BEDFORD PUBLIC LIBRARY</t>
  </si>
  <si>
    <t>Lawrence</t>
  </si>
  <si>
    <t>KNOX COUNTY PUBLIC LIBRARY</t>
  </si>
  <si>
    <t>Knox</t>
  </si>
  <si>
    <t>WESTFIELD-WASHINGTON PUBLIC LIBRARY</t>
  </si>
  <si>
    <t>LAWRENCEBURG PUBLIC LIBRARY</t>
  </si>
  <si>
    <t>Dearborn</t>
  </si>
  <si>
    <t>JEFFERSON COUNTY PUBLIC LIBRARY</t>
  </si>
  <si>
    <t>Jefferson</t>
  </si>
  <si>
    <t>JASPER-DUBOIS COUNTY CONTRACTUAL PUBLIC LIBRARY</t>
  </si>
  <si>
    <t>Dubois</t>
  </si>
  <si>
    <t>GREENWOOD PUBLIC LIBRARY</t>
  </si>
  <si>
    <t>JASPER COUNTY PUBLIC LIBRARY</t>
  </si>
  <si>
    <t>Jasper</t>
  </si>
  <si>
    <t>FRANKFORT COMMUNITY PUBLIC LIBRARY-CLINTON COUNTY CONTRACTUAL PUBLIC LIBRARY</t>
  </si>
  <si>
    <t>Clinton</t>
  </si>
  <si>
    <t>MARION PUBLIC LIBRARY</t>
  </si>
  <si>
    <t>Grant</t>
  </si>
  <si>
    <t>EAST CHICAGO PUBLIC LIBRARY</t>
  </si>
  <si>
    <t>WEST LAFAYETTE PUBLIC LIBRARY</t>
  </si>
  <si>
    <t>JENNINGS COUNTY PUBLIC LIBRARY</t>
  </si>
  <si>
    <t>Jennings</t>
  </si>
  <si>
    <t>PLAINFIELD-GUILFORD TOWNSHIP PUBLIC LIBRARY</t>
  </si>
  <si>
    <t>WARSAW COMMUNITY PUBLIC LIBRARY</t>
  </si>
  <si>
    <t>Kosciusko</t>
  </si>
  <si>
    <t>WELLS COUNTY PUBLIC LIBRARY</t>
  </si>
  <si>
    <t>Wells</t>
  </si>
  <si>
    <t>GREENSBURG-DECATUR COUNTY CONTRACTUAL PUBLIC LIBRARY</t>
  </si>
  <si>
    <t>Decatur</t>
  </si>
  <si>
    <t>CRAWFORDSVILLE DISTRICT PUBLIC LIBRARY</t>
  </si>
  <si>
    <t>Montgomery</t>
  </si>
  <si>
    <t>HUSSEY-MAYFIELD MEMORIAL PUBLIC LIBRARY</t>
  </si>
  <si>
    <t>Boone</t>
  </si>
  <si>
    <t>FAYETTE COUNTY PUBLIC LIBRARY</t>
  </si>
  <si>
    <t>Fayette</t>
  </si>
  <si>
    <t>NOBLE COUNTY PUBLIC LIBRARY</t>
  </si>
  <si>
    <t>Noble</t>
  </si>
  <si>
    <t>SCOTT COUNTY PUBLIC LIBRARY</t>
  </si>
  <si>
    <t xml:space="preserve">Scott </t>
  </si>
  <si>
    <t>PENDLETON COMMUNITY PUBLIC LIBRARY</t>
  </si>
  <si>
    <t>BOONVILLE-WARRICK COUNTY PUBLIC LIBRARY</t>
  </si>
  <si>
    <t>HUNTINGTON CITY-TOWNSHIP PUBLIC LIBRARY</t>
  </si>
  <si>
    <t>Huntington</t>
  </si>
  <si>
    <t>MIDDLEBURY COMMUNITY PUBLIC LIBRARY</t>
  </si>
  <si>
    <t>OWEN COUNTY PUBLIC LIBRARY</t>
  </si>
  <si>
    <t xml:space="preserve">Owen </t>
  </si>
  <si>
    <t>SULLIVAN COUNTY PUBLIC LIBRARY</t>
  </si>
  <si>
    <t>Sullivan</t>
  </si>
  <si>
    <t>LOWELL PUBLIC LIBRARY</t>
  </si>
  <si>
    <t>ALEXANDRIAN PUBLIC LIBRARY</t>
  </si>
  <si>
    <t>Posey</t>
  </si>
  <si>
    <t>PLYMOUTH PUBLIC LIBRARY</t>
  </si>
  <si>
    <t>Marshall</t>
  </si>
  <si>
    <t>NORTH MADISON COUNTY PUBLIC LIBRARY SYSTEM</t>
  </si>
  <si>
    <t>WESTCHESTER PUBLIC LIBRARY</t>
  </si>
  <si>
    <t>PERRY COUNTY PUBLIC LIBRARY</t>
  </si>
  <si>
    <t>Perry</t>
  </si>
  <si>
    <t>STARKE COUNTY PUBLIC LIBRARY SYSTEM</t>
  </si>
  <si>
    <t>Starke</t>
  </si>
  <si>
    <t>LEBANON PUBLIC LIBRARY</t>
  </si>
  <si>
    <t>JAY COUNTY PUBLIC LIBRARY</t>
  </si>
  <si>
    <t>Jay</t>
  </si>
  <si>
    <t>AURORA PUBLIC LIBRARY DISTRICT</t>
  </si>
  <si>
    <t>KENDALLVILLE PUBLIC LIBRARY</t>
  </si>
  <si>
    <t>FULTON COUNTY PUBLIC LIBRARY</t>
  </si>
  <si>
    <t>Fulton</t>
  </si>
  <si>
    <t>TIPTON COUNTY PUBLIC LIBRARY</t>
  </si>
  <si>
    <t>Tipton</t>
  </si>
  <si>
    <t>Parke</t>
  </si>
  <si>
    <t>PEABODY PUBLIC LIBRARY</t>
  </si>
  <si>
    <t>Whitley</t>
  </si>
  <si>
    <t>BROWN COUNTY PUBLIC LIBRARY</t>
  </si>
  <si>
    <t>Brown</t>
  </si>
  <si>
    <t>BLOOMFIELD-EASTERN GREENE COUNTY PUBLIC LIBRARY</t>
  </si>
  <si>
    <t>Greene</t>
  </si>
  <si>
    <t xml:space="preserve">CARNEGIE PUBLIC LIBRARY OF STEUBEN COUNTY </t>
  </si>
  <si>
    <t>Steuben</t>
  </si>
  <si>
    <t>ECKHART PUBLIC LIBRARY</t>
  </si>
  <si>
    <t>Dekalb</t>
  </si>
  <si>
    <t>MOORESVILLE PUBLIC LIBRARY</t>
  </si>
  <si>
    <t>PIKE COUNTY PUBLIC LIBRARY</t>
  </si>
  <si>
    <t>Pike</t>
  </si>
  <si>
    <t>DANVILLE-CENTER TOWNSHIP PUBLIC LIBRARY</t>
  </si>
  <si>
    <t>MITCHELL COMMUNITY PUBLIC LIBRARY</t>
  </si>
  <si>
    <t>PRINCETON PUBLIC LIBRARY</t>
  </si>
  <si>
    <t>Gibson</t>
  </si>
  <si>
    <t>SPEEDWAY PUBLIC LIBRARY</t>
  </si>
  <si>
    <t>WASHINGTON CARNEGIE PUBLIC LIBRARY</t>
  </si>
  <si>
    <t xml:space="preserve">Daviess </t>
  </si>
  <si>
    <t>PERU PUBLIC LIBRARY</t>
  </si>
  <si>
    <t>Miami</t>
  </si>
  <si>
    <t>YORKTOWN PUBLIC LIBRARY</t>
  </si>
  <si>
    <t>LINCOLN HERITAGE PUBLIC LIBRARY</t>
  </si>
  <si>
    <t>Spencer</t>
  </si>
  <si>
    <t>FRANKLIN COUNTY PUBLIC LIBRARY DISTRICT</t>
  </si>
  <si>
    <t>Franklin</t>
  </si>
  <si>
    <t>BATESVILLE MEMORIAL PUBLIC LIBRARY</t>
  </si>
  <si>
    <t>Ripley</t>
  </si>
  <si>
    <t>CRAWFORD COUNTY PUBLIC LIBRARY</t>
  </si>
  <si>
    <t>Crawford</t>
  </si>
  <si>
    <t>ADAMS PUBLIC LIBRARY SYSTEM</t>
  </si>
  <si>
    <t>Adams</t>
  </si>
  <si>
    <t>WABASH CARNEGIE PUBLIC LIBRARY</t>
  </si>
  <si>
    <t>Wabash</t>
  </si>
  <si>
    <t>SWITZERLAND COUNTY PUBLIC LIBRARY</t>
  </si>
  <si>
    <t>Switzerland</t>
  </si>
  <si>
    <t>MONTICELLO-UNION TOWNSHIP PUBLIC LIBRARY</t>
  </si>
  <si>
    <t>White</t>
  </si>
  <si>
    <t>PULASKI COUNTY PUBLIC LIBRARY</t>
  </si>
  <si>
    <t>Pulaski</t>
  </si>
  <si>
    <t>HAMILTON NORTH PUBLIC LIBRARY</t>
  </si>
  <si>
    <t>OSGOOD PUBLIC LIBRARY</t>
  </si>
  <si>
    <t>SALEM-WASHINGTON TOWNSHIP PUBLIC LIBRARY</t>
  </si>
  <si>
    <t xml:space="preserve">Washington </t>
  </si>
  <si>
    <t>NAPPANEE PUBLIC LIBRARY</t>
  </si>
  <si>
    <t>HUNTINGBURG PUBLIC LIBRARY</t>
  </si>
  <si>
    <t>SPENCER COUNTY PUBLIC LIBRARY</t>
  </si>
  <si>
    <t>NEWTON COUNTY PUBLIC LIBRARY</t>
  </si>
  <si>
    <t>Newton</t>
  </si>
  <si>
    <t>GARRETT PUBLIC LIBRARY</t>
  </si>
  <si>
    <t>GAS CITY-MILL TOWNSHIP PUBLIC LIBRARY</t>
  </si>
  <si>
    <t>CLINTON PUBLIC LIBRARY</t>
  </si>
  <si>
    <t>Vermillion</t>
  </si>
  <si>
    <t>BREMEN PUBLIC LIBRARY</t>
  </si>
  <si>
    <t>ALEXANDRIA-MONROE PUBLIC LIBRARY</t>
  </si>
  <si>
    <t>WESTVILLE-NEW DURHAM TOWNSHIP PUBLIC LIBRARY</t>
  </si>
  <si>
    <t>WINCHESTER COMMUNITY PUBLIC LIBRARY</t>
  </si>
  <si>
    <t>Randolph</t>
  </si>
  <si>
    <t>BRAZIL PUBLIC LIBRARY</t>
  </si>
  <si>
    <t>Clay</t>
  </si>
  <si>
    <t>LINTON PUBLIC LIBRARY</t>
  </si>
  <si>
    <t>SYRACUSE-TURKEY CREEK TOWNSHIP PUBLIC LIBRARY</t>
  </si>
  <si>
    <t>FORT BRANCH-JOHNSON TOWNSHIP PUBLIC LIBRARY</t>
  </si>
  <si>
    <t>DELPHI PUBLIC LIBRARY</t>
  </si>
  <si>
    <t>Carroll</t>
  </si>
  <si>
    <t>CENTERVILLE-CENTER TOWNSHIP PUBLIC LIBRARY</t>
  </si>
  <si>
    <t>UNION COUNTY PUBLIC LIBRARY</t>
  </si>
  <si>
    <t>Union</t>
  </si>
  <si>
    <t>WAKARUSA-OLIVE &amp; HARRISON TOWNSHIP PUBLIC LIBRARY</t>
  </si>
  <si>
    <t>VERMILLION COUNTY PUBLIC LIBRARY</t>
  </si>
  <si>
    <t>BROWNSTOWN PUBLIC LIBRARY</t>
  </si>
  <si>
    <t>FREMONT PUBLIC LIBRARY</t>
  </si>
  <si>
    <t>BRISTOL-WASHINGTON TOWNSHIP PUBLIC LIBRARY</t>
  </si>
  <si>
    <t>LIGONIER PUBLIC LIBRARY</t>
  </si>
  <si>
    <t>COVINGTON-VEEDERSBURG PUBLIC LIBRARY</t>
  </si>
  <si>
    <t>Fountain</t>
  </si>
  <si>
    <t>NORTH WEBSTER COMMUNITY PUBLIC LIBRARY</t>
  </si>
  <si>
    <t>GREENTOWN &amp; EASTERN HOWARD SCHOOL PUBLIC LIBRARY</t>
  </si>
  <si>
    <t>RUSHVILLE PUBLIC LIBRARY</t>
  </si>
  <si>
    <t>Rush</t>
  </si>
  <si>
    <t>HARTFORD CITY PUBLIC LIBRARY</t>
  </si>
  <si>
    <t>Blackford</t>
  </si>
  <si>
    <t>OHIO COUNTY PUBLIC LIBRARY</t>
  </si>
  <si>
    <t>Ohio</t>
  </si>
  <si>
    <t>NORTH MANCHESTER PUBLIC LIBRARY</t>
  </si>
  <si>
    <t>PAOLI PUBLIC LIBRARY</t>
  </si>
  <si>
    <t>Orange</t>
  </si>
  <si>
    <t>LOOGOOTEE PUBLIC LIBRARY</t>
  </si>
  <si>
    <t>Martin</t>
  </si>
  <si>
    <t>CLAYTON-LIBERTY TOWNSHIP PUBLIC LIBRARY</t>
  </si>
  <si>
    <t xml:space="preserve">Hendricks </t>
  </si>
  <si>
    <t>MELTON PUBLIC LIBRARY</t>
  </si>
  <si>
    <t xml:space="preserve">Orange </t>
  </si>
  <si>
    <t>CHURUBUSCO PUBLIC LIBRARY</t>
  </si>
  <si>
    <t>CAMBRIDGE CITY PUBLIC LIBRARY</t>
  </si>
  <si>
    <t>THORNTOWN PUBLIC LIBRARY</t>
  </si>
  <si>
    <t>WHITING PUBLIC LIBRARY</t>
  </si>
  <si>
    <t>SOUTH WHITLEY-CLEVELAND TOWNSHIP PUBLIC LIBRARY</t>
  </si>
  <si>
    <t xml:space="preserve">Whitley </t>
  </si>
  <si>
    <t>SHERIDAN PUBLIC LIBRARY</t>
  </si>
  <si>
    <t>MILFORD PUBLIC LIBRARY</t>
  </si>
  <si>
    <t>POSEYVILLE CARNEGIE PUBLIC LIBRARY</t>
  </si>
  <si>
    <t>NEW CARLISLE &amp; OLIVE TOWNSHIP PUBLIC LIBRARY</t>
  </si>
  <si>
    <t>MIDDLETOWN FALL CREEK TOWNSHIP PUBLIC LIBRARY</t>
  </si>
  <si>
    <t>NORTH JUDSON-WAYNE TOWNSHIP PUBLIC LIBRARY</t>
  </si>
  <si>
    <t>BICKNELL-VIGO TOWNSHIP PUBLIC LIBRARY</t>
  </si>
  <si>
    <t>EDINBURGH WRIGHT-HAGEMAN PUBLIC LIBRARY</t>
  </si>
  <si>
    <t>ATTICA PUBLIC LIBRARY</t>
  </si>
  <si>
    <t>BENTON COUNTY PUBLIC LIBRARY</t>
  </si>
  <si>
    <t>Benton</t>
  </si>
  <si>
    <t>FAIRMOUNT PUBLIC LIBRARY</t>
  </si>
  <si>
    <t>OWENSVILLE CARNEGIE PUBLIC LIBRARY</t>
  </si>
  <si>
    <t>BERNE PUBLIC LIBRARY</t>
  </si>
  <si>
    <t>ARGOS PUBLIC LIBRARY</t>
  </si>
  <si>
    <t>OAKLAND CITY-COLUMBIA TOWNSHIP PUBLIC LIBRARY</t>
  </si>
  <si>
    <t>BELL MEMORIAL PUBLIC LIBRARY</t>
  </si>
  <si>
    <t>TYSON LIBRARY ASSOCIATION, INC</t>
  </si>
  <si>
    <t>UNION CITY PUBLIC LIBRARY</t>
  </si>
  <si>
    <t>ORLEANS TOWN &amp; TOWNSHIP PUBLIC LIBRARY</t>
  </si>
  <si>
    <t>HAGERSTOWN-JEFFERSON TOWNSHIP PUBLIC LIBRARY</t>
  </si>
  <si>
    <t>MONON TOWN &amp; TOWNSHIP PUBLIC LIBRARY</t>
  </si>
  <si>
    <t>WATERLOO-GRANT TOWNSHIP PUBLIC LIBRARY</t>
  </si>
  <si>
    <t>BROOKSTON-PRAIRIE TOWNSHIP PUBLIC LIBRARY</t>
  </si>
  <si>
    <t>BOURBON PUBLIC LIBRARY</t>
  </si>
  <si>
    <t>CULVER-UNION TOWNSHIP PUBLIC LIBRARY</t>
  </si>
  <si>
    <t>WALKERTON-LINCOLN TOWNSHIP PUBLIC LIBRARY</t>
  </si>
  <si>
    <t>AKRON CARNEGIE PUBLIC LIBRARY</t>
  </si>
  <si>
    <t>PIERCETON &amp; WASHINGTON TOWNSHIP PUBLIC LIBRARY</t>
  </si>
  <si>
    <t>ODON WINKELPLECK PUBLIC LIBRARY</t>
  </si>
  <si>
    <t>Daviess</t>
  </si>
  <si>
    <t>FLORA-MONROE TOWNSHIP PUBLIC LIBRARY</t>
  </si>
  <si>
    <t>BUTLER PUBLIC LIBRARY</t>
  </si>
  <si>
    <t>MONTPELIER-HARRISON TOWNSHIP PUBLIC LIBRARY</t>
  </si>
  <si>
    <t>WALTON &amp; TIPTON TOWNSHIP PUBLIC LIBRARY</t>
  </si>
  <si>
    <t>DUNKIRK PUBLIC LIBRARY</t>
  </si>
  <si>
    <t>WILLIAMSPORT-WASHINGTON TOWNSHIP PUBLIC LIBRARY</t>
  </si>
  <si>
    <t>Warren</t>
  </si>
  <si>
    <t>SPICELAND TOWN-TOWNSHIP PUBLIC LIBRARY</t>
  </si>
  <si>
    <t>COATESVILLE-CLAY TOWNSHIP PUBLIC LIBRARY</t>
  </si>
  <si>
    <t>CONVERSE-JACKSON TOWNSHIP PUBLIC LIBRARY</t>
  </si>
  <si>
    <t>JASONVILLE PUBLIC LIBRARY</t>
  </si>
  <si>
    <t>KNIGHTSTOWN PUBLIC LIBRARY</t>
  </si>
  <si>
    <t xml:space="preserve">WASHINGTON TOWNSHIP PUBLIC LIBRARY </t>
  </si>
  <si>
    <t>KENTLAND-JEFFERSON TOWNSHIP PUBLIC LIBRARY</t>
  </si>
  <si>
    <t>ANDREWS-DALLAS TOWNSHIP PUBLIC LIBRARY</t>
  </si>
  <si>
    <t>WORTHINGTON JEFFERSON TOWNSHIP PUBLIC LIBRARY</t>
  </si>
  <si>
    <t>WARREN PUBLIC LIBRARY</t>
  </si>
  <si>
    <t>REMINGTON-CARPENTER TOWNSHIP PUBLIC LIBRARY</t>
  </si>
  <si>
    <t>VAN BUREN PUBLIC LIBRARY</t>
  </si>
  <si>
    <t>DARLINGTON PUBLIC LIBRARY</t>
  </si>
  <si>
    <t>LADOGA-CLARK TOWNSHIP PUBLIC LIBRARY</t>
  </si>
  <si>
    <t>WANATAH PUBLIC LIBRARY</t>
  </si>
  <si>
    <t>SWAYZEE PUBLIC LIBRARY</t>
  </si>
  <si>
    <t>JONESBORO PUBLIC LIBRARY</t>
  </si>
  <si>
    <t>ROANOKE PUBLIC LIBRARY</t>
  </si>
  <si>
    <t>WAVELAND-BROWN TOWNSHIP PUBLIC LIBRARY</t>
  </si>
  <si>
    <t>ROANN PAW-PAW TOWNSHIP PUBLIC LIBRARY</t>
  </si>
  <si>
    <t>ROACHDALE-FRANKLIN TOWNSHIP PUBLIC LIBRARY</t>
  </si>
  <si>
    <t>BROOK-IROQUOIS-WASHINGTON TOWNSHIP PUBLIC LIBRARY</t>
  </si>
  <si>
    <t>OTTERBEIN PUBLIC LIBRARY</t>
  </si>
  <si>
    <t>OXFORD PUBLIC LIBRARY</t>
  </si>
  <si>
    <t>JOYCE PUBLIC LIBRARY</t>
  </si>
  <si>
    <t>WOLCOTT COMMUNITY PUBLIC LIBRARY</t>
  </si>
  <si>
    <t>ROYAL CENTER-BOONE TOWNSHIP PUBLIC LIBRARY</t>
  </si>
  <si>
    <t>COLFAX-PERRY TOWNSHIP PUBLIC LIBRARY</t>
  </si>
  <si>
    <t>MONTEZUMA PUBLIC LIBRARY</t>
  </si>
  <si>
    <t>KINGMAN-MILLCREEK PUBLIC LIBRARY</t>
  </si>
  <si>
    <t>FRANCESVILLE-SALEM TOWNSHIP PUBLIC LIBRARY</t>
  </si>
  <si>
    <t>KEWANNA-UNION TOWNSHIP PUBLIC LIBRARY</t>
  </si>
  <si>
    <t>CAMDEN-JACKSON TOWNSHIP PUBLIC LIBRARY</t>
  </si>
  <si>
    <t>KIRKLIN PUBLIC LIBRARY</t>
  </si>
  <si>
    <t>FARMLAND PUBLIC LIBRARY</t>
  </si>
  <si>
    <t>LINDEN CARNEGIE PUBLIC LIBRARY</t>
  </si>
  <si>
    <t xml:space="preserve">Montgomery </t>
  </si>
  <si>
    <t>PENN TOWNSHIP PUBLIC LIBRARY</t>
  </si>
  <si>
    <t>WEST LEBANON-PIKE TOWNSHIP PUBLIC LIBRARY</t>
  </si>
  <si>
    <t>GOODLAND &amp; GRANT TOWNSHIP PUBLIC LIBRARY</t>
  </si>
  <si>
    <t>MONTEREY-TIPPECANOE TOWNSHIP PUBLIC LIBRARY</t>
  </si>
  <si>
    <t>BOSWELL-GRANT TOWNSHIP PUBLIC LIBRARY</t>
  </si>
  <si>
    <t>LA CROSSE PUBLIC LIBRARY</t>
  </si>
  <si>
    <t>HENRY HENLEY PUBLIC LIBRARY</t>
  </si>
  <si>
    <t>RIDGEVILLE PUBLIC LIBRARY</t>
  </si>
  <si>
    <t>DUBLIN PUBLIC LIBRARY</t>
  </si>
  <si>
    <t>NEW HARMONY WORKINGMEN'S INSTITUTE</t>
  </si>
  <si>
    <t>SHOALS PUBLIC LIBRARY</t>
  </si>
  <si>
    <t>EARL PARK PUBLIC LIBRARY</t>
  </si>
  <si>
    <t>YORK TOWNSHIP PUBLIC LIBRARY</t>
  </si>
  <si>
    <t xml:space="preserve">Resident (Library District &amp; Contracting Areas) Registration as % of Population </t>
  </si>
  <si>
    <t xml:space="preserve">Annual Library Visits per Capita </t>
  </si>
  <si>
    <t xml:space="preserve">Children's Circulation as % of Total Circulation </t>
  </si>
  <si>
    <t>Population</t>
  </si>
  <si>
    <t>40,000+</t>
  </si>
  <si>
    <t>10,000-39,999</t>
  </si>
  <si>
    <t>Total</t>
  </si>
  <si>
    <t>Mean (average)</t>
  </si>
  <si>
    <t>Median</t>
  </si>
  <si>
    <t>to 9,999</t>
  </si>
  <si>
    <t>*Does not include population of Willard Library of  Evansville</t>
  </si>
  <si>
    <t>Total Net Lending Rate (ILL + Evergreen + SRCS)</t>
  </si>
  <si>
    <t>N=236</t>
  </si>
  <si>
    <t xml:space="preserve">Children's In-Person Program Attendance as % of Total In-Person Program Attendance </t>
  </si>
  <si>
    <t xml:space="preserve">Children's (0-11) 
In-Person Program Attendance as % of Total In-Person Program Attendance </t>
  </si>
  <si>
    <t>2020 Census Population</t>
  </si>
  <si>
    <t>N=36</t>
  </si>
  <si>
    <t>N=72</t>
  </si>
  <si>
    <t>N=128</t>
  </si>
  <si>
    <t>NEWBURGH CHANDLER PUBLIC LIBRARY</t>
  </si>
  <si>
    <t>PARKE COUNTY PUBLIC LIBRARY</t>
  </si>
  <si>
    <t>INDIANAPOLIS PUBLIC LIBRARY</t>
  </si>
  <si>
    <t>MORRISSON-REEVES LIBRARY</t>
  </si>
  <si>
    <t>VERNON TOWNSHIP PUBLIC LIBRARY</t>
  </si>
  <si>
    <t>Indiana Total</t>
  </si>
  <si>
    <t>Indiana Mean (average)</t>
  </si>
  <si>
    <t> </t>
  </si>
  <si>
    <t>Indiana Median</t>
  </si>
  <si>
    <t>4,342,335*</t>
  </si>
  <si>
    <t>18,478*</t>
  </si>
  <si>
    <t>77,304*</t>
  </si>
  <si>
    <t xml:space="preserve">Circulation per Capita </t>
  </si>
  <si>
    <t>Reference Transactions per Capita</t>
  </si>
  <si>
    <t>MATTHEWS PUBLIC LIBRARY</t>
  </si>
  <si>
    <t>UPLAND PUBLIC LIBRARY</t>
  </si>
  <si>
    <t>N/A</t>
  </si>
  <si>
    <t>Children's Circulation as % of Total Circulation (Physical materials)</t>
  </si>
  <si>
    <t>27,331*</t>
  </si>
  <si>
    <t>8,866*</t>
  </si>
  <si>
    <t>2025 Indiana Public Library Statistics
Output Measures</t>
  </si>
  <si>
    <t>6,422,888*</t>
  </si>
  <si>
    <t>Total Net Lending Rate (ILL + Evergreen)</t>
  </si>
  <si>
    <t>2025 Indiana Public Library Statistics
Summary of Output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</si>
</sst>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9" fontId="3" fillId="0" borderId="0" xfId="15" applyFont="1" applyFill="1"/>
    <xf numFmtId="165" fontId="0" fillId="0" borderId="0" xfId="0" applyNumberFormat="1"/>
    <xf numFmtId="0" fontId="6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2" fontId="0" fillId="0" borderId="1" xfId="0" applyNumberFormat="1" applyBorder="1"/>
    <xf numFmtId="164" fontId="3" fillId="0" borderId="1" xfId="1" applyNumberFormat="1" applyFont="1" applyBorder="1" applyAlignment="1">
      <alignment horizontal="right" wrapText="1"/>
    </xf>
    <xf numFmtId="2" fontId="0" fillId="0" borderId="1" xfId="0" applyNumberFormat="1" applyBorder="1" applyAlignment="1">
      <alignment horizontal="right"/>
    </xf>
    <xf numFmtId="0" fontId="8" fillId="0" borderId="1" xfId="5" applyFont="1" applyBorder="1" applyAlignment="1">
      <alignment wrapText="1"/>
    </xf>
    <xf numFmtId="0" fontId="8" fillId="0" borderId="1" xfId="5" applyFont="1" applyBorder="1" applyAlignment="1">
      <alignment horizontal="right" wrapText="1"/>
    </xf>
    <xf numFmtId="3" fontId="8" fillId="0" borderId="1" xfId="5" applyNumberFormat="1" applyFont="1" applyBorder="1" applyAlignment="1">
      <alignment horizontal="right" wrapText="1"/>
    </xf>
    <xf numFmtId="0" fontId="9" fillId="0" borderId="0" xfId="5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10" applyFont="1"/>
    <xf numFmtId="0" fontId="8" fillId="0" borderId="0" xfId="10" applyFont="1" applyAlignment="1">
      <alignment horizontal="right"/>
    </xf>
    <xf numFmtId="3" fontId="8" fillId="0" borderId="0" xfId="10" applyNumberFormat="1" applyFont="1"/>
    <xf numFmtId="2" fontId="3" fillId="0" borderId="0" xfId="15" applyNumberFormat="1" applyFont="1" applyFill="1"/>
    <xf numFmtId="0" fontId="8" fillId="0" borderId="3" xfId="10" applyFont="1" applyBorder="1"/>
    <xf numFmtId="0" fontId="8" fillId="0" borderId="3" xfId="10" applyFont="1" applyBorder="1" applyAlignment="1">
      <alignment horizontal="right"/>
    </xf>
    <xf numFmtId="3" fontId="8" fillId="0" borderId="3" xfId="10" applyNumberFormat="1" applyFont="1" applyBorder="1"/>
    <xf numFmtId="9" fontId="3" fillId="0" borderId="3" xfId="15" applyFont="1" applyFill="1" applyBorder="1"/>
    <xf numFmtId="2" fontId="3" fillId="0" borderId="3" xfId="15" applyNumberFormat="1" applyFont="1" applyFill="1" applyBorder="1"/>
    <xf numFmtId="3" fontId="3" fillId="0" borderId="0" xfId="10" applyNumberFormat="1" applyFont="1"/>
    <xf numFmtId="3" fontId="3" fillId="0" borderId="3" xfId="10" applyNumberFormat="1" applyFont="1" applyBorder="1"/>
    <xf numFmtId="0" fontId="10" fillId="0" borderId="0" xfId="10" applyFont="1"/>
    <xf numFmtId="0" fontId="10" fillId="0" borderId="0" xfId="5" applyFont="1" applyAlignment="1">
      <alignment horizontal="left" wrapText="1"/>
    </xf>
    <xf numFmtId="0" fontId="8" fillId="0" borderId="0" xfId="5" applyFont="1" applyAlignment="1">
      <alignment horizontal="left" wrapText="1"/>
    </xf>
    <xf numFmtId="9" fontId="9" fillId="0" borderId="0" xfId="15" applyFont="1" applyFill="1" applyBorder="1" applyAlignment="1">
      <alignment horizontal="left" wrapText="1"/>
    </xf>
    <xf numFmtId="165" fontId="9" fillId="0" borderId="0" xfId="0" applyNumberFormat="1" applyFont="1" applyAlignment="1">
      <alignment horizontal="left" wrapText="1"/>
    </xf>
    <xf numFmtId="9" fontId="6" fillId="0" borderId="0" xfId="15" applyFont="1" applyFill="1" applyBorder="1" applyAlignment="1">
      <alignment horizontal="left" wrapText="1"/>
    </xf>
    <xf numFmtId="0" fontId="0" fillId="0" borderId="0" xfId="0" applyAlignment="1">
      <alignment horizontal="left"/>
    </xf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7" fillId="0" borderId="0" xfId="0" applyNumberFormat="1" applyFont="1" applyAlignment="1">
      <alignment wrapText="1"/>
    </xf>
    <xf numFmtId="3" fontId="8" fillId="0" borderId="0" xfId="10" applyNumberFormat="1" applyFont="1" applyAlignment="1">
      <alignment horizontal="right"/>
    </xf>
    <xf numFmtId="3" fontId="8" fillId="0" borderId="3" xfId="10" applyNumberFormat="1" applyFont="1" applyBorder="1" applyAlignment="1">
      <alignment horizontal="right"/>
    </xf>
    <xf numFmtId="2" fontId="11" fillId="0" borderId="1" xfId="0" applyNumberFormat="1" applyFon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0" fillId="0" borderId="2" xfId="0" applyFill="1" applyBorder="1" applyAlignment="1">
      <alignment wrapText="1"/>
    </xf>
    <xf numFmtId="0" fontId="6" fillId="0" borderId="0" xfId="0" applyFont="1" applyFill="1" applyAlignment="1">
      <alignment horizontal="left" wrapText="1"/>
    </xf>
    <xf numFmtId="2" fontId="0" fillId="0" borderId="1" xfId="0" applyNumberFormat="1" applyFill="1" applyBorder="1"/>
    <xf numFmtId="2" fontId="0" fillId="0" borderId="1" xfId="0" applyNumberFormat="1" applyFill="1" applyBorder="1" applyAlignment="1">
      <alignment horizontal="right"/>
    </xf>
    <xf numFmtId="0" fontId="7" fillId="0" borderId="0" xfId="0" applyFont="1" applyFill="1" applyAlignment="1">
      <alignment wrapText="1"/>
    </xf>
    <xf numFmtId="9" fontId="3" fillId="0" borderId="1" xfId="15" applyFont="1" applyFill="1" applyBorder="1" applyAlignment="1">
      <alignment wrapText="1"/>
    </xf>
    <xf numFmtId="9" fontId="3" fillId="0" borderId="1" xfId="15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right" wrapText="1"/>
    </xf>
  </cellXfs>
  <cellStyles count="17">
    <cellStyle name="Comma" xfId="1" builtinId="3"/>
    <cellStyle name="Currency 2" xfId="2" xr:uid="{7A66B967-CD8C-4992-818E-1B5C22E6FE65}"/>
    <cellStyle name="Currency 3" xfId="3" xr:uid="{113BE40A-6C8C-44BF-BAF6-AE635B45AED5}"/>
    <cellStyle name="Currency 4" xfId="4" xr:uid="{00D7C93B-196A-4D2F-8C3A-3B03D5C35D6A}"/>
    <cellStyle name="Normal" xfId="0" builtinId="0"/>
    <cellStyle name="Normal 2" xfId="5" xr:uid="{B470F330-96A5-48C7-9C32-251AE4393966}"/>
    <cellStyle name="Normal 2 2" xfId="6" xr:uid="{537B7A6C-E21A-4993-A5E2-D3A38526C0AC}"/>
    <cellStyle name="Normal 2 2 2" xfId="7" xr:uid="{160CCBA9-2B0D-44DF-818F-4AAAD9D37434}"/>
    <cellStyle name="Normal 3" xfId="8" xr:uid="{98E1EFAB-BB5F-4786-9BF8-3801A0D92F6A}"/>
    <cellStyle name="Normal 3 2" xfId="9" xr:uid="{DD4E0564-8893-4F91-8CF6-37616F7A0FAA}"/>
    <cellStyle name="Normal 4" xfId="10" xr:uid="{D3F6DA82-44F6-4065-83A0-E3D9FEC18FD4}"/>
    <cellStyle name="Normal 4 2" xfId="11" xr:uid="{1FD30C4D-546E-4872-896D-D4EC8CB37A13}"/>
    <cellStyle name="Normal 5" xfId="12" xr:uid="{FA5C065C-0D20-4FD2-9D4D-E4AC53102D05}"/>
    <cellStyle name="Normal 6" xfId="13" xr:uid="{7B3B8BEC-0323-42FB-8548-BE21F7560B9C}"/>
    <cellStyle name="Normal 7" xfId="14" xr:uid="{89919224-AB73-4D4A-BB6B-8EE944F8E198}"/>
    <cellStyle name="Percent" xfId="15" builtinId="5"/>
    <cellStyle name="Percent 2" xfId="16" xr:uid="{F662EBB1-E7C6-46C7-A82B-87BD6F9DFA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BA5AA-2692-4849-82A6-B38E30AD82E7}">
  <sheetPr>
    <pageSetUpPr fitToPage="1"/>
  </sheetPr>
  <dimension ref="A1:J239"/>
  <sheetViews>
    <sheetView tabSelected="1" zoomScaleNormal="100" workbookViewId="0"/>
  </sheetViews>
  <sheetFormatPr defaultColWidth="9.1796875" defaultRowHeight="13" x14ac:dyDescent="0.3"/>
  <cols>
    <col min="1" max="1" width="48.81640625" style="2" customWidth="1"/>
    <col min="2" max="2" width="13.1796875" style="2" customWidth="1"/>
    <col min="3" max="3" width="12.7265625" style="2" customWidth="1"/>
    <col min="4" max="4" width="13.26953125" style="2" customWidth="1"/>
    <col min="5" max="5" width="12.453125" style="42" customWidth="1"/>
    <col min="6" max="6" width="11.54296875" style="52" customWidth="1"/>
    <col min="7" max="7" width="12" style="42" customWidth="1"/>
    <col min="8" max="8" width="11.453125" style="2" customWidth="1"/>
    <col min="9" max="9" width="10.7265625" style="52" customWidth="1"/>
    <col min="10" max="10" width="15.26953125" style="52" customWidth="1"/>
    <col min="11" max="16384" width="9.1796875" style="2"/>
  </cols>
  <sheetData>
    <row r="1" spans="1:10" ht="29.5" thickBot="1" x14ac:dyDescent="0.4">
      <c r="A1" s="6" t="s">
        <v>368</v>
      </c>
      <c r="B1" s="7"/>
      <c r="C1" s="7"/>
      <c r="D1" s="7"/>
      <c r="E1" s="40"/>
      <c r="F1" s="48"/>
      <c r="G1" s="40"/>
      <c r="H1" s="7"/>
      <c r="I1" s="48"/>
      <c r="J1" s="48"/>
    </row>
    <row r="2" spans="1:10" s="19" customFormat="1" ht="116" x14ac:dyDescent="0.35">
      <c r="A2" s="17" t="s">
        <v>0</v>
      </c>
      <c r="B2" s="17" t="s">
        <v>1</v>
      </c>
      <c r="C2" s="17" t="s">
        <v>344</v>
      </c>
      <c r="D2" s="18" t="s">
        <v>329</v>
      </c>
      <c r="E2" s="41" t="s">
        <v>330</v>
      </c>
      <c r="F2" s="49" t="s">
        <v>360</v>
      </c>
      <c r="G2" s="46" t="s">
        <v>361</v>
      </c>
      <c r="H2" s="18" t="s">
        <v>370</v>
      </c>
      <c r="I2" s="49" t="s">
        <v>365</v>
      </c>
      <c r="J2" s="49" t="s">
        <v>343</v>
      </c>
    </row>
    <row r="3" spans="1:10" s="3" customFormat="1" ht="14.5" x14ac:dyDescent="0.35">
      <c r="A3" s="8" t="s">
        <v>350</v>
      </c>
      <c r="B3" s="9" t="s">
        <v>2</v>
      </c>
      <c r="C3" s="10">
        <v>963251</v>
      </c>
      <c r="D3" s="39">
        <v>0.3</v>
      </c>
      <c r="E3" s="45">
        <v>2.553113362976005</v>
      </c>
      <c r="F3" s="50">
        <v>9.11</v>
      </c>
      <c r="G3" s="11">
        <v>0.22583625659355661</v>
      </c>
      <c r="H3" s="13">
        <v>0.97682999999999998</v>
      </c>
      <c r="I3" s="53">
        <v>0.49</v>
      </c>
      <c r="J3" s="54">
        <v>0.67</v>
      </c>
    </row>
    <row r="4" spans="1:10" s="3" customFormat="1" ht="14.5" x14ac:dyDescent="0.35">
      <c r="A4" s="8" t="s">
        <v>3</v>
      </c>
      <c r="B4" s="9" t="s">
        <v>4</v>
      </c>
      <c r="C4" s="10">
        <v>385410</v>
      </c>
      <c r="D4" s="39">
        <v>0.56999999999999995</v>
      </c>
      <c r="E4" s="45">
        <v>4.3972029786461171</v>
      </c>
      <c r="F4" s="50">
        <v>11.81</v>
      </c>
      <c r="G4" s="11">
        <v>0.18215925897096599</v>
      </c>
      <c r="H4" s="13">
        <v>4.7536399999999999</v>
      </c>
      <c r="I4" s="53">
        <v>0.47</v>
      </c>
      <c r="J4" s="54">
        <v>0.65</v>
      </c>
    </row>
    <row r="5" spans="1:10" s="3" customFormat="1" ht="14.5" x14ac:dyDescent="0.35">
      <c r="A5" s="8" t="s">
        <v>5</v>
      </c>
      <c r="B5" s="9" t="s">
        <v>6</v>
      </c>
      <c r="C5" s="10">
        <v>251041</v>
      </c>
      <c r="D5" s="39">
        <v>0.39</v>
      </c>
      <c r="E5" s="45">
        <v>2.7303787030803734</v>
      </c>
      <c r="F5" s="50">
        <v>8.9600000000000009</v>
      </c>
      <c r="G5" s="11">
        <v>0.14199672563445812</v>
      </c>
      <c r="H5" s="13">
        <v>0.80696999999999997</v>
      </c>
      <c r="I5" s="53">
        <v>0.45</v>
      </c>
      <c r="J5" s="54">
        <v>0.66</v>
      </c>
    </row>
    <row r="6" spans="1:10" s="3" customFormat="1" ht="14.5" x14ac:dyDescent="0.35">
      <c r="A6" s="8" t="s">
        <v>15</v>
      </c>
      <c r="B6" s="9" t="s">
        <v>16</v>
      </c>
      <c r="C6" s="10">
        <v>180617</v>
      </c>
      <c r="D6" s="39">
        <v>0.53</v>
      </c>
      <c r="E6" s="45">
        <v>3.3035871484965424</v>
      </c>
      <c r="F6" s="50">
        <v>12.44</v>
      </c>
      <c r="G6" s="11">
        <v>0.24998200612345461</v>
      </c>
      <c r="H6" s="13">
        <v>0</v>
      </c>
      <c r="I6" s="53">
        <v>0.57999999999999996</v>
      </c>
      <c r="J6" s="54">
        <v>0.72</v>
      </c>
    </row>
    <row r="7" spans="1:10" s="3" customFormat="1" ht="14.5" x14ac:dyDescent="0.35">
      <c r="A7" s="8" t="s">
        <v>7</v>
      </c>
      <c r="B7" s="9" t="s">
        <v>8</v>
      </c>
      <c r="C7" s="10">
        <v>180136</v>
      </c>
      <c r="D7" s="39">
        <v>0.37</v>
      </c>
      <c r="E7" s="45">
        <v>3.4352100635075722</v>
      </c>
      <c r="F7" s="50">
        <v>7.8</v>
      </c>
      <c r="G7" s="11">
        <v>0.64809366256606116</v>
      </c>
      <c r="H7" s="13">
        <v>1.2875399999999999</v>
      </c>
      <c r="I7" s="53">
        <v>0.41</v>
      </c>
      <c r="J7" s="54">
        <v>0.49</v>
      </c>
    </row>
    <row r="8" spans="1:10" s="3" customFormat="1" ht="14.5" x14ac:dyDescent="0.35">
      <c r="A8" s="8" t="s">
        <v>9</v>
      </c>
      <c r="B8" s="9" t="s">
        <v>10</v>
      </c>
      <c r="C8" s="10">
        <v>170799</v>
      </c>
      <c r="D8" s="39">
        <v>0.42</v>
      </c>
      <c r="E8" s="45">
        <v>4.1950655448802392</v>
      </c>
      <c r="F8" s="50">
        <v>11.99</v>
      </c>
      <c r="G8" s="11">
        <v>0.3013893523966768</v>
      </c>
      <c r="H8" s="13">
        <v>0.69611999999999996</v>
      </c>
      <c r="I8" s="53">
        <v>0.43</v>
      </c>
      <c r="J8" s="54">
        <v>0.55000000000000004</v>
      </c>
    </row>
    <row r="9" spans="1:10" s="3" customFormat="1" ht="14.5" x14ac:dyDescent="0.35">
      <c r="A9" s="8" t="s">
        <v>11</v>
      </c>
      <c r="B9" s="9" t="s">
        <v>12</v>
      </c>
      <c r="C9" s="10">
        <v>152580</v>
      </c>
      <c r="D9" s="39">
        <v>0.42</v>
      </c>
      <c r="E9" s="45">
        <v>2.8032966312753964</v>
      </c>
      <c r="F9" s="50">
        <v>7.72</v>
      </c>
      <c r="G9" s="11">
        <v>3.1354043780311966E-2</v>
      </c>
      <c r="H9" s="13">
        <v>1.8623799999999999</v>
      </c>
      <c r="I9" s="53">
        <v>0.49</v>
      </c>
      <c r="J9" s="54">
        <v>0.75</v>
      </c>
    </row>
    <row r="10" spans="1:10" s="3" customFormat="1" ht="14.5" x14ac:dyDescent="0.35">
      <c r="A10" s="8" t="s">
        <v>13</v>
      </c>
      <c r="B10" s="9" t="s">
        <v>14</v>
      </c>
      <c r="C10" s="10">
        <v>141306</v>
      </c>
      <c r="D10" s="39">
        <v>0.75</v>
      </c>
      <c r="E10" s="45">
        <v>1.878165116838634</v>
      </c>
      <c r="F10" s="50">
        <v>10.82</v>
      </c>
      <c r="G10" s="11">
        <v>0.26153171132152914</v>
      </c>
      <c r="H10" s="13">
        <v>0</v>
      </c>
      <c r="I10" s="53">
        <v>0.6</v>
      </c>
      <c r="J10" s="54">
        <v>0.73</v>
      </c>
    </row>
    <row r="11" spans="1:10" s="3" customFormat="1" ht="14.5" x14ac:dyDescent="0.35">
      <c r="A11" s="8" t="s">
        <v>17</v>
      </c>
      <c r="B11" s="9" t="s">
        <v>18</v>
      </c>
      <c r="C11" s="10">
        <v>139718</v>
      </c>
      <c r="D11" s="39">
        <v>0.4</v>
      </c>
      <c r="E11" s="45">
        <v>4.5061552555862523</v>
      </c>
      <c r="F11" s="50">
        <v>16.440000000000001</v>
      </c>
      <c r="G11" s="11">
        <v>0.33793784623312673</v>
      </c>
      <c r="H11" s="13">
        <v>14.902060000000001</v>
      </c>
      <c r="I11" s="53">
        <v>0.62</v>
      </c>
      <c r="J11" s="54">
        <v>0.53</v>
      </c>
    </row>
    <row r="12" spans="1:10" s="3" customFormat="1" ht="14.5" x14ac:dyDescent="0.35">
      <c r="A12" s="8" t="s">
        <v>22</v>
      </c>
      <c r="B12" s="9" t="s">
        <v>23</v>
      </c>
      <c r="C12" s="10">
        <v>124056</v>
      </c>
      <c r="D12" s="39">
        <v>0.49</v>
      </c>
      <c r="E12" s="45">
        <v>3.1257254788160185</v>
      </c>
      <c r="F12" s="50">
        <v>10.83</v>
      </c>
      <c r="G12" s="13">
        <v>0.229283549364803</v>
      </c>
      <c r="H12" s="13">
        <v>1.8137799999999999</v>
      </c>
      <c r="I12" s="53">
        <v>0.55000000000000004</v>
      </c>
      <c r="J12" s="54">
        <v>0.56999999999999995</v>
      </c>
    </row>
    <row r="13" spans="1:10" s="3" customFormat="1" ht="14.5" x14ac:dyDescent="0.35">
      <c r="A13" s="8" t="s">
        <v>19</v>
      </c>
      <c r="B13" s="9" t="s">
        <v>8</v>
      </c>
      <c r="C13" s="10">
        <v>117298</v>
      </c>
      <c r="D13" s="39">
        <v>0.2</v>
      </c>
      <c r="E13" s="45">
        <v>0.5687223993588979</v>
      </c>
      <c r="F13" s="50">
        <v>1.68</v>
      </c>
      <c r="G13" s="11">
        <v>0.10282357755460451</v>
      </c>
      <c r="H13" s="13">
        <v>6.25</v>
      </c>
      <c r="I13" s="53">
        <v>0.12</v>
      </c>
      <c r="J13" s="54">
        <v>0.65</v>
      </c>
    </row>
    <row r="14" spans="1:10" s="3" customFormat="1" ht="14.5" x14ac:dyDescent="0.35">
      <c r="A14" s="8" t="s">
        <v>20</v>
      </c>
      <c r="B14" s="9" t="s">
        <v>21</v>
      </c>
      <c r="C14" s="10">
        <v>106153</v>
      </c>
      <c r="D14" s="39">
        <v>0.36</v>
      </c>
      <c r="E14" s="45">
        <v>2.7849990108616809</v>
      </c>
      <c r="F14" s="50">
        <v>4.78</v>
      </c>
      <c r="G14" s="11">
        <v>0.30960971428033124</v>
      </c>
      <c r="H14" s="13">
        <v>3.6381000000000001</v>
      </c>
      <c r="I14" s="53">
        <v>0.38</v>
      </c>
      <c r="J14" s="54">
        <v>0.33</v>
      </c>
    </row>
    <row r="15" spans="1:10" s="3" customFormat="1" ht="14.5" x14ac:dyDescent="0.35">
      <c r="A15" s="8" t="s">
        <v>27</v>
      </c>
      <c r="B15" s="9" t="s">
        <v>16</v>
      </c>
      <c r="C15" s="10">
        <v>99093</v>
      </c>
      <c r="D15" s="39">
        <v>0.68</v>
      </c>
      <c r="E15" s="45">
        <v>5.4552087433017471</v>
      </c>
      <c r="F15" s="50">
        <v>21.21</v>
      </c>
      <c r="G15" s="11">
        <v>0.97071437942135164</v>
      </c>
      <c r="H15" s="13">
        <v>1.0425800000000001</v>
      </c>
      <c r="I15" s="53">
        <v>0.65</v>
      </c>
      <c r="J15" s="54">
        <v>0.63</v>
      </c>
    </row>
    <row r="16" spans="1:10" s="3" customFormat="1" ht="14.5" x14ac:dyDescent="0.35">
      <c r="A16" s="8" t="s">
        <v>24</v>
      </c>
      <c r="B16" s="9" t="s">
        <v>25</v>
      </c>
      <c r="C16" s="10">
        <v>97605</v>
      </c>
      <c r="D16" s="39">
        <v>0.43</v>
      </c>
      <c r="E16" s="45">
        <v>2.223605348086676</v>
      </c>
      <c r="F16" s="50">
        <v>5.15</v>
      </c>
      <c r="G16" s="11">
        <v>0.47521131089595819</v>
      </c>
      <c r="H16" s="13">
        <v>2.23448</v>
      </c>
      <c r="I16" s="53">
        <v>0.47</v>
      </c>
      <c r="J16" s="54">
        <v>0.76</v>
      </c>
    </row>
    <row r="17" spans="1:10" s="3" customFormat="1" ht="14.5" x14ac:dyDescent="0.35">
      <c r="A17" s="8" t="s">
        <v>26</v>
      </c>
      <c r="B17" s="9" t="s">
        <v>10</v>
      </c>
      <c r="C17" s="10">
        <v>93095</v>
      </c>
      <c r="D17" s="39">
        <v>0.32</v>
      </c>
      <c r="E17" s="45">
        <v>2.5093828884472851</v>
      </c>
      <c r="F17" s="50">
        <v>10.36</v>
      </c>
      <c r="G17" s="11">
        <v>0.28598743219292122</v>
      </c>
      <c r="H17" s="13">
        <v>1.3042400000000001</v>
      </c>
      <c r="I17" s="53">
        <v>0.62</v>
      </c>
      <c r="J17" s="54">
        <v>0.47</v>
      </c>
    </row>
    <row r="18" spans="1:10" s="3" customFormat="1" ht="14.5" x14ac:dyDescent="0.35">
      <c r="A18" s="8" t="s">
        <v>29</v>
      </c>
      <c r="B18" s="9" t="s">
        <v>30</v>
      </c>
      <c r="C18" s="10">
        <v>81845</v>
      </c>
      <c r="D18" s="39">
        <v>0.72</v>
      </c>
      <c r="E18" s="45">
        <v>2.8295680860162502</v>
      </c>
      <c r="F18" s="50">
        <v>9.2799999999999994</v>
      </c>
      <c r="G18" s="11">
        <v>0.42144297147046245</v>
      </c>
      <c r="H18" s="13">
        <v>0.93903999999999999</v>
      </c>
      <c r="I18" s="53">
        <v>0.52</v>
      </c>
      <c r="J18" s="54">
        <v>0.6</v>
      </c>
    </row>
    <row r="19" spans="1:10" s="3" customFormat="1" ht="14.5" x14ac:dyDescent="0.35">
      <c r="A19" s="8" t="s">
        <v>34</v>
      </c>
      <c r="B19" s="9" t="s">
        <v>35</v>
      </c>
      <c r="C19" s="10">
        <v>80484</v>
      </c>
      <c r="D19" s="39">
        <v>0.28999999999999998</v>
      </c>
      <c r="E19" s="55" t="s">
        <v>364</v>
      </c>
      <c r="F19" s="50">
        <v>5.62</v>
      </c>
      <c r="G19" s="11">
        <v>-1.2424829779832016E-5</v>
      </c>
      <c r="H19" s="13">
        <v>0.28248000000000001</v>
      </c>
      <c r="I19" s="53">
        <v>0.62</v>
      </c>
      <c r="J19" s="54" t="s">
        <v>364</v>
      </c>
    </row>
    <row r="20" spans="1:10" s="3" customFormat="1" ht="14.5" x14ac:dyDescent="0.35">
      <c r="A20" s="8" t="s">
        <v>28</v>
      </c>
      <c r="B20" s="9" t="s">
        <v>6</v>
      </c>
      <c r="C20" s="10">
        <v>77879</v>
      </c>
      <c r="D20" s="39">
        <v>0.39</v>
      </c>
      <c r="E20" s="45">
        <v>2.3248244070930548</v>
      </c>
      <c r="F20" s="50">
        <v>1.96</v>
      </c>
      <c r="G20" s="11">
        <v>0.27176774226684985</v>
      </c>
      <c r="H20" s="13">
        <v>1.3117399999999999</v>
      </c>
      <c r="I20" s="53">
        <v>0.44</v>
      </c>
      <c r="J20" s="54">
        <v>0.33</v>
      </c>
    </row>
    <row r="21" spans="1:10" s="3" customFormat="1" ht="14.5" x14ac:dyDescent="0.35">
      <c r="A21" s="8" t="s">
        <v>31</v>
      </c>
      <c r="B21" s="9" t="s">
        <v>32</v>
      </c>
      <c r="C21" s="10">
        <v>77304</v>
      </c>
      <c r="D21" s="39">
        <v>0.42</v>
      </c>
      <c r="E21" s="45">
        <v>4.2374003932526128</v>
      </c>
      <c r="F21" s="50">
        <v>8.6999999999999993</v>
      </c>
      <c r="G21" s="11">
        <v>0.16559298354548277</v>
      </c>
      <c r="H21" s="13">
        <v>0.48718</v>
      </c>
      <c r="I21" s="53">
        <v>0.49</v>
      </c>
      <c r="J21" s="54">
        <v>0.44</v>
      </c>
    </row>
    <row r="22" spans="1:10" s="3" customFormat="1" ht="14.5" x14ac:dyDescent="0.35">
      <c r="A22" s="8" t="s">
        <v>38</v>
      </c>
      <c r="B22" s="9" t="s">
        <v>39</v>
      </c>
      <c r="C22" s="10">
        <v>69817</v>
      </c>
      <c r="D22" s="39">
        <v>0.45</v>
      </c>
      <c r="E22" s="45">
        <v>3.8072102782989816</v>
      </c>
      <c r="F22" s="50">
        <v>7.61</v>
      </c>
      <c r="G22" s="11">
        <v>0.15748313448014095</v>
      </c>
      <c r="H22" s="13">
        <v>3.3531200000000001</v>
      </c>
      <c r="I22" s="53">
        <v>0.28999999999999998</v>
      </c>
      <c r="J22" s="54">
        <v>0.57999999999999996</v>
      </c>
    </row>
    <row r="23" spans="1:10" s="3" customFormat="1" ht="14.5" x14ac:dyDescent="0.35">
      <c r="A23" s="8" t="s">
        <v>36</v>
      </c>
      <c r="B23" s="9" t="s">
        <v>37</v>
      </c>
      <c r="C23" s="10">
        <v>67292</v>
      </c>
      <c r="D23" s="39">
        <v>0.22</v>
      </c>
      <c r="E23" s="45">
        <v>2.661415918682756</v>
      </c>
      <c r="F23" s="50">
        <v>6.95</v>
      </c>
      <c r="G23" s="11">
        <v>0.54994650181299409</v>
      </c>
      <c r="H23" s="13">
        <v>11.11173</v>
      </c>
      <c r="I23" s="53">
        <v>0.4</v>
      </c>
      <c r="J23" s="54">
        <v>0.68</v>
      </c>
    </row>
    <row r="24" spans="1:10" s="3" customFormat="1" ht="14.5" x14ac:dyDescent="0.35">
      <c r="A24" s="8" t="s">
        <v>40</v>
      </c>
      <c r="B24" s="9" t="s">
        <v>41</v>
      </c>
      <c r="C24" s="10">
        <v>65522</v>
      </c>
      <c r="D24" s="39">
        <v>0.52</v>
      </c>
      <c r="E24" s="45">
        <v>3.3342846677451847</v>
      </c>
      <c r="F24" s="50">
        <v>6.78</v>
      </c>
      <c r="G24" s="11">
        <v>5.6194865846585881E-2</v>
      </c>
      <c r="H24" s="13">
        <v>2.5856599999999998</v>
      </c>
      <c r="I24" s="53">
        <v>0.44</v>
      </c>
      <c r="J24" s="54">
        <v>0.5</v>
      </c>
    </row>
    <row r="25" spans="1:10" s="3" customFormat="1" ht="14.5" x14ac:dyDescent="0.35">
      <c r="A25" s="8" t="s">
        <v>33</v>
      </c>
      <c r="B25" s="9" t="s">
        <v>6</v>
      </c>
      <c r="C25" s="10">
        <v>64914</v>
      </c>
      <c r="D25" s="39">
        <v>0.4</v>
      </c>
      <c r="E25" s="45">
        <v>3.1899898327017286</v>
      </c>
      <c r="F25" s="50">
        <v>2.2000000000000002</v>
      </c>
      <c r="G25" s="11">
        <v>0.55576609051976467</v>
      </c>
      <c r="H25" s="13">
        <v>36.75</v>
      </c>
      <c r="I25" s="53">
        <v>0.28000000000000003</v>
      </c>
      <c r="J25" s="54">
        <v>0.35</v>
      </c>
    </row>
    <row r="26" spans="1:10" s="3" customFormat="1" ht="14.5" x14ac:dyDescent="0.35">
      <c r="A26" s="8" t="s">
        <v>44</v>
      </c>
      <c r="B26" s="9" t="s">
        <v>45</v>
      </c>
      <c r="C26" s="10">
        <v>64225</v>
      </c>
      <c r="D26" s="39">
        <v>0.33</v>
      </c>
      <c r="E26" s="45">
        <v>7.1489918256130789</v>
      </c>
      <c r="F26" s="50">
        <v>13.92</v>
      </c>
      <c r="G26" s="11">
        <v>0.26248345659789801</v>
      </c>
      <c r="H26" s="13">
        <v>3.3780299999999999</v>
      </c>
      <c r="I26" s="53">
        <v>0.56000000000000005</v>
      </c>
      <c r="J26" s="54">
        <v>0.65</v>
      </c>
    </row>
    <row r="27" spans="1:10" s="3" customFormat="1" ht="14.5" x14ac:dyDescent="0.35">
      <c r="A27" s="8" t="s">
        <v>42</v>
      </c>
      <c r="B27" s="9" t="s">
        <v>43</v>
      </c>
      <c r="C27" s="10">
        <v>61469</v>
      </c>
      <c r="D27" s="39">
        <v>0.57999999999999996</v>
      </c>
      <c r="E27" s="45">
        <v>2.7536319120206936</v>
      </c>
      <c r="F27" s="50">
        <v>5.36</v>
      </c>
      <c r="G27" s="11">
        <v>0.90605020416795456</v>
      </c>
      <c r="H27" s="13">
        <v>0</v>
      </c>
      <c r="I27" s="53">
        <v>0.26</v>
      </c>
      <c r="J27" s="54">
        <v>0.22</v>
      </c>
    </row>
    <row r="28" spans="1:10" s="3" customFormat="1" ht="14.5" x14ac:dyDescent="0.35">
      <c r="A28" s="8" t="s">
        <v>49</v>
      </c>
      <c r="B28" s="9" t="s">
        <v>43</v>
      </c>
      <c r="C28" s="10">
        <v>59624</v>
      </c>
      <c r="D28" s="39">
        <v>0.23</v>
      </c>
      <c r="E28" s="45">
        <v>1.6798269153361063</v>
      </c>
      <c r="F28" s="50">
        <v>7.03</v>
      </c>
      <c r="G28" s="11">
        <v>0.30876828122903527</v>
      </c>
      <c r="H28" s="13">
        <v>0</v>
      </c>
      <c r="I28" s="53">
        <v>0.11</v>
      </c>
      <c r="J28" s="54">
        <v>0.53</v>
      </c>
    </row>
    <row r="29" spans="1:10" s="3" customFormat="1" ht="14.5" x14ac:dyDescent="0.35">
      <c r="A29" s="8" t="s">
        <v>46</v>
      </c>
      <c r="B29" s="9" t="s">
        <v>47</v>
      </c>
      <c r="C29" s="10">
        <v>58364</v>
      </c>
      <c r="D29" s="39">
        <v>0.23</v>
      </c>
      <c r="E29" s="45">
        <v>1.7684017545062025</v>
      </c>
      <c r="F29" s="50">
        <v>5.42</v>
      </c>
      <c r="G29" s="11">
        <v>3.6375162771571518E-2</v>
      </c>
      <c r="H29" s="13">
        <v>1.50779</v>
      </c>
      <c r="I29" s="53">
        <v>0.44</v>
      </c>
      <c r="J29" s="54">
        <v>0.69</v>
      </c>
    </row>
    <row r="30" spans="1:10" s="3" customFormat="1" ht="14.5" x14ac:dyDescent="0.35">
      <c r="A30" s="8" t="s">
        <v>50</v>
      </c>
      <c r="B30" s="9" t="s">
        <v>51</v>
      </c>
      <c r="C30" s="12">
        <v>57176</v>
      </c>
      <c r="D30" s="39">
        <v>0.39</v>
      </c>
      <c r="E30" s="45">
        <v>2.3480306422275081</v>
      </c>
      <c r="F30" s="50">
        <v>4.5199999999999996</v>
      </c>
      <c r="G30" s="11">
        <v>0.42916608367147052</v>
      </c>
      <c r="H30" s="13"/>
      <c r="I30" s="53">
        <v>0.62</v>
      </c>
      <c r="J30" s="54">
        <v>0.65</v>
      </c>
    </row>
    <row r="31" spans="1:10" s="3" customFormat="1" ht="14.5" x14ac:dyDescent="0.35">
      <c r="A31" s="8" t="s">
        <v>54</v>
      </c>
      <c r="B31" s="9" t="s">
        <v>6</v>
      </c>
      <c r="C31" s="10">
        <v>51557</v>
      </c>
      <c r="D31" s="39">
        <v>0.7</v>
      </c>
      <c r="E31" s="45">
        <v>4.5807164885466571</v>
      </c>
      <c r="F31" s="50">
        <v>9.82</v>
      </c>
      <c r="G31" s="11">
        <v>0.7077215509048238</v>
      </c>
      <c r="H31" s="13">
        <v>0.12975999999999999</v>
      </c>
      <c r="I31" s="53">
        <v>0.68</v>
      </c>
      <c r="J31" s="54">
        <v>0.57999999999999996</v>
      </c>
    </row>
    <row r="32" spans="1:10" s="3" customFormat="1" ht="14.5" x14ac:dyDescent="0.35">
      <c r="A32" s="8" t="s">
        <v>351</v>
      </c>
      <c r="B32" s="9" t="s">
        <v>48</v>
      </c>
      <c r="C32" s="10">
        <v>50318</v>
      </c>
      <c r="D32" s="39">
        <v>0.27</v>
      </c>
      <c r="E32" s="45">
        <v>2.5949759529393059</v>
      </c>
      <c r="F32" s="50">
        <v>5.28</v>
      </c>
      <c r="G32" s="11">
        <v>0.34297865574943359</v>
      </c>
      <c r="H32" s="13">
        <v>0.58606000000000003</v>
      </c>
      <c r="I32" s="53">
        <v>0.37</v>
      </c>
      <c r="J32" s="54">
        <v>0.46</v>
      </c>
    </row>
    <row r="33" spans="1:10" s="3" customFormat="1" ht="14.5" x14ac:dyDescent="0.35">
      <c r="A33" s="8" t="s">
        <v>76</v>
      </c>
      <c r="B33" s="9" t="s">
        <v>16</v>
      </c>
      <c r="C33" s="10">
        <v>49262</v>
      </c>
      <c r="D33" s="39">
        <v>0.46</v>
      </c>
      <c r="E33" s="45">
        <v>3.8726807681377124</v>
      </c>
      <c r="F33" s="50">
        <v>12.59</v>
      </c>
      <c r="G33" s="11">
        <v>0.18647233161463198</v>
      </c>
      <c r="H33" s="13">
        <v>0.28887000000000002</v>
      </c>
      <c r="I33" s="53">
        <v>0.59</v>
      </c>
      <c r="J33" s="54">
        <v>0.64</v>
      </c>
    </row>
    <row r="34" spans="1:10" s="3" customFormat="1" ht="14.5" x14ac:dyDescent="0.35">
      <c r="A34" s="8" t="s">
        <v>57</v>
      </c>
      <c r="B34" s="9" t="s">
        <v>51</v>
      </c>
      <c r="C34" s="10">
        <v>49089</v>
      </c>
      <c r="D34" s="39">
        <v>0.38</v>
      </c>
      <c r="E34" s="45">
        <v>3.1543115565605331</v>
      </c>
      <c r="F34" s="50">
        <v>11.94</v>
      </c>
      <c r="G34" s="11">
        <v>0.12084173643789851</v>
      </c>
      <c r="H34" s="13">
        <v>0</v>
      </c>
      <c r="I34" s="53">
        <v>0.6</v>
      </c>
      <c r="J34" s="54">
        <v>0.66</v>
      </c>
    </row>
    <row r="35" spans="1:10" s="3" customFormat="1" ht="14.5" x14ac:dyDescent="0.35">
      <c r="A35" s="8" t="s">
        <v>52</v>
      </c>
      <c r="B35" s="9" t="s">
        <v>53</v>
      </c>
      <c r="C35" s="10">
        <v>45055</v>
      </c>
      <c r="D35" s="39">
        <v>0.2</v>
      </c>
      <c r="E35" s="45">
        <v>1.6120741316169127</v>
      </c>
      <c r="F35" s="50">
        <v>3.34</v>
      </c>
      <c r="G35" s="11">
        <v>0.16399955609810232</v>
      </c>
      <c r="H35" s="13">
        <v>0.87807999999999997</v>
      </c>
      <c r="I35" s="53">
        <v>0.42</v>
      </c>
      <c r="J35" s="54">
        <v>0.48</v>
      </c>
    </row>
    <row r="36" spans="1:10" s="3" customFormat="1" ht="14.5" x14ac:dyDescent="0.35">
      <c r="A36" s="8" t="s">
        <v>91</v>
      </c>
      <c r="B36" s="9" t="s">
        <v>14</v>
      </c>
      <c r="C36" s="10">
        <v>44595</v>
      </c>
      <c r="D36" s="39">
        <v>0.28000000000000003</v>
      </c>
      <c r="E36" s="45">
        <v>4.0606346002915128</v>
      </c>
      <c r="F36" s="50">
        <v>8.0399999999999991</v>
      </c>
      <c r="G36" s="11">
        <v>8.1533804238143284E-2</v>
      </c>
      <c r="H36" s="13">
        <v>1.09884</v>
      </c>
      <c r="I36" s="53">
        <v>0.56999999999999995</v>
      </c>
      <c r="J36" s="54">
        <v>0.86</v>
      </c>
    </row>
    <row r="37" spans="1:10" s="3" customFormat="1" ht="14.5" x14ac:dyDescent="0.35">
      <c r="A37" s="8" t="s">
        <v>348</v>
      </c>
      <c r="B37" s="9" t="s">
        <v>60</v>
      </c>
      <c r="C37" s="10">
        <v>41238</v>
      </c>
      <c r="D37" s="39">
        <v>0.36</v>
      </c>
      <c r="E37" s="45">
        <v>4.5177506183617053</v>
      </c>
      <c r="F37" s="50">
        <v>9.99</v>
      </c>
      <c r="G37" s="11">
        <v>0.68092536010475779</v>
      </c>
      <c r="H37" s="13">
        <v>0.73672000000000004</v>
      </c>
      <c r="I37" s="53">
        <v>0.56999999999999995</v>
      </c>
      <c r="J37" s="54">
        <v>0.82</v>
      </c>
    </row>
    <row r="38" spans="1:10" s="3" customFormat="1" ht="14.5" x14ac:dyDescent="0.35">
      <c r="A38" s="8" t="s">
        <v>62</v>
      </c>
      <c r="B38" s="9" t="s">
        <v>63</v>
      </c>
      <c r="C38" s="10">
        <v>40446</v>
      </c>
      <c r="D38" s="39">
        <v>0.23</v>
      </c>
      <c r="E38" s="45">
        <v>1.9737427681352915</v>
      </c>
      <c r="F38" s="50">
        <v>8.9600000000000009</v>
      </c>
      <c r="G38" s="11">
        <v>0.32735004697621523</v>
      </c>
      <c r="H38" s="13">
        <v>1.1573800000000001</v>
      </c>
      <c r="I38" s="53">
        <v>0.5</v>
      </c>
      <c r="J38" s="54">
        <v>0.64</v>
      </c>
    </row>
    <row r="39" spans="1:10" s="3" customFormat="1" ht="14.5" x14ac:dyDescent="0.35">
      <c r="A39" s="8" t="s">
        <v>55</v>
      </c>
      <c r="B39" s="9" t="s">
        <v>56</v>
      </c>
      <c r="C39" s="10">
        <v>39925</v>
      </c>
      <c r="D39" s="39">
        <v>0.23</v>
      </c>
      <c r="E39" s="45">
        <v>1.7156167814652474</v>
      </c>
      <c r="F39" s="50">
        <v>5.19</v>
      </c>
      <c r="G39" s="11">
        <v>1.4652473387601754E-2</v>
      </c>
      <c r="H39" s="13">
        <v>1.9278</v>
      </c>
      <c r="I39" s="53">
        <v>0.43</v>
      </c>
      <c r="J39" s="54">
        <v>0.81</v>
      </c>
    </row>
    <row r="40" spans="1:10" s="3" customFormat="1" ht="14.5" x14ac:dyDescent="0.35">
      <c r="A40" s="8" t="s">
        <v>103</v>
      </c>
      <c r="B40" s="9" t="s">
        <v>104</v>
      </c>
      <c r="C40" s="10">
        <v>39722</v>
      </c>
      <c r="D40" s="39">
        <v>0.5</v>
      </c>
      <c r="E40" s="45">
        <v>6.4446150747696489</v>
      </c>
      <c r="F40" s="50">
        <v>22.29</v>
      </c>
      <c r="G40" s="11">
        <v>0.78042394642767232</v>
      </c>
      <c r="H40" s="13">
        <v>0.93689999999999996</v>
      </c>
      <c r="I40" s="53">
        <v>0.73</v>
      </c>
      <c r="J40" s="54">
        <v>0.64</v>
      </c>
    </row>
    <row r="41" spans="1:10" s="3" customFormat="1" ht="14.5" x14ac:dyDescent="0.35">
      <c r="A41" s="8" t="s">
        <v>58</v>
      </c>
      <c r="B41" s="9" t="s">
        <v>59</v>
      </c>
      <c r="C41" s="10">
        <v>39654</v>
      </c>
      <c r="D41" s="39">
        <v>0.66</v>
      </c>
      <c r="E41" s="45">
        <v>2.4823725223180513</v>
      </c>
      <c r="F41" s="50">
        <v>8.19</v>
      </c>
      <c r="G41" s="11">
        <v>0.23558783477076714</v>
      </c>
      <c r="H41" s="13">
        <v>0.39648</v>
      </c>
      <c r="I41" s="53">
        <v>0.36</v>
      </c>
      <c r="J41" s="54">
        <v>0.78</v>
      </c>
    </row>
    <row r="42" spans="1:10" s="3" customFormat="1" ht="14.5" x14ac:dyDescent="0.35">
      <c r="A42" s="8" t="s">
        <v>68</v>
      </c>
      <c r="B42" s="9" t="s">
        <v>69</v>
      </c>
      <c r="C42" s="10">
        <v>39103</v>
      </c>
      <c r="D42" s="39">
        <v>0.19</v>
      </c>
      <c r="E42" s="45">
        <v>2.0855433086975426</v>
      </c>
      <c r="F42" s="50">
        <v>4.45</v>
      </c>
      <c r="G42" s="11">
        <v>0.31107587653121244</v>
      </c>
      <c r="H42" s="13">
        <v>0.99065000000000003</v>
      </c>
      <c r="I42" s="53">
        <v>0.48</v>
      </c>
      <c r="J42" s="54">
        <v>0.66</v>
      </c>
    </row>
    <row r="43" spans="1:10" s="3" customFormat="1" ht="14.5" x14ac:dyDescent="0.35">
      <c r="A43" s="8" t="s">
        <v>61</v>
      </c>
      <c r="B43" s="9" t="s">
        <v>25</v>
      </c>
      <c r="C43" s="10">
        <v>38388</v>
      </c>
      <c r="D43" s="39">
        <v>0.35</v>
      </c>
      <c r="E43" s="45">
        <v>3.631134729603001</v>
      </c>
      <c r="F43" s="50">
        <v>11.51</v>
      </c>
      <c r="G43" s="11">
        <v>0.42940502240283424</v>
      </c>
      <c r="H43" s="13">
        <v>0.58247000000000004</v>
      </c>
      <c r="I43" s="53">
        <v>0.48</v>
      </c>
      <c r="J43" s="54">
        <v>0.47</v>
      </c>
    </row>
    <row r="44" spans="1:10" s="3" customFormat="1" ht="14.5" x14ac:dyDescent="0.35">
      <c r="A44" s="8" t="s">
        <v>66</v>
      </c>
      <c r="B44" s="9" t="s">
        <v>67</v>
      </c>
      <c r="C44" s="10">
        <v>35965</v>
      </c>
      <c r="D44" s="39">
        <v>0.43</v>
      </c>
      <c r="E44" s="45">
        <v>2.7976087863200334</v>
      </c>
      <c r="F44" s="50">
        <v>2.2200000000000002</v>
      </c>
      <c r="G44" s="11">
        <v>0.51969970804949261</v>
      </c>
      <c r="H44" s="13">
        <v>0.17799000000000001</v>
      </c>
      <c r="I44" s="53">
        <v>0.19</v>
      </c>
      <c r="J44" s="54">
        <v>0.6</v>
      </c>
    </row>
    <row r="45" spans="1:10" s="3" customFormat="1" ht="14.5" x14ac:dyDescent="0.35">
      <c r="A45" s="8" t="s">
        <v>64</v>
      </c>
      <c r="B45" s="9" t="s">
        <v>65</v>
      </c>
      <c r="C45" s="10">
        <v>35117</v>
      </c>
      <c r="D45" s="39">
        <v>0.2</v>
      </c>
      <c r="E45" s="45">
        <v>2.0775977446820626</v>
      </c>
      <c r="F45" s="50">
        <v>4.92</v>
      </c>
      <c r="G45" s="11">
        <v>0.25113193040407777</v>
      </c>
      <c r="H45" s="13">
        <v>0.63246999999999998</v>
      </c>
      <c r="I45" s="53">
        <v>0.56000000000000005</v>
      </c>
      <c r="J45" s="54">
        <v>0.63</v>
      </c>
    </row>
    <row r="46" spans="1:10" s="3" customFormat="1" ht="14.5" x14ac:dyDescent="0.35">
      <c r="A46" s="8" t="s">
        <v>70</v>
      </c>
      <c r="B46" s="9" t="s">
        <v>71</v>
      </c>
      <c r="C46" s="10">
        <v>34161</v>
      </c>
      <c r="D46" s="39">
        <v>0.31</v>
      </c>
      <c r="E46" s="45">
        <v>4.4313105588243902</v>
      </c>
      <c r="F46" s="50">
        <v>4.7300000000000004</v>
      </c>
      <c r="G46" s="11">
        <v>1.4987851643687246E-2</v>
      </c>
      <c r="H46" s="13">
        <v>0</v>
      </c>
      <c r="I46" s="53">
        <v>0.38</v>
      </c>
      <c r="J46" s="54">
        <v>0.75</v>
      </c>
    </row>
    <row r="47" spans="1:10" s="3" customFormat="1" ht="14.5" x14ac:dyDescent="0.35">
      <c r="A47" s="8" t="s">
        <v>72</v>
      </c>
      <c r="B47" s="9" t="s">
        <v>73</v>
      </c>
      <c r="C47" s="10">
        <v>33833</v>
      </c>
      <c r="D47" s="39">
        <v>0.42</v>
      </c>
      <c r="E47" s="45">
        <v>2.0936659474477581</v>
      </c>
      <c r="F47" s="50">
        <v>7.69</v>
      </c>
      <c r="G47" s="11">
        <v>0.36810214878964326</v>
      </c>
      <c r="H47" s="13">
        <v>0.39093</v>
      </c>
      <c r="I47" s="53">
        <v>0.52</v>
      </c>
      <c r="J47" s="54">
        <v>0.67</v>
      </c>
    </row>
    <row r="48" spans="1:10" s="3" customFormat="1" ht="14.5" x14ac:dyDescent="0.35">
      <c r="A48" s="8" t="s">
        <v>83</v>
      </c>
      <c r="B48" s="9" t="s">
        <v>23</v>
      </c>
      <c r="C48" s="10">
        <v>33828</v>
      </c>
      <c r="D48" s="39">
        <v>0.38</v>
      </c>
      <c r="E48" s="45">
        <v>4.9418233416105002</v>
      </c>
      <c r="F48" s="50">
        <v>10.09</v>
      </c>
      <c r="G48" s="11">
        <v>2.550963698711127</v>
      </c>
      <c r="H48" s="13">
        <v>1.17638</v>
      </c>
      <c r="I48" s="53">
        <v>0.6</v>
      </c>
      <c r="J48" s="54">
        <v>0.8</v>
      </c>
    </row>
    <row r="49" spans="1:10" s="3" customFormat="1" ht="14.5" x14ac:dyDescent="0.35">
      <c r="A49" s="8" t="s">
        <v>94</v>
      </c>
      <c r="B49" s="9" t="s">
        <v>51</v>
      </c>
      <c r="C49" s="10">
        <v>33797</v>
      </c>
      <c r="D49" s="39">
        <v>0.35</v>
      </c>
      <c r="E49" s="45">
        <v>5.1833002929254075</v>
      </c>
      <c r="F49" s="50">
        <v>10.79</v>
      </c>
      <c r="G49" s="11">
        <v>0.76613308873568664</v>
      </c>
      <c r="H49" s="13">
        <v>0.74438000000000004</v>
      </c>
      <c r="I49" s="53">
        <v>0.43</v>
      </c>
      <c r="J49" s="54">
        <v>0.82</v>
      </c>
    </row>
    <row r="50" spans="1:10" s="3" customFormat="1" ht="14.5" x14ac:dyDescent="0.35">
      <c r="A50" s="8" t="s">
        <v>77</v>
      </c>
      <c r="B50" s="9" t="s">
        <v>78</v>
      </c>
      <c r="C50" s="10">
        <v>33739</v>
      </c>
      <c r="D50" s="39">
        <v>0.41</v>
      </c>
      <c r="E50" s="45">
        <v>3.4602685319659741</v>
      </c>
      <c r="F50" s="50">
        <v>7.27</v>
      </c>
      <c r="G50" s="11">
        <v>0.16906250926227809</v>
      </c>
      <c r="H50" s="13">
        <v>2.104E-2</v>
      </c>
      <c r="I50" s="53">
        <v>0.57999999999999996</v>
      </c>
      <c r="J50" s="54">
        <v>0.57999999999999996</v>
      </c>
    </row>
    <row r="51" spans="1:10" s="3" customFormat="1" ht="14.5" x14ac:dyDescent="0.35">
      <c r="A51" s="8" t="s">
        <v>81</v>
      </c>
      <c r="B51" s="9" t="s">
        <v>82</v>
      </c>
      <c r="C51" s="10">
        <v>33733</v>
      </c>
      <c r="D51" s="39">
        <v>0.45</v>
      </c>
      <c r="E51" s="45">
        <v>6.0120356920522928</v>
      </c>
      <c r="F51" s="50">
        <v>12.49</v>
      </c>
      <c r="G51" s="11">
        <v>0.68701271751697146</v>
      </c>
      <c r="H51" s="13">
        <v>0</v>
      </c>
      <c r="I51" s="53">
        <v>0.55000000000000004</v>
      </c>
      <c r="J51" s="54">
        <v>0.37</v>
      </c>
    </row>
    <row r="52" spans="1:10" s="3" customFormat="1" ht="14.5" x14ac:dyDescent="0.35">
      <c r="A52" s="8" t="s">
        <v>79</v>
      </c>
      <c r="B52" s="9" t="s">
        <v>80</v>
      </c>
      <c r="C52" s="10">
        <v>33147</v>
      </c>
      <c r="D52" s="39">
        <v>0.23</v>
      </c>
      <c r="E52" s="45">
        <v>2.2848221558512081</v>
      </c>
      <c r="F52" s="50">
        <v>6.38</v>
      </c>
      <c r="G52" s="11">
        <v>0.31713277219657887</v>
      </c>
      <c r="H52" s="13">
        <v>1.3421000000000001</v>
      </c>
      <c r="I52" s="53">
        <v>0.5</v>
      </c>
      <c r="J52" s="54">
        <v>0.43</v>
      </c>
    </row>
    <row r="53" spans="1:10" s="3" customFormat="1" ht="14.5" x14ac:dyDescent="0.35">
      <c r="A53" s="8" t="s">
        <v>74</v>
      </c>
      <c r="B53" s="9" t="s">
        <v>75</v>
      </c>
      <c r="C53" s="10">
        <v>31762</v>
      </c>
      <c r="D53" s="39">
        <v>0.59</v>
      </c>
      <c r="E53" s="45">
        <v>3.9355204332220892</v>
      </c>
      <c r="F53" s="50">
        <v>3.11</v>
      </c>
      <c r="G53" s="11">
        <v>0.10389773943706315</v>
      </c>
      <c r="H53" s="13">
        <v>1.2568299999999999</v>
      </c>
      <c r="I53" s="53">
        <v>0.4</v>
      </c>
      <c r="J53" s="54">
        <v>0.5</v>
      </c>
    </row>
    <row r="54" spans="1:10" s="3" customFormat="1" ht="14.5" x14ac:dyDescent="0.35">
      <c r="A54" s="8" t="s">
        <v>84</v>
      </c>
      <c r="B54" s="9" t="s">
        <v>85</v>
      </c>
      <c r="C54" s="10">
        <v>30993</v>
      </c>
      <c r="D54" s="39">
        <v>0.53</v>
      </c>
      <c r="E54" s="45">
        <v>4.766624721711354</v>
      </c>
      <c r="F54" s="50">
        <v>8.86</v>
      </c>
      <c r="G54" s="11">
        <v>0.7550091956248185</v>
      </c>
      <c r="H54" s="13">
        <v>0</v>
      </c>
      <c r="I54" s="53">
        <v>0.41</v>
      </c>
      <c r="J54" s="54">
        <v>0.63</v>
      </c>
    </row>
    <row r="55" spans="1:10" s="3" customFormat="1" ht="29" x14ac:dyDescent="0.35">
      <c r="A55" s="8" t="s">
        <v>86</v>
      </c>
      <c r="B55" s="9" t="s">
        <v>87</v>
      </c>
      <c r="C55" s="10">
        <v>30477</v>
      </c>
      <c r="D55" s="39">
        <v>0.55000000000000004</v>
      </c>
      <c r="E55" s="45">
        <v>3.0296617121107721</v>
      </c>
      <c r="F55" s="50">
        <v>7.65</v>
      </c>
      <c r="G55" s="11">
        <v>0.21668799422515339</v>
      </c>
      <c r="H55" s="13">
        <v>0</v>
      </c>
      <c r="I55" s="53">
        <v>0.52</v>
      </c>
      <c r="J55" s="54">
        <v>0.46</v>
      </c>
    </row>
    <row r="56" spans="1:10" s="3" customFormat="1" ht="14.5" x14ac:dyDescent="0.35">
      <c r="A56" s="8" t="s">
        <v>95</v>
      </c>
      <c r="B56" s="9" t="s">
        <v>96</v>
      </c>
      <c r="C56" s="10">
        <v>30252</v>
      </c>
      <c r="D56" s="39">
        <v>0.46</v>
      </c>
      <c r="E56" s="45">
        <v>3.8270858125082641</v>
      </c>
      <c r="F56" s="50">
        <v>19.690000000000001</v>
      </c>
      <c r="G56" s="11">
        <v>0.10141478249371942</v>
      </c>
      <c r="H56" s="13">
        <v>2.5357799999999999</v>
      </c>
      <c r="I56" s="53">
        <v>0.55000000000000004</v>
      </c>
      <c r="J56" s="54">
        <v>0.78</v>
      </c>
    </row>
    <row r="57" spans="1:10" s="3" customFormat="1" ht="14.5" x14ac:dyDescent="0.35">
      <c r="A57" s="8" t="s">
        <v>88</v>
      </c>
      <c r="B57" s="9" t="s">
        <v>89</v>
      </c>
      <c r="C57" s="10">
        <v>28101</v>
      </c>
      <c r="D57" s="39">
        <v>0.36</v>
      </c>
      <c r="E57" s="45">
        <v>5.0775417244937904</v>
      </c>
      <c r="F57" s="50">
        <v>6.94</v>
      </c>
      <c r="G57" s="11">
        <v>9.3377459876872709E-2</v>
      </c>
      <c r="H57" s="13">
        <v>2.86084</v>
      </c>
      <c r="I57" s="53">
        <v>0.5</v>
      </c>
      <c r="J57" s="54">
        <v>0.25</v>
      </c>
    </row>
    <row r="58" spans="1:10" s="3" customFormat="1" ht="14.5" x14ac:dyDescent="0.35">
      <c r="A58" s="8" t="s">
        <v>97</v>
      </c>
      <c r="B58" s="9" t="s">
        <v>98</v>
      </c>
      <c r="C58" s="10">
        <v>27681</v>
      </c>
      <c r="D58" s="39">
        <v>0.48</v>
      </c>
      <c r="E58" s="45">
        <v>4.8577724793179433</v>
      </c>
      <c r="F58" s="50">
        <v>14.76</v>
      </c>
      <c r="G58" s="11">
        <v>1.2545789530725047</v>
      </c>
      <c r="H58" s="13">
        <v>1.01349</v>
      </c>
      <c r="I58" s="53">
        <v>0.61</v>
      </c>
      <c r="J58" s="54">
        <v>0.61</v>
      </c>
    </row>
    <row r="59" spans="1:10" s="3" customFormat="1" ht="14.5" x14ac:dyDescent="0.35">
      <c r="A59" s="8" t="s">
        <v>92</v>
      </c>
      <c r="B59" s="9" t="s">
        <v>93</v>
      </c>
      <c r="C59" s="10">
        <v>27613</v>
      </c>
      <c r="D59" s="39">
        <v>0.37</v>
      </c>
      <c r="E59" s="45">
        <v>2.2426393365443813</v>
      </c>
      <c r="F59" s="50">
        <v>3.77</v>
      </c>
      <c r="G59" s="11">
        <v>0.7114040488175859</v>
      </c>
      <c r="H59" s="13">
        <v>0.64068999999999998</v>
      </c>
      <c r="I59" s="53">
        <v>0.4</v>
      </c>
      <c r="J59" s="54">
        <v>0.56000000000000005</v>
      </c>
    </row>
    <row r="60" spans="1:10" s="3" customFormat="1" ht="29" x14ac:dyDescent="0.35">
      <c r="A60" s="8" t="s">
        <v>99</v>
      </c>
      <c r="B60" s="9" t="s">
        <v>100</v>
      </c>
      <c r="C60" s="10">
        <v>26472</v>
      </c>
      <c r="D60" s="39">
        <v>0.26</v>
      </c>
      <c r="E60" s="45">
        <v>2.4781278331822301</v>
      </c>
      <c r="F60" s="50">
        <v>6.88</v>
      </c>
      <c r="G60" s="11">
        <v>0.23405862798428528</v>
      </c>
      <c r="H60" s="13">
        <v>0.74768000000000001</v>
      </c>
      <c r="I60" s="53">
        <v>0.53</v>
      </c>
      <c r="J60" s="54">
        <v>0.67</v>
      </c>
    </row>
    <row r="61" spans="1:10" s="3" customFormat="1" ht="14.5" x14ac:dyDescent="0.35">
      <c r="A61" s="8" t="s">
        <v>90</v>
      </c>
      <c r="B61" s="9" t="s">
        <v>6</v>
      </c>
      <c r="C61" s="10">
        <v>26370</v>
      </c>
      <c r="D61" s="39">
        <v>0.71</v>
      </c>
      <c r="E61" s="45">
        <v>1.8025407660219948</v>
      </c>
      <c r="F61" s="50">
        <v>0.43</v>
      </c>
      <c r="G61" s="11">
        <v>0.6636329161926432</v>
      </c>
      <c r="H61" s="13">
        <v>11.52</v>
      </c>
      <c r="I61" s="53">
        <v>0.39</v>
      </c>
      <c r="J61" s="54">
        <v>0.5</v>
      </c>
    </row>
    <row r="62" spans="1:10" s="3" customFormat="1" ht="14.5" x14ac:dyDescent="0.35">
      <c r="A62" s="8" t="s">
        <v>111</v>
      </c>
      <c r="B62" s="9" t="s">
        <v>39</v>
      </c>
      <c r="C62" s="10">
        <v>26326</v>
      </c>
      <c r="D62" s="39">
        <v>0.32</v>
      </c>
      <c r="E62" s="45">
        <v>3.2231254273341943</v>
      </c>
      <c r="F62" s="50">
        <v>8.9499999999999993</v>
      </c>
      <c r="G62" s="11">
        <v>0.41122844336397479</v>
      </c>
      <c r="H62" s="13">
        <v>0</v>
      </c>
      <c r="I62" s="53">
        <v>0.7</v>
      </c>
      <c r="J62" s="54">
        <v>0.67</v>
      </c>
    </row>
    <row r="63" spans="1:10" s="3" customFormat="1" ht="14.5" x14ac:dyDescent="0.35">
      <c r="A63" s="8" t="s">
        <v>101</v>
      </c>
      <c r="B63" s="9" t="s">
        <v>102</v>
      </c>
      <c r="C63" s="10">
        <v>25087</v>
      </c>
      <c r="D63" s="39">
        <v>0.25</v>
      </c>
      <c r="E63" s="45">
        <v>4.1975923785227405</v>
      </c>
      <c r="F63" s="50">
        <v>6.55</v>
      </c>
      <c r="G63" s="11">
        <v>0.74688085462590181</v>
      </c>
      <c r="H63" s="13">
        <v>3.3636400000000002</v>
      </c>
      <c r="I63" s="53">
        <v>0.4</v>
      </c>
      <c r="J63" s="54">
        <v>0.52</v>
      </c>
    </row>
    <row r="64" spans="1:10" s="3" customFormat="1" ht="14.5" x14ac:dyDescent="0.35">
      <c r="A64" s="8" t="s">
        <v>109</v>
      </c>
      <c r="B64" s="9" t="s">
        <v>110</v>
      </c>
      <c r="C64" s="10">
        <v>24384</v>
      </c>
      <c r="D64" s="39">
        <v>0.09</v>
      </c>
      <c r="E64" s="45">
        <v>1.1094160104986877</v>
      </c>
      <c r="F64" s="50">
        <v>2.83</v>
      </c>
      <c r="G64" s="11">
        <v>0.17084973753280841</v>
      </c>
      <c r="H64" s="13">
        <v>1.1645399999999999</v>
      </c>
      <c r="I64" s="53">
        <v>0.54</v>
      </c>
      <c r="J64" s="54">
        <v>0.84</v>
      </c>
    </row>
    <row r="65" spans="1:10" s="3" customFormat="1" ht="14.5" x14ac:dyDescent="0.35">
      <c r="A65" s="8" t="s">
        <v>115</v>
      </c>
      <c r="B65" s="9" t="s">
        <v>25</v>
      </c>
      <c r="C65" s="10">
        <v>24185</v>
      </c>
      <c r="D65" s="39">
        <v>0.27</v>
      </c>
      <c r="E65" s="45">
        <v>3.2443249948315072</v>
      </c>
      <c r="F65" s="50">
        <v>12.59</v>
      </c>
      <c r="G65" s="11">
        <v>0.17845772172834401</v>
      </c>
      <c r="H65" s="13">
        <v>0</v>
      </c>
      <c r="I65" s="53">
        <v>0.59</v>
      </c>
      <c r="J65" s="54">
        <v>0.26</v>
      </c>
    </row>
    <row r="66" spans="1:10" s="3" customFormat="1" ht="14.5" x14ac:dyDescent="0.35">
      <c r="A66" s="8" t="s">
        <v>107</v>
      </c>
      <c r="B66" s="9" t="s">
        <v>108</v>
      </c>
      <c r="C66" s="10">
        <v>23432</v>
      </c>
      <c r="D66" s="39">
        <v>0.23</v>
      </c>
      <c r="E66" s="45">
        <v>3.0002987367702287</v>
      </c>
      <c r="F66" s="50">
        <v>6.39</v>
      </c>
      <c r="G66" s="11">
        <v>0.37423181973369751</v>
      </c>
      <c r="H66" s="13">
        <v>0.98909999999999998</v>
      </c>
      <c r="I66" s="53">
        <v>0.45</v>
      </c>
      <c r="J66" s="54">
        <v>0.47</v>
      </c>
    </row>
    <row r="67" spans="1:10" s="3" customFormat="1" ht="14.5" x14ac:dyDescent="0.35">
      <c r="A67" s="8" t="s">
        <v>105</v>
      </c>
      <c r="B67" s="9" t="s">
        <v>106</v>
      </c>
      <c r="C67" s="10">
        <v>23398</v>
      </c>
      <c r="D67" s="39">
        <v>0.32</v>
      </c>
      <c r="E67" s="45">
        <v>5.3423369518762289</v>
      </c>
      <c r="F67" s="50">
        <v>5.31</v>
      </c>
      <c r="G67" s="11">
        <v>7.6929652107017688E-2</v>
      </c>
      <c r="H67" s="13">
        <v>1.7740499999999999</v>
      </c>
      <c r="I67" s="53">
        <v>0.68</v>
      </c>
      <c r="J67" s="54">
        <v>0.64</v>
      </c>
    </row>
    <row r="68" spans="1:10" s="3" customFormat="1" ht="14.5" x14ac:dyDescent="0.35">
      <c r="A68" s="8" t="s">
        <v>112</v>
      </c>
      <c r="B68" s="9" t="s">
        <v>60</v>
      </c>
      <c r="C68" s="10">
        <v>22660</v>
      </c>
      <c r="D68" s="39">
        <v>0.94</v>
      </c>
      <c r="E68" s="45">
        <v>2.6475286849073258</v>
      </c>
      <c r="F68" s="50">
        <v>5.3</v>
      </c>
      <c r="G68" s="11">
        <v>9.9470432480141216E-2</v>
      </c>
      <c r="H68" s="13">
        <v>0</v>
      </c>
      <c r="I68" s="53">
        <v>0.55000000000000004</v>
      </c>
      <c r="J68" s="54">
        <v>0.56000000000000005</v>
      </c>
    </row>
    <row r="69" spans="1:10" s="3" customFormat="1" ht="14.5" x14ac:dyDescent="0.35">
      <c r="A69" s="8" t="s">
        <v>120</v>
      </c>
      <c r="B69" s="9" t="s">
        <v>6</v>
      </c>
      <c r="C69" s="10">
        <v>22120</v>
      </c>
      <c r="D69" s="39">
        <v>0.63</v>
      </c>
      <c r="E69" s="45">
        <v>4.6589059674502709</v>
      </c>
      <c r="F69" s="50">
        <v>7.69</v>
      </c>
      <c r="G69" s="11">
        <v>0.37965641952983725</v>
      </c>
      <c r="H69" s="13">
        <v>0.63629000000000002</v>
      </c>
      <c r="I69" s="53">
        <v>0.59</v>
      </c>
      <c r="J69" s="54">
        <v>0.46</v>
      </c>
    </row>
    <row r="70" spans="1:10" s="3" customFormat="1" ht="14.5" x14ac:dyDescent="0.35">
      <c r="A70" s="8" t="s">
        <v>113</v>
      </c>
      <c r="B70" s="9" t="s">
        <v>114</v>
      </c>
      <c r="C70" s="10">
        <v>21395</v>
      </c>
      <c r="D70" s="39">
        <v>0.52</v>
      </c>
      <c r="E70" s="45">
        <v>5.250292124328114</v>
      </c>
      <c r="F70" s="50">
        <v>11.65</v>
      </c>
      <c r="G70" s="11">
        <v>0.82598738022902551</v>
      </c>
      <c r="H70" s="13">
        <v>0.69001000000000001</v>
      </c>
      <c r="I70" s="53">
        <v>0.48</v>
      </c>
      <c r="J70" s="54">
        <v>0.53</v>
      </c>
    </row>
    <row r="71" spans="1:10" s="3" customFormat="1" ht="14.5" x14ac:dyDescent="0.35">
      <c r="A71" s="8" t="s">
        <v>116</v>
      </c>
      <c r="B71" s="9" t="s">
        <v>117</v>
      </c>
      <c r="C71" s="10">
        <v>21321</v>
      </c>
      <c r="D71" s="39">
        <v>0.25</v>
      </c>
      <c r="E71" s="45">
        <v>2.1321232587589702</v>
      </c>
      <c r="F71" s="50">
        <v>5.52</v>
      </c>
      <c r="G71" s="11">
        <v>0.23521410815627786</v>
      </c>
      <c r="H71" s="13">
        <v>0</v>
      </c>
      <c r="I71" s="53">
        <v>0.53</v>
      </c>
      <c r="J71" s="54">
        <v>0.47</v>
      </c>
    </row>
    <row r="72" spans="1:10" s="3" customFormat="1" ht="14.5" x14ac:dyDescent="0.35">
      <c r="A72" s="8" t="s">
        <v>118</v>
      </c>
      <c r="B72" s="9" t="s">
        <v>119</v>
      </c>
      <c r="C72" s="10">
        <v>20817</v>
      </c>
      <c r="D72" s="39">
        <v>0.21</v>
      </c>
      <c r="E72" s="45">
        <v>2.051592448479608</v>
      </c>
      <c r="F72" s="50">
        <v>1.74</v>
      </c>
      <c r="G72" s="11">
        <v>0.16092616611423355</v>
      </c>
      <c r="H72" s="13">
        <v>0</v>
      </c>
      <c r="I72" s="53">
        <v>0.46</v>
      </c>
      <c r="J72" s="54">
        <v>0.76</v>
      </c>
    </row>
    <row r="73" spans="1:10" s="3" customFormat="1" ht="14.5" x14ac:dyDescent="0.35">
      <c r="A73" s="8" t="s">
        <v>126</v>
      </c>
      <c r="B73" s="9" t="s">
        <v>12</v>
      </c>
      <c r="C73" s="10">
        <v>20635</v>
      </c>
      <c r="D73" s="39">
        <v>0.5</v>
      </c>
      <c r="E73" s="45">
        <v>8.6481221226072211</v>
      </c>
      <c r="F73" s="50">
        <v>11.08</v>
      </c>
      <c r="G73" s="11">
        <v>2.9900654228252967E-2</v>
      </c>
      <c r="H73" s="13">
        <v>0</v>
      </c>
      <c r="I73" s="53">
        <v>0.43</v>
      </c>
      <c r="J73" s="54">
        <v>0.59</v>
      </c>
    </row>
    <row r="74" spans="1:10" s="3" customFormat="1" ht="14.5" x14ac:dyDescent="0.35">
      <c r="A74" s="8" t="s">
        <v>123</v>
      </c>
      <c r="B74" s="9" t="s">
        <v>124</v>
      </c>
      <c r="C74" s="10">
        <v>19450</v>
      </c>
      <c r="D74" s="39">
        <v>0.15</v>
      </c>
      <c r="E74" s="45">
        <v>5.7604113110539847</v>
      </c>
      <c r="F74" s="50">
        <v>9.58</v>
      </c>
      <c r="G74" s="11">
        <v>8.2776349614395884E-3</v>
      </c>
      <c r="H74" s="13">
        <v>1.4158299999999999</v>
      </c>
      <c r="I74" s="53">
        <v>0.49</v>
      </c>
      <c r="J74" s="54">
        <v>0.5</v>
      </c>
    </row>
    <row r="75" spans="1:10" s="3" customFormat="1" ht="14.5" x14ac:dyDescent="0.35">
      <c r="A75" s="8" t="s">
        <v>127</v>
      </c>
      <c r="B75" s="9" t="s">
        <v>128</v>
      </c>
      <c r="C75" s="10">
        <v>19170</v>
      </c>
      <c r="D75" s="39">
        <v>0.35</v>
      </c>
      <c r="E75" s="45">
        <v>2.6372978612415232</v>
      </c>
      <c r="F75" s="50">
        <v>7</v>
      </c>
      <c r="G75" s="11">
        <v>0.11997913406364111</v>
      </c>
      <c r="H75" s="13">
        <v>1.85239</v>
      </c>
      <c r="I75" s="53">
        <v>0.6</v>
      </c>
      <c r="J75" s="54">
        <v>0.72</v>
      </c>
    </row>
    <row r="76" spans="1:10" s="3" customFormat="1" ht="14.5" x14ac:dyDescent="0.35">
      <c r="A76" s="8" t="s">
        <v>125</v>
      </c>
      <c r="B76" s="9" t="s">
        <v>39</v>
      </c>
      <c r="C76" s="10">
        <v>18940</v>
      </c>
      <c r="D76" s="39">
        <v>0.26</v>
      </c>
      <c r="E76" s="45">
        <v>3.9145723336853222</v>
      </c>
      <c r="F76" s="50">
        <v>4.8499999999999996</v>
      </c>
      <c r="G76" s="11">
        <v>0.2394403379091869</v>
      </c>
      <c r="H76" s="13">
        <v>1.4215</v>
      </c>
      <c r="I76" s="53">
        <v>0.22</v>
      </c>
      <c r="J76" s="54">
        <v>0.41</v>
      </c>
    </row>
    <row r="77" spans="1:10" s="3" customFormat="1" ht="14.5" x14ac:dyDescent="0.35">
      <c r="A77" s="8" t="s">
        <v>131</v>
      </c>
      <c r="B77" s="9" t="s">
        <v>104</v>
      </c>
      <c r="C77" s="10">
        <v>18846</v>
      </c>
      <c r="D77" s="39">
        <v>0.31</v>
      </c>
      <c r="E77" s="45">
        <v>5.0700413880929638</v>
      </c>
      <c r="F77" s="50">
        <v>11.26</v>
      </c>
      <c r="G77" s="11">
        <v>6.3673989175421844E-2</v>
      </c>
      <c r="H77" s="13">
        <v>1.5134399999999999</v>
      </c>
      <c r="I77" s="53">
        <v>0.53</v>
      </c>
      <c r="J77" s="54">
        <v>0.79</v>
      </c>
    </row>
    <row r="78" spans="1:10" s="3" customFormat="1" ht="14.5" x14ac:dyDescent="0.35">
      <c r="A78" s="8" t="s">
        <v>129</v>
      </c>
      <c r="B78" s="9" t="s">
        <v>130</v>
      </c>
      <c r="C78" s="10">
        <v>18762</v>
      </c>
      <c r="D78" s="39">
        <v>0.25</v>
      </c>
      <c r="E78" s="45">
        <v>2.5295277688945741</v>
      </c>
      <c r="F78" s="50">
        <v>4.25</v>
      </c>
      <c r="G78" s="11">
        <v>0.35833066837224176</v>
      </c>
      <c r="H78" s="13">
        <v>1.00373</v>
      </c>
      <c r="I78" s="53">
        <v>0.38</v>
      </c>
      <c r="J78" s="54">
        <v>0.68</v>
      </c>
    </row>
    <row r="79" spans="1:10" s="3" customFormat="1" ht="14.5" x14ac:dyDescent="0.35">
      <c r="A79" s="8" t="s">
        <v>132</v>
      </c>
      <c r="B79" s="9" t="s">
        <v>133</v>
      </c>
      <c r="C79" s="10">
        <v>17313</v>
      </c>
      <c r="D79" s="39">
        <v>0.33</v>
      </c>
      <c r="E79" s="45">
        <v>4.0169236989545425</v>
      </c>
      <c r="F79" s="50">
        <v>8.7100000000000009</v>
      </c>
      <c r="G79" s="11">
        <v>2.5992029111072606E-2</v>
      </c>
      <c r="H79" s="13">
        <v>1.46974</v>
      </c>
      <c r="I79" s="53">
        <v>0.51</v>
      </c>
      <c r="J79" s="54">
        <v>0.6</v>
      </c>
    </row>
    <row r="80" spans="1:10" s="3" customFormat="1" ht="14.5" x14ac:dyDescent="0.35">
      <c r="A80" s="8" t="s">
        <v>135</v>
      </c>
      <c r="B80" s="9" t="s">
        <v>108</v>
      </c>
      <c r="C80" s="10">
        <v>17125</v>
      </c>
      <c r="D80" s="39">
        <v>0.34</v>
      </c>
      <c r="E80" s="45">
        <v>10.581897810218978</v>
      </c>
      <c r="F80" s="50">
        <v>9.7799999999999994</v>
      </c>
      <c r="G80" s="11">
        <v>0.61319708029197084</v>
      </c>
      <c r="H80" s="13">
        <v>0.95062000000000002</v>
      </c>
      <c r="I80" s="53">
        <v>0.53</v>
      </c>
      <c r="J80" s="54">
        <v>0.47</v>
      </c>
    </row>
    <row r="81" spans="1:10" s="3" customFormat="1" ht="14.5" x14ac:dyDescent="0.35">
      <c r="A81" s="8" t="s">
        <v>134</v>
      </c>
      <c r="B81" s="9" t="s">
        <v>78</v>
      </c>
      <c r="C81" s="10">
        <v>16940</v>
      </c>
      <c r="D81" s="39">
        <v>0.44</v>
      </c>
      <c r="E81" s="45">
        <v>1.2279811097992916</v>
      </c>
      <c r="F81" s="50">
        <v>4.03</v>
      </c>
      <c r="G81" s="11">
        <v>3.4238488783943331E-3</v>
      </c>
      <c r="H81" s="13">
        <v>1.5823199999999999</v>
      </c>
      <c r="I81" s="53">
        <v>0.39</v>
      </c>
      <c r="J81" s="54">
        <v>0.75</v>
      </c>
    </row>
    <row r="82" spans="1:10" s="3" customFormat="1" ht="14.5" x14ac:dyDescent="0.35">
      <c r="A82" s="8" t="s">
        <v>136</v>
      </c>
      <c r="B82" s="9" t="s">
        <v>137</v>
      </c>
      <c r="C82" s="10">
        <v>16149</v>
      </c>
      <c r="D82" s="39">
        <v>0.31</v>
      </c>
      <c r="E82" s="45">
        <v>4.9048857514397177</v>
      </c>
      <c r="F82" s="50">
        <v>9.85</v>
      </c>
      <c r="G82" s="11">
        <v>0.7542881912192706</v>
      </c>
      <c r="H82" s="13">
        <v>1.9172499999999999</v>
      </c>
      <c r="I82" s="53">
        <v>0.54</v>
      </c>
      <c r="J82" s="54">
        <v>0.78</v>
      </c>
    </row>
    <row r="83" spans="1:10" s="3" customFormat="1" ht="14.5" x14ac:dyDescent="0.35">
      <c r="A83" s="8" t="s">
        <v>141</v>
      </c>
      <c r="B83" s="9" t="s">
        <v>142</v>
      </c>
      <c r="C83" s="10">
        <v>15874</v>
      </c>
      <c r="D83" s="39">
        <v>0.36</v>
      </c>
      <c r="E83" s="45">
        <v>21.597706942169584</v>
      </c>
      <c r="F83" s="50">
        <v>12.25</v>
      </c>
      <c r="G83" s="11">
        <v>0.46276930830288521</v>
      </c>
      <c r="H83" s="13">
        <v>0.35815999999999998</v>
      </c>
      <c r="I83" s="53">
        <v>0.56999999999999995</v>
      </c>
      <c r="J83" s="54">
        <v>0.75</v>
      </c>
    </row>
    <row r="84" spans="1:10" s="3" customFormat="1" ht="14.5" x14ac:dyDescent="0.35">
      <c r="A84" s="8" t="s">
        <v>352</v>
      </c>
      <c r="B84" s="9" t="s">
        <v>45</v>
      </c>
      <c r="C84" s="10">
        <v>15615</v>
      </c>
      <c r="D84" s="39">
        <v>0.27</v>
      </c>
      <c r="E84" s="45">
        <v>2.5034902337495999</v>
      </c>
      <c r="F84" s="50">
        <v>7.55</v>
      </c>
      <c r="G84" s="11">
        <v>1.5177073326929236</v>
      </c>
      <c r="H84" s="13">
        <v>1.2261299999999999</v>
      </c>
      <c r="I84" s="53">
        <v>0.61</v>
      </c>
      <c r="J84" s="54">
        <v>0.65</v>
      </c>
    </row>
    <row r="85" spans="1:10" s="3" customFormat="1" ht="14.5" x14ac:dyDescent="0.35">
      <c r="A85" s="8" t="s">
        <v>121</v>
      </c>
      <c r="B85" s="9" t="s">
        <v>122</v>
      </c>
      <c r="C85" s="10">
        <v>15536</v>
      </c>
      <c r="D85" s="39">
        <v>0.66</v>
      </c>
      <c r="E85" s="45">
        <v>1.9116889804325439</v>
      </c>
      <c r="F85" s="50">
        <v>10.84</v>
      </c>
      <c r="G85" s="11">
        <v>0.34764418125643665</v>
      </c>
      <c r="H85" s="13">
        <v>0</v>
      </c>
      <c r="I85" s="53">
        <v>0.24</v>
      </c>
      <c r="J85" s="54">
        <v>0.44</v>
      </c>
    </row>
    <row r="86" spans="1:10" s="3" customFormat="1" ht="14.5" x14ac:dyDescent="0.35">
      <c r="A86" s="8" t="s">
        <v>143</v>
      </c>
      <c r="B86" s="9" t="s">
        <v>144</v>
      </c>
      <c r="C86" s="10">
        <v>15475</v>
      </c>
      <c r="D86" s="39">
        <v>0.36</v>
      </c>
      <c r="E86" s="45">
        <v>3.6648142164781907</v>
      </c>
      <c r="F86" s="50">
        <v>8</v>
      </c>
      <c r="G86" s="11">
        <v>5.0403877221324715E-2</v>
      </c>
      <c r="H86" s="13">
        <v>1.76417</v>
      </c>
      <c r="I86" s="53">
        <v>0.38</v>
      </c>
      <c r="J86" s="54">
        <v>0.5</v>
      </c>
    </row>
    <row r="87" spans="1:10" s="3" customFormat="1" ht="14.5" x14ac:dyDescent="0.35">
      <c r="A87" s="8" t="s">
        <v>138</v>
      </c>
      <c r="B87" s="9" t="s">
        <v>139</v>
      </c>
      <c r="C87" s="10">
        <v>15359</v>
      </c>
      <c r="D87" s="39">
        <v>0.57999999999999996</v>
      </c>
      <c r="E87" s="45">
        <v>2.7356598736896935</v>
      </c>
      <c r="F87" s="50">
        <v>8.24</v>
      </c>
      <c r="G87" s="11">
        <v>0.62100397161273524</v>
      </c>
      <c r="H87" s="13">
        <v>0</v>
      </c>
      <c r="I87" s="53">
        <v>0.47</v>
      </c>
      <c r="J87" s="54">
        <v>0.46</v>
      </c>
    </row>
    <row r="88" spans="1:10" s="3" customFormat="1" ht="14.5" x14ac:dyDescent="0.35">
      <c r="A88" s="8" t="s">
        <v>147</v>
      </c>
      <c r="B88" s="9" t="s">
        <v>148</v>
      </c>
      <c r="C88" s="10">
        <v>15134</v>
      </c>
      <c r="D88" s="39">
        <v>0.22</v>
      </c>
      <c r="E88" s="45">
        <v>8.1273952689308846</v>
      </c>
      <c r="F88" s="50">
        <v>7.57</v>
      </c>
      <c r="G88" s="11">
        <v>9.9577111140478389E-2</v>
      </c>
      <c r="H88" s="13">
        <v>0.58177000000000001</v>
      </c>
      <c r="I88" s="53">
        <v>0.44</v>
      </c>
      <c r="J88" s="54">
        <v>0.68</v>
      </c>
    </row>
    <row r="89" spans="1:10" s="3" customFormat="1" ht="14.5" x14ac:dyDescent="0.35">
      <c r="A89" s="8" t="s">
        <v>349</v>
      </c>
      <c r="B89" s="9" t="s">
        <v>140</v>
      </c>
      <c r="C89" s="10">
        <v>14839</v>
      </c>
      <c r="D89" s="39">
        <v>0.16</v>
      </c>
      <c r="E89" s="45">
        <v>2.0216995754430891</v>
      </c>
      <c r="F89" s="50">
        <v>2.9</v>
      </c>
      <c r="G89" s="11">
        <v>0.10512837792304064</v>
      </c>
      <c r="H89" s="13">
        <v>1.9194100000000001</v>
      </c>
      <c r="I89" s="53">
        <v>0.42</v>
      </c>
      <c r="J89" s="54">
        <v>0.45</v>
      </c>
    </row>
    <row r="90" spans="1:10" s="3" customFormat="1" ht="14.5" x14ac:dyDescent="0.35">
      <c r="A90" s="8" t="s">
        <v>149</v>
      </c>
      <c r="B90" s="9" t="s">
        <v>150</v>
      </c>
      <c r="C90" s="10">
        <v>14374</v>
      </c>
      <c r="D90" s="39">
        <v>0.37</v>
      </c>
      <c r="E90" s="45">
        <v>4.7208153610685963</v>
      </c>
      <c r="F90" s="50">
        <v>12.92</v>
      </c>
      <c r="G90" s="11">
        <v>0.45756226520105747</v>
      </c>
      <c r="H90" s="13">
        <v>0.86058999999999997</v>
      </c>
      <c r="I90" s="53">
        <v>0.63</v>
      </c>
      <c r="J90" s="54">
        <v>0.53</v>
      </c>
    </row>
    <row r="91" spans="1:10" s="3" customFormat="1" ht="14.5" x14ac:dyDescent="0.35">
      <c r="A91" s="8" t="s">
        <v>158</v>
      </c>
      <c r="B91" s="9" t="s">
        <v>2</v>
      </c>
      <c r="C91" s="10">
        <v>13952</v>
      </c>
      <c r="D91" s="39">
        <v>0.46</v>
      </c>
      <c r="E91" s="45">
        <v>5.3686209862385317</v>
      </c>
      <c r="F91" s="50">
        <v>4.6900000000000004</v>
      </c>
      <c r="G91" s="11">
        <v>0.39485378440366975</v>
      </c>
      <c r="H91" s="13">
        <v>0.38041000000000003</v>
      </c>
      <c r="I91" s="53">
        <v>0.44</v>
      </c>
      <c r="J91" s="54">
        <v>0.49</v>
      </c>
    </row>
    <row r="92" spans="1:10" s="3" customFormat="1" ht="14.5" x14ac:dyDescent="0.35">
      <c r="A92" s="8" t="s">
        <v>145</v>
      </c>
      <c r="B92" s="9" t="s">
        <v>146</v>
      </c>
      <c r="C92" s="10">
        <v>13835</v>
      </c>
      <c r="D92" s="39">
        <v>0.13</v>
      </c>
      <c r="E92" s="45">
        <v>2.1856161908203831</v>
      </c>
      <c r="F92" s="50">
        <v>7.88</v>
      </c>
      <c r="G92" s="11">
        <v>0.24401879291651607</v>
      </c>
      <c r="H92" s="13">
        <v>0.85124</v>
      </c>
      <c r="I92" s="53">
        <v>0.6</v>
      </c>
      <c r="J92" s="54">
        <v>0.82</v>
      </c>
    </row>
    <row r="93" spans="1:10" s="3" customFormat="1" ht="14.5" x14ac:dyDescent="0.35">
      <c r="A93" s="8" t="s">
        <v>151</v>
      </c>
      <c r="B93" s="9" t="s">
        <v>47</v>
      </c>
      <c r="C93" s="10">
        <v>13416</v>
      </c>
      <c r="D93" s="39">
        <v>0.26</v>
      </c>
      <c r="E93" s="45">
        <v>3.0018634466308884</v>
      </c>
      <c r="F93" s="50">
        <v>7.85</v>
      </c>
      <c r="G93" s="11">
        <v>6.8649373881932027E-2</v>
      </c>
      <c r="H93" s="13">
        <v>0.44481999999999999</v>
      </c>
      <c r="I93" s="53">
        <v>0.51</v>
      </c>
      <c r="J93" s="54">
        <v>0.81</v>
      </c>
    </row>
    <row r="94" spans="1:10" s="3" customFormat="1" ht="14.5" x14ac:dyDescent="0.35">
      <c r="A94" s="8" t="s">
        <v>154</v>
      </c>
      <c r="B94" s="9" t="s">
        <v>51</v>
      </c>
      <c r="C94" s="10">
        <v>13151</v>
      </c>
      <c r="D94" s="39">
        <v>0.31</v>
      </c>
      <c r="E94" s="45">
        <v>5.4490152840088202</v>
      </c>
      <c r="F94" s="50">
        <v>9.58</v>
      </c>
      <c r="G94" s="11">
        <v>0.22941221199908751</v>
      </c>
      <c r="H94" s="13">
        <v>0.62343999999999999</v>
      </c>
      <c r="I94" s="53">
        <v>0.63</v>
      </c>
      <c r="J94" s="54">
        <v>0.63</v>
      </c>
    </row>
    <row r="95" spans="1:10" s="3" customFormat="1" ht="14.5" x14ac:dyDescent="0.35">
      <c r="A95" s="8" t="s">
        <v>168</v>
      </c>
      <c r="B95" s="9" t="s">
        <v>169</v>
      </c>
      <c r="C95" s="10">
        <v>12961</v>
      </c>
      <c r="D95" s="39">
        <v>0.27</v>
      </c>
      <c r="E95" s="45">
        <v>4.9213023686443949</v>
      </c>
      <c r="F95" s="50">
        <v>10.31</v>
      </c>
      <c r="G95" s="11">
        <v>0.15523493557595863</v>
      </c>
      <c r="H95" s="13">
        <v>0.63549</v>
      </c>
      <c r="I95" s="53">
        <v>0.51</v>
      </c>
      <c r="J95" s="54">
        <v>0.68</v>
      </c>
    </row>
    <row r="96" spans="1:10" s="3" customFormat="1" ht="14.5" x14ac:dyDescent="0.35">
      <c r="A96" s="8" t="s">
        <v>152</v>
      </c>
      <c r="B96" s="9" t="s">
        <v>153</v>
      </c>
      <c r="C96" s="10">
        <v>12250</v>
      </c>
      <c r="D96" s="39">
        <v>0.24</v>
      </c>
      <c r="E96" s="45">
        <v>2.0157551020408162</v>
      </c>
      <c r="F96" s="50">
        <v>3.72</v>
      </c>
      <c r="G96" s="11">
        <v>0.14138775510204082</v>
      </c>
      <c r="H96" s="13">
        <v>1.30532</v>
      </c>
      <c r="I96" s="53">
        <v>0.47</v>
      </c>
      <c r="J96" s="54">
        <v>0.2</v>
      </c>
    </row>
    <row r="97" spans="1:10" s="3" customFormat="1" ht="14.5" x14ac:dyDescent="0.35">
      <c r="A97" s="8" t="s">
        <v>159</v>
      </c>
      <c r="B97" s="9" t="s">
        <v>160</v>
      </c>
      <c r="C97" s="10">
        <v>12017</v>
      </c>
      <c r="D97" s="39">
        <v>0.21</v>
      </c>
      <c r="E97" s="45">
        <v>1.7550137305483897</v>
      </c>
      <c r="F97" s="50">
        <v>4.2300000000000004</v>
      </c>
      <c r="G97" s="11">
        <v>0.20770575018723475</v>
      </c>
      <c r="H97" s="13">
        <v>0.53468000000000004</v>
      </c>
      <c r="I97" s="53">
        <v>0.62</v>
      </c>
      <c r="J97" s="54">
        <v>0.63</v>
      </c>
    </row>
    <row r="98" spans="1:10" s="3" customFormat="1" ht="14.5" x14ac:dyDescent="0.35">
      <c r="A98" s="8" t="s">
        <v>163</v>
      </c>
      <c r="B98" s="9" t="s">
        <v>37</v>
      </c>
      <c r="C98" s="10">
        <v>11806</v>
      </c>
      <c r="D98" s="39">
        <v>0.47</v>
      </c>
      <c r="E98" s="45">
        <v>4.0535321023208537</v>
      </c>
      <c r="F98" s="50">
        <v>10.49</v>
      </c>
      <c r="G98" s="11">
        <v>0.17033711672031171</v>
      </c>
      <c r="H98" s="13">
        <v>0</v>
      </c>
      <c r="I98" s="53">
        <v>0.47</v>
      </c>
      <c r="J98" s="54">
        <v>0.49</v>
      </c>
    </row>
    <row r="99" spans="1:10" s="3" customFormat="1" ht="14.5" x14ac:dyDescent="0.35">
      <c r="A99" s="8" t="s">
        <v>156</v>
      </c>
      <c r="B99" s="9" t="s">
        <v>157</v>
      </c>
      <c r="C99" s="10">
        <v>11527</v>
      </c>
      <c r="D99" s="39">
        <v>0.25</v>
      </c>
      <c r="E99" s="45">
        <v>3.7304589225297127</v>
      </c>
      <c r="F99" s="50">
        <v>2.91</v>
      </c>
      <c r="G99" s="11">
        <v>0.3490934328099245</v>
      </c>
      <c r="H99" s="13">
        <v>0.92891999999999997</v>
      </c>
      <c r="I99" s="53">
        <v>0.49</v>
      </c>
      <c r="J99" s="54">
        <v>0.49</v>
      </c>
    </row>
    <row r="100" spans="1:10" s="3" customFormat="1" ht="14.5" x14ac:dyDescent="0.35">
      <c r="A100" s="8" t="s">
        <v>155</v>
      </c>
      <c r="B100" s="9" t="s">
        <v>73</v>
      </c>
      <c r="C100" s="10">
        <v>11178</v>
      </c>
      <c r="D100" s="39">
        <v>0.23</v>
      </c>
      <c r="E100" s="45">
        <v>2.9030237967436037</v>
      </c>
      <c r="F100" s="50">
        <v>4.8099999999999996</v>
      </c>
      <c r="G100" s="11">
        <v>0.41751655036679192</v>
      </c>
      <c r="H100" s="13">
        <v>1.3757299999999999</v>
      </c>
      <c r="I100" s="53">
        <v>0.46</v>
      </c>
      <c r="J100" s="54">
        <v>0.67</v>
      </c>
    </row>
    <row r="101" spans="1:10" s="3" customFormat="1" ht="14.5" x14ac:dyDescent="0.35">
      <c r="A101" s="8" t="s">
        <v>172</v>
      </c>
      <c r="B101" s="9" t="s">
        <v>173</v>
      </c>
      <c r="C101" s="10">
        <v>11170</v>
      </c>
      <c r="D101" s="39">
        <v>0.28999999999999998</v>
      </c>
      <c r="E101" s="45">
        <v>17.905102954341988</v>
      </c>
      <c r="F101" s="50">
        <v>23.34</v>
      </c>
      <c r="G101" s="11">
        <v>1.0422560429722472</v>
      </c>
      <c r="H101" s="13">
        <v>1.5430699999999999</v>
      </c>
      <c r="I101" s="53">
        <v>0.54</v>
      </c>
      <c r="J101" s="54">
        <v>0.54</v>
      </c>
    </row>
    <row r="102" spans="1:10" s="3" customFormat="1" ht="14.5" x14ac:dyDescent="0.35">
      <c r="A102" s="8" t="s">
        <v>161</v>
      </c>
      <c r="B102" s="9" t="s">
        <v>162</v>
      </c>
      <c r="C102" s="10">
        <v>11073</v>
      </c>
      <c r="D102" s="39">
        <v>0.22</v>
      </c>
      <c r="E102" s="45">
        <v>3.6737108281405222</v>
      </c>
      <c r="F102" s="50">
        <v>5.1100000000000003</v>
      </c>
      <c r="G102" s="11">
        <v>0.28926216924049492</v>
      </c>
      <c r="H102" s="13">
        <v>0.55123</v>
      </c>
      <c r="I102" s="53">
        <v>0.47</v>
      </c>
      <c r="J102" s="54">
        <v>0.65</v>
      </c>
    </row>
    <row r="103" spans="1:10" s="3" customFormat="1" ht="14.5" x14ac:dyDescent="0.35">
      <c r="A103" s="8" t="s">
        <v>164</v>
      </c>
      <c r="B103" s="9" t="s">
        <v>165</v>
      </c>
      <c r="C103" s="10">
        <v>11000</v>
      </c>
      <c r="D103" s="39">
        <v>0.26</v>
      </c>
      <c r="E103" s="45">
        <v>3.7929090909090908</v>
      </c>
      <c r="F103" s="50">
        <v>7.31</v>
      </c>
      <c r="G103" s="11">
        <v>0.32618181818181818</v>
      </c>
      <c r="H103" s="13">
        <v>1.409</v>
      </c>
      <c r="I103" s="53">
        <v>0.59</v>
      </c>
      <c r="J103" s="54">
        <v>0.3</v>
      </c>
    </row>
    <row r="104" spans="1:10" s="3" customFormat="1" ht="14.5" x14ac:dyDescent="0.35">
      <c r="A104" s="8" t="s">
        <v>182</v>
      </c>
      <c r="B104" s="9" t="s">
        <v>16</v>
      </c>
      <c r="C104" s="10">
        <v>10863</v>
      </c>
      <c r="D104" s="39">
        <v>0.3</v>
      </c>
      <c r="E104" s="45">
        <v>2.460370063518365</v>
      </c>
      <c r="F104" s="50">
        <v>8.26</v>
      </c>
      <c r="G104" s="13">
        <v>0.12482739574703121</v>
      </c>
      <c r="H104" s="13">
        <v>0.98019999999999996</v>
      </c>
      <c r="I104" s="53">
        <v>0.55000000000000004</v>
      </c>
      <c r="J104" s="54">
        <v>0.71</v>
      </c>
    </row>
    <row r="105" spans="1:10" s="3" customFormat="1" ht="14.5" x14ac:dyDescent="0.35">
      <c r="A105" s="8" t="s">
        <v>166</v>
      </c>
      <c r="B105" s="9" t="s">
        <v>167</v>
      </c>
      <c r="C105" s="10">
        <v>10596</v>
      </c>
      <c r="D105" s="39">
        <v>0.21</v>
      </c>
      <c r="E105" s="45">
        <v>4.3519252548131373</v>
      </c>
      <c r="F105" s="50">
        <v>6</v>
      </c>
      <c r="G105" s="11">
        <v>0.54473386183465455</v>
      </c>
      <c r="H105" s="13">
        <v>1.7101599999999999</v>
      </c>
      <c r="I105" s="53">
        <v>0.56000000000000005</v>
      </c>
      <c r="J105" s="54">
        <v>0.86</v>
      </c>
    </row>
    <row r="106" spans="1:10" s="3" customFormat="1" ht="14.5" x14ac:dyDescent="0.35">
      <c r="A106" s="8" t="s">
        <v>178</v>
      </c>
      <c r="B106" s="9" t="s">
        <v>179</v>
      </c>
      <c r="C106" s="10">
        <v>10557</v>
      </c>
      <c r="D106" s="39">
        <v>0.25</v>
      </c>
      <c r="E106" s="45">
        <v>3.1184048498626504</v>
      </c>
      <c r="F106" s="50">
        <v>5.2</v>
      </c>
      <c r="G106" s="11">
        <v>0.28966562470398788</v>
      </c>
      <c r="H106" s="13">
        <v>1.20109</v>
      </c>
      <c r="I106" s="53">
        <v>0.52</v>
      </c>
      <c r="J106" s="54">
        <v>0.68</v>
      </c>
    </row>
    <row r="107" spans="1:10" s="3" customFormat="1" ht="14.5" x14ac:dyDescent="0.35">
      <c r="A107" s="8" t="s">
        <v>186</v>
      </c>
      <c r="B107" s="9" t="s">
        <v>25</v>
      </c>
      <c r="C107" s="10">
        <v>10533</v>
      </c>
      <c r="D107" s="39">
        <v>0.39</v>
      </c>
      <c r="E107" s="45">
        <v>9.1813348523687459</v>
      </c>
      <c r="F107" s="50">
        <v>15.65</v>
      </c>
      <c r="G107" s="11">
        <v>1.3261179151238964</v>
      </c>
      <c r="H107" s="13">
        <v>0</v>
      </c>
      <c r="I107" s="53">
        <v>0.62</v>
      </c>
      <c r="J107" s="54">
        <v>0.6</v>
      </c>
    </row>
    <row r="108" spans="1:10" s="3" customFormat="1" ht="14.5" x14ac:dyDescent="0.35">
      <c r="A108" s="8" t="s">
        <v>170</v>
      </c>
      <c r="B108" s="9" t="s">
        <v>171</v>
      </c>
      <c r="C108" s="10">
        <v>10526</v>
      </c>
      <c r="D108" s="39">
        <v>0.19</v>
      </c>
      <c r="E108" s="45">
        <v>1.6522895686870607</v>
      </c>
      <c r="F108" s="50">
        <v>1.56</v>
      </c>
      <c r="G108" s="11">
        <v>2.1850655519665588E-2</v>
      </c>
      <c r="H108" s="13">
        <v>0</v>
      </c>
      <c r="I108" s="53">
        <v>0.31</v>
      </c>
      <c r="J108" s="54">
        <v>0.74</v>
      </c>
    </row>
    <row r="109" spans="1:10" s="3" customFormat="1" ht="14.5" x14ac:dyDescent="0.35">
      <c r="A109" s="8" t="s">
        <v>184</v>
      </c>
      <c r="B109" s="9" t="s">
        <v>185</v>
      </c>
      <c r="C109" s="10">
        <v>10506</v>
      </c>
      <c r="D109" s="39">
        <v>0.17</v>
      </c>
      <c r="E109" s="45">
        <v>2.4239482200647249</v>
      </c>
      <c r="F109" s="50">
        <v>5.18</v>
      </c>
      <c r="G109" s="11">
        <v>0.2128307633733105</v>
      </c>
      <c r="H109" s="13">
        <v>0</v>
      </c>
      <c r="I109" s="53">
        <v>0.65</v>
      </c>
      <c r="J109" s="54">
        <v>0.7</v>
      </c>
    </row>
    <row r="110" spans="1:10" s="3" customFormat="1" ht="14.5" x14ac:dyDescent="0.35">
      <c r="A110" s="8" t="s">
        <v>174</v>
      </c>
      <c r="B110" s="9" t="s">
        <v>175</v>
      </c>
      <c r="C110" s="10">
        <v>10440</v>
      </c>
      <c r="D110" s="39">
        <v>0.3</v>
      </c>
      <c r="E110" s="45">
        <v>3.6046934865900382</v>
      </c>
      <c r="F110" s="50">
        <v>12.57</v>
      </c>
      <c r="G110" s="11">
        <v>0.2727969348659004</v>
      </c>
      <c r="H110" s="13">
        <v>0</v>
      </c>
      <c r="I110" s="53">
        <v>0.59</v>
      </c>
      <c r="J110" s="54">
        <v>0.81</v>
      </c>
    </row>
    <row r="111" spans="1:10" s="3" customFormat="1" ht="14.5" x14ac:dyDescent="0.35">
      <c r="A111" s="8" t="s">
        <v>183</v>
      </c>
      <c r="B111" s="9" t="s">
        <v>169</v>
      </c>
      <c r="C111" s="10">
        <v>9966</v>
      </c>
      <c r="D111" s="38">
        <v>0.2</v>
      </c>
      <c r="E111" s="45">
        <v>3.993578165763596</v>
      </c>
      <c r="F111" s="51">
        <v>4.09</v>
      </c>
      <c r="G111" s="13">
        <v>0.18593216937587798</v>
      </c>
      <c r="H111" s="13">
        <v>1.19215</v>
      </c>
      <c r="I111" s="51">
        <v>0.42</v>
      </c>
      <c r="J111" s="54">
        <v>0.66</v>
      </c>
    </row>
    <row r="112" spans="1:10" s="3" customFormat="1" ht="14.5" x14ac:dyDescent="0.35">
      <c r="A112" s="8" t="s">
        <v>187</v>
      </c>
      <c r="B112" s="9" t="s">
        <v>82</v>
      </c>
      <c r="C112" s="10">
        <v>9904</v>
      </c>
      <c r="D112" s="39">
        <v>0.2</v>
      </c>
      <c r="E112" s="45">
        <v>2.0223142164781907</v>
      </c>
      <c r="F112" s="50">
        <v>5.28</v>
      </c>
      <c r="G112" s="11">
        <v>0.18780290791599355</v>
      </c>
      <c r="H112" s="13">
        <v>0.74794000000000005</v>
      </c>
      <c r="I112" s="53">
        <v>0.71</v>
      </c>
      <c r="J112" s="54">
        <v>0.56999999999999995</v>
      </c>
    </row>
    <row r="113" spans="1:10" s="3" customFormat="1" ht="14.5" x14ac:dyDescent="0.35">
      <c r="A113" s="8" t="s">
        <v>180</v>
      </c>
      <c r="B113" s="9" t="s">
        <v>181</v>
      </c>
      <c r="C113" s="10">
        <v>9785</v>
      </c>
      <c r="D113" s="39">
        <v>0.6</v>
      </c>
      <c r="E113" s="45">
        <v>4.0600919775166071</v>
      </c>
      <c r="F113" s="50">
        <v>7.02</v>
      </c>
      <c r="G113" s="11">
        <v>0.16208482370975982</v>
      </c>
      <c r="H113" s="13">
        <v>0</v>
      </c>
      <c r="I113" s="53">
        <v>0.39</v>
      </c>
      <c r="J113" s="54">
        <v>0.47</v>
      </c>
    </row>
    <row r="114" spans="1:10" s="3" customFormat="1" ht="14.5" x14ac:dyDescent="0.35">
      <c r="A114" s="8" t="s">
        <v>176</v>
      </c>
      <c r="B114" s="9" t="s">
        <v>177</v>
      </c>
      <c r="C114" s="10">
        <v>9737</v>
      </c>
      <c r="D114" s="39">
        <v>0.2</v>
      </c>
      <c r="E114" s="45">
        <v>1.8371161548731643</v>
      </c>
      <c r="F114" s="50">
        <v>3.58</v>
      </c>
      <c r="G114" s="11">
        <v>5.6074766355140186E-2</v>
      </c>
      <c r="H114" s="13">
        <v>0.62985999999999998</v>
      </c>
      <c r="I114" s="53">
        <v>0.36</v>
      </c>
      <c r="J114" s="54">
        <v>0.39</v>
      </c>
    </row>
    <row r="115" spans="1:10" s="3" customFormat="1" ht="14.5" x14ac:dyDescent="0.35">
      <c r="A115" s="8" t="s">
        <v>270</v>
      </c>
      <c r="B115" s="9" t="s">
        <v>271</v>
      </c>
      <c r="C115" s="10">
        <v>9453</v>
      </c>
      <c r="D115" s="39">
        <v>0.08</v>
      </c>
      <c r="E115" s="45">
        <v>0.89114566804189144</v>
      </c>
      <c r="F115" s="50">
        <v>3.19</v>
      </c>
      <c r="G115" s="11">
        <v>5.5008991854437743E-2</v>
      </c>
      <c r="H115" s="13">
        <v>1.3490800000000001</v>
      </c>
      <c r="I115" s="53">
        <v>0.56999999999999995</v>
      </c>
      <c r="J115" s="54">
        <v>0.9</v>
      </c>
    </row>
    <row r="116" spans="1:10" s="3" customFormat="1" ht="14.5" x14ac:dyDescent="0.35">
      <c r="A116" s="8" t="s">
        <v>191</v>
      </c>
      <c r="B116" s="9" t="s">
        <v>150</v>
      </c>
      <c r="C116" s="10">
        <v>9438</v>
      </c>
      <c r="D116" s="39">
        <v>0.3</v>
      </c>
      <c r="E116" s="45">
        <v>4.9509429963975418</v>
      </c>
      <c r="F116" s="50">
        <v>8.4499999999999993</v>
      </c>
      <c r="G116" s="11">
        <v>0.50243695698241153</v>
      </c>
      <c r="H116" s="13">
        <v>1.1685300000000001</v>
      </c>
      <c r="I116" s="53">
        <v>0.56000000000000005</v>
      </c>
      <c r="J116" s="54">
        <v>0.61</v>
      </c>
    </row>
    <row r="117" spans="1:10" s="3" customFormat="1" ht="14.5" x14ac:dyDescent="0.35">
      <c r="A117" s="8" t="s">
        <v>189</v>
      </c>
      <c r="B117" s="9" t="s">
        <v>190</v>
      </c>
      <c r="C117" s="10">
        <v>9189</v>
      </c>
      <c r="D117" s="39">
        <v>0.34</v>
      </c>
      <c r="E117" s="45">
        <v>3.559473283273479</v>
      </c>
      <c r="F117" s="50">
        <v>5.85</v>
      </c>
      <c r="G117" s="11">
        <v>2.2748938948743063</v>
      </c>
      <c r="H117" s="13">
        <v>1.2046300000000001</v>
      </c>
      <c r="I117" s="53">
        <v>0.38</v>
      </c>
      <c r="J117" s="54">
        <v>0.41</v>
      </c>
    </row>
    <row r="118" spans="1:10" s="3" customFormat="1" ht="14.5" x14ac:dyDescent="0.35">
      <c r="A118" s="8" t="s">
        <v>192</v>
      </c>
      <c r="B118" s="9" t="s">
        <v>89</v>
      </c>
      <c r="C118" s="10">
        <v>8981</v>
      </c>
      <c r="D118" s="39">
        <v>0.25</v>
      </c>
      <c r="E118" s="45">
        <v>1.9631444159893108</v>
      </c>
      <c r="F118" s="50">
        <v>4.79</v>
      </c>
      <c r="G118" s="11">
        <v>9.1303863712281479E-3</v>
      </c>
      <c r="H118" s="13">
        <v>0</v>
      </c>
      <c r="I118" s="53">
        <v>0.45</v>
      </c>
      <c r="J118" s="54">
        <v>0.55000000000000004</v>
      </c>
    </row>
    <row r="119" spans="1:10" s="3" customFormat="1" ht="14.5" x14ac:dyDescent="0.35">
      <c r="A119" s="8" t="s">
        <v>195</v>
      </c>
      <c r="B119" s="9" t="s">
        <v>124</v>
      </c>
      <c r="C119" s="10">
        <v>8937</v>
      </c>
      <c r="D119" s="39">
        <v>0.57999999999999996</v>
      </c>
      <c r="E119" s="45">
        <v>5.1699675506322036</v>
      </c>
      <c r="F119" s="50">
        <v>14.13</v>
      </c>
      <c r="G119" s="11">
        <v>0.6935213158778113</v>
      </c>
      <c r="H119" s="13">
        <v>0</v>
      </c>
      <c r="I119" s="53">
        <v>0.61</v>
      </c>
      <c r="J119" s="54">
        <v>0.52</v>
      </c>
    </row>
    <row r="120" spans="1:10" s="3" customFormat="1" ht="14.5" x14ac:dyDescent="0.35">
      <c r="A120" s="8" t="s">
        <v>193</v>
      </c>
      <c r="B120" s="9" t="s">
        <v>194</v>
      </c>
      <c r="C120" s="10">
        <v>8884</v>
      </c>
      <c r="D120" s="39">
        <v>0.53</v>
      </c>
      <c r="E120" s="45">
        <v>4.2224223322827559</v>
      </c>
      <c r="F120" s="50">
        <v>7.35</v>
      </c>
      <c r="G120" s="11">
        <v>0.14137775776677172</v>
      </c>
      <c r="H120" s="13">
        <v>0.94228999999999996</v>
      </c>
      <c r="I120" s="53">
        <v>0.44</v>
      </c>
      <c r="J120" s="54">
        <v>0.68</v>
      </c>
    </row>
    <row r="121" spans="1:10" s="3" customFormat="1" ht="14.5" x14ac:dyDescent="0.35">
      <c r="A121" s="8" t="s">
        <v>204</v>
      </c>
      <c r="B121" s="9" t="s">
        <v>157</v>
      </c>
      <c r="C121" s="10">
        <v>8866</v>
      </c>
      <c r="D121" s="39">
        <v>0.33</v>
      </c>
      <c r="E121" s="45">
        <v>4.8664561245206404</v>
      </c>
      <c r="F121" s="50">
        <v>9.73</v>
      </c>
      <c r="G121" s="11">
        <v>0.63636363636363635</v>
      </c>
      <c r="H121" s="13">
        <v>5.5599999999999998E-3</v>
      </c>
      <c r="I121" s="53">
        <v>0.53</v>
      </c>
      <c r="J121" s="54">
        <v>0.36</v>
      </c>
    </row>
    <row r="122" spans="1:10" s="3" customFormat="1" ht="14.5" x14ac:dyDescent="0.35">
      <c r="A122" s="8" t="s">
        <v>188</v>
      </c>
      <c r="B122" s="9" t="s">
        <v>165</v>
      </c>
      <c r="C122" s="10">
        <v>8810</v>
      </c>
      <c r="D122" s="39">
        <v>0.28000000000000003</v>
      </c>
      <c r="E122" s="45">
        <v>4.1397275822928492</v>
      </c>
      <c r="F122" s="50">
        <v>6.92</v>
      </c>
      <c r="G122" s="11">
        <v>1.2276958002270149</v>
      </c>
      <c r="H122" s="13">
        <v>2.1615899999999999</v>
      </c>
      <c r="I122" s="53">
        <v>0.65</v>
      </c>
      <c r="J122" s="54">
        <v>0.81</v>
      </c>
    </row>
    <row r="123" spans="1:10" s="3" customFormat="1" ht="14.5" x14ac:dyDescent="0.35">
      <c r="A123" s="8" t="s">
        <v>196</v>
      </c>
      <c r="B123" s="9" t="s">
        <v>39</v>
      </c>
      <c r="C123" s="10">
        <v>8777</v>
      </c>
      <c r="D123" s="39">
        <v>0.26</v>
      </c>
      <c r="E123" s="45">
        <v>4.3249401845733164</v>
      </c>
      <c r="F123" s="50">
        <v>9.9</v>
      </c>
      <c r="G123" s="11">
        <v>1.069727697390908</v>
      </c>
      <c r="H123" s="13">
        <v>1.1127499999999999</v>
      </c>
      <c r="I123" s="53">
        <v>0.27</v>
      </c>
      <c r="J123" s="54">
        <v>0.44</v>
      </c>
    </row>
    <row r="124" spans="1:10" s="3" customFormat="1" ht="14.5" x14ac:dyDescent="0.35">
      <c r="A124" s="8" t="s">
        <v>203</v>
      </c>
      <c r="B124" s="9" t="s">
        <v>96</v>
      </c>
      <c r="C124" s="10">
        <v>8659</v>
      </c>
      <c r="D124" s="39">
        <v>0.25</v>
      </c>
      <c r="E124" s="45">
        <v>2.1122531470146666</v>
      </c>
      <c r="F124" s="50">
        <v>11.77</v>
      </c>
      <c r="G124" s="11">
        <v>0.58944450860376485</v>
      </c>
      <c r="H124" s="13">
        <v>0.60106999999999999</v>
      </c>
      <c r="I124" s="53">
        <v>0.45</v>
      </c>
      <c r="J124" s="54">
        <v>0.57999999999999996</v>
      </c>
    </row>
    <row r="125" spans="1:10" s="3" customFormat="1" ht="14.5" x14ac:dyDescent="0.35">
      <c r="A125" s="8" t="s">
        <v>200</v>
      </c>
      <c r="B125" s="9" t="s">
        <v>201</v>
      </c>
      <c r="C125" s="10">
        <v>8604</v>
      </c>
      <c r="D125" s="39">
        <v>0.18</v>
      </c>
      <c r="E125" s="45">
        <v>2.985355648535565</v>
      </c>
      <c r="F125" s="50">
        <v>4.34</v>
      </c>
      <c r="G125" s="11">
        <v>3.9632728963272898E-2</v>
      </c>
      <c r="H125" s="13">
        <v>0.57643999999999995</v>
      </c>
      <c r="I125" s="53">
        <v>0.45</v>
      </c>
      <c r="J125" s="54">
        <v>0.36</v>
      </c>
    </row>
    <row r="126" spans="1:10" s="3" customFormat="1" ht="14.5" x14ac:dyDescent="0.35">
      <c r="A126" s="8" t="s">
        <v>243</v>
      </c>
      <c r="B126" s="9" t="s">
        <v>122</v>
      </c>
      <c r="C126" s="10">
        <v>8441</v>
      </c>
      <c r="D126" s="39">
        <v>0.13</v>
      </c>
      <c r="E126" s="45">
        <v>0.7224262528136477</v>
      </c>
      <c r="F126" s="50">
        <v>2.81</v>
      </c>
      <c r="G126" s="11">
        <v>7.0963156024167751E-2</v>
      </c>
      <c r="H126" s="13">
        <v>0.95089999999999997</v>
      </c>
      <c r="I126" s="53">
        <v>0.6</v>
      </c>
      <c r="J126" s="54">
        <v>0.71</v>
      </c>
    </row>
    <row r="127" spans="1:10" s="3" customFormat="1" ht="14.5" x14ac:dyDescent="0.35">
      <c r="A127" s="8" t="s">
        <v>198</v>
      </c>
      <c r="B127" s="9" t="s">
        <v>199</v>
      </c>
      <c r="C127" s="10">
        <v>8191</v>
      </c>
      <c r="D127" s="39">
        <v>0.22</v>
      </c>
      <c r="E127" s="45">
        <v>3.3181540715419362</v>
      </c>
      <c r="F127" s="50">
        <v>6.19</v>
      </c>
      <c r="G127" s="11">
        <v>1.6725674520815529E-2</v>
      </c>
      <c r="H127" s="13">
        <v>2.20262</v>
      </c>
      <c r="I127" s="53">
        <v>0.47</v>
      </c>
      <c r="J127" s="54">
        <v>0.97</v>
      </c>
    </row>
    <row r="128" spans="1:10" s="3" customFormat="1" ht="14.5" x14ac:dyDescent="0.35">
      <c r="A128" s="8" t="s">
        <v>202</v>
      </c>
      <c r="B128" s="9" t="s">
        <v>146</v>
      </c>
      <c r="C128" s="10">
        <v>8158</v>
      </c>
      <c r="D128" s="39">
        <v>0.23</v>
      </c>
      <c r="E128" s="45">
        <v>2.3277764157881835</v>
      </c>
      <c r="F128" s="50">
        <v>4.84</v>
      </c>
      <c r="G128" s="11">
        <v>0.13581760235351803</v>
      </c>
      <c r="H128" s="13">
        <v>1.9703900000000001</v>
      </c>
      <c r="I128" s="53">
        <v>0.49</v>
      </c>
      <c r="J128" s="54">
        <v>0.75</v>
      </c>
    </row>
    <row r="129" spans="1:10" s="3" customFormat="1" ht="14.5" x14ac:dyDescent="0.35">
      <c r="A129" s="8" t="s">
        <v>197</v>
      </c>
      <c r="B129" s="9" t="s">
        <v>67</v>
      </c>
      <c r="C129" s="10">
        <v>8105</v>
      </c>
      <c r="D129" s="39">
        <v>0.11</v>
      </c>
      <c r="E129" s="45">
        <v>0.70499691548426902</v>
      </c>
      <c r="F129" s="50">
        <v>3.03</v>
      </c>
      <c r="G129" s="11">
        <v>0.11807526218383714</v>
      </c>
      <c r="H129" s="13">
        <v>0.48570000000000002</v>
      </c>
      <c r="I129" s="53">
        <v>0.65</v>
      </c>
      <c r="J129" s="54">
        <v>0.56000000000000005</v>
      </c>
    </row>
    <row r="130" spans="1:10" s="3" customFormat="1" ht="14.5" x14ac:dyDescent="0.35">
      <c r="A130" s="8" t="s">
        <v>205</v>
      </c>
      <c r="B130" s="9" t="s">
        <v>206</v>
      </c>
      <c r="C130" s="10">
        <v>7783</v>
      </c>
      <c r="D130" s="39">
        <v>0.28000000000000003</v>
      </c>
      <c r="E130" s="45">
        <v>6.1899010664268275</v>
      </c>
      <c r="F130" s="50">
        <v>10.74</v>
      </c>
      <c r="G130" s="11">
        <v>0.49415392522163692</v>
      </c>
      <c r="H130" s="13">
        <v>0</v>
      </c>
      <c r="I130" s="53">
        <v>0.39</v>
      </c>
      <c r="J130" s="54">
        <v>0.26</v>
      </c>
    </row>
    <row r="131" spans="1:10" s="3" customFormat="1" ht="14.5" x14ac:dyDescent="0.35">
      <c r="A131" s="8" t="s">
        <v>212</v>
      </c>
      <c r="B131" s="9" t="s">
        <v>69</v>
      </c>
      <c r="C131" s="10">
        <v>7325</v>
      </c>
      <c r="D131" s="39">
        <v>0.23</v>
      </c>
      <c r="E131" s="45">
        <v>2.02320819112628</v>
      </c>
      <c r="F131" s="50">
        <v>7.27</v>
      </c>
      <c r="G131" s="11">
        <v>0.33365187713310579</v>
      </c>
      <c r="H131" s="13">
        <v>2.2286899999999998</v>
      </c>
      <c r="I131" s="53">
        <v>0.46</v>
      </c>
      <c r="J131" s="54">
        <v>0.92</v>
      </c>
    </row>
    <row r="132" spans="1:10" s="3" customFormat="1" ht="14.5" x14ac:dyDescent="0.35">
      <c r="A132" s="8" t="s">
        <v>207</v>
      </c>
      <c r="B132" s="9" t="s">
        <v>48</v>
      </c>
      <c r="C132" s="10">
        <v>7324</v>
      </c>
      <c r="D132" s="39">
        <v>0.22</v>
      </c>
      <c r="E132" s="45">
        <v>1.6077280174767887</v>
      </c>
      <c r="F132" s="50">
        <v>3.7</v>
      </c>
      <c r="G132" s="11">
        <v>0.17681594756963409</v>
      </c>
      <c r="H132" s="13">
        <v>0.77753000000000005</v>
      </c>
      <c r="I132" s="53">
        <v>0.56000000000000005</v>
      </c>
      <c r="J132" s="54">
        <v>0.7</v>
      </c>
    </row>
    <row r="133" spans="1:10" s="3" customFormat="1" ht="14.5" x14ac:dyDescent="0.35">
      <c r="A133" s="8" t="s">
        <v>208</v>
      </c>
      <c r="B133" s="9" t="s">
        <v>209</v>
      </c>
      <c r="C133" s="10">
        <v>7087</v>
      </c>
      <c r="D133" s="39">
        <v>0.25</v>
      </c>
      <c r="E133" s="45">
        <v>11.877663327218851</v>
      </c>
      <c r="F133" s="50">
        <v>5.35</v>
      </c>
      <c r="G133" s="11">
        <v>0.5503033723719486</v>
      </c>
      <c r="H133" s="13">
        <v>1.3105500000000001</v>
      </c>
      <c r="I133" s="53">
        <v>0.37</v>
      </c>
      <c r="J133" s="54">
        <v>0.49</v>
      </c>
    </row>
    <row r="134" spans="1:10" s="3" customFormat="1" ht="14.5" x14ac:dyDescent="0.35">
      <c r="A134" s="8" t="s">
        <v>213</v>
      </c>
      <c r="B134" s="9" t="s">
        <v>148</v>
      </c>
      <c r="C134" s="10">
        <v>6938</v>
      </c>
      <c r="D134" s="39">
        <v>0.44</v>
      </c>
      <c r="E134" s="45">
        <v>5.6549437878351112</v>
      </c>
      <c r="F134" s="50">
        <v>10.36</v>
      </c>
      <c r="G134" s="13" t="s">
        <v>364</v>
      </c>
      <c r="H134" s="13">
        <v>0</v>
      </c>
      <c r="I134" s="53">
        <v>0.42</v>
      </c>
      <c r="J134" s="54">
        <v>0.44</v>
      </c>
    </row>
    <row r="135" spans="1:10" s="3" customFormat="1" ht="29" x14ac:dyDescent="0.35">
      <c r="A135" s="8" t="s">
        <v>210</v>
      </c>
      <c r="B135" s="9" t="s">
        <v>25</v>
      </c>
      <c r="C135" s="10">
        <v>6935</v>
      </c>
      <c r="D135" s="39">
        <v>0.37</v>
      </c>
      <c r="E135" s="45">
        <v>4.5118961788031724</v>
      </c>
      <c r="F135" s="50">
        <v>14.03</v>
      </c>
      <c r="G135" s="11">
        <v>0.73049747656813269</v>
      </c>
      <c r="H135" s="13">
        <v>3.8899999999999998E-3</v>
      </c>
      <c r="I135" s="53">
        <v>0.57999999999999996</v>
      </c>
      <c r="J135" s="54">
        <v>0.62</v>
      </c>
    </row>
    <row r="136" spans="1:10" s="3" customFormat="1" ht="14.5" x14ac:dyDescent="0.35">
      <c r="A136" s="8" t="s">
        <v>215</v>
      </c>
      <c r="B136" s="9" t="s">
        <v>108</v>
      </c>
      <c r="C136" s="10">
        <v>6900</v>
      </c>
      <c r="D136" s="39">
        <v>0.22</v>
      </c>
      <c r="E136" s="45">
        <v>3.6633333333333336</v>
      </c>
      <c r="F136" s="50">
        <v>6.28</v>
      </c>
      <c r="G136" s="11">
        <v>8.4637681159420289E-2</v>
      </c>
      <c r="H136" s="13">
        <v>1.4785600000000001</v>
      </c>
      <c r="I136" s="53">
        <v>0.59</v>
      </c>
      <c r="J136" s="54">
        <v>0.55000000000000004</v>
      </c>
    </row>
    <row r="137" spans="1:10" s="3" customFormat="1" ht="14.5" x14ac:dyDescent="0.35">
      <c r="A137" s="8" t="s">
        <v>214</v>
      </c>
      <c r="B137" s="9" t="s">
        <v>25</v>
      </c>
      <c r="C137" s="10">
        <v>6892</v>
      </c>
      <c r="D137" s="39">
        <v>0.44</v>
      </c>
      <c r="E137" s="45">
        <v>1.8107951247823564</v>
      </c>
      <c r="F137" s="50">
        <v>5.94</v>
      </c>
      <c r="G137" s="11">
        <v>0.13319791062100986</v>
      </c>
      <c r="H137" s="13">
        <v>0.33333000000000002</v>
      </c>
      <c r="I137" s="53">
        <v>0.45</v>
      </c>
      <c r="J137" s="54">
        <v>0.34</v>
      </c>
    </row>
    <row r="138" spans="1:10" s="3" customFormat="1" ht="14.5" x14ac:dyDescent="0.35">
      <c r="A138" s="8" t="s">
        <v>216</v>
      </c>
      <c r="B138" s="9" t="s">
        <v>217</v>
      </c>
      <c r="C138" s="10">
        <v>6654</v>
      </c>
      <c r="D138" s="39">
        <v>0.27</v>
      </c>
      <c r="E138" s="45">
        <v>3.9801623083859332</v>
      </c>
      <c r="F138" s="50">
        <v>9.52</v>
      </c>
      <c r="G138" s="11">
        <v>0.65554553651938685</v>
      </c>
      <c r="H138" s="13">
        <v>0.81732000000000005</v>
      </c>
      <c r="I138" s="53">
        <v>0.48</v>
      </c>
      <c r="J138" s="54">
        <v>0.34</v>
      </c>
    </row>
    <row r="139" spans="1:10" s="3" customFormat="1" ht="14.5" x14ac:dyDescent="0.35">
      <c r="A139" s="8" t="s">
        <v>218</v>
      </c>
      <c r="B139" s="9" t="s">
        <v>96</v>
      </c>
      <c r="C139" s="10">
        <v>6576</v>
      </c>
      <c r="D139" s="39">
        <v>0.54</v>
      </c>
      <c r="E139" s="45">
        <v>15.180504866180049</v>
      </c>
      <c r="F139" s="50">
        <v>15.34</v>
      </c>
      <c r="G139" s="11">
        <v>0.42898418491484186</v>
      </c>
      <c r="H139" s="13">
        <v>1.2546900000000001</v>
      </c>
      <c r="I139" s="53">
        <v>0.39</v>
      </c>
      <c r="J139" s="54">
        <v>0.8</v>
      </c>
    </row>
    <row r="140" spans="1:10" s="3" customFormat="1" ht="14.5" x14ac:dyDescent="0.35">
      <c r="A140" s="8" t="s">
        <v>211</v>
      </c>
      <c r="B140" s="9" t="s">
        <v>194</v>
      </c>
      <c r="C140" s="10">
        <v>6555</v>
      </c>
      <c r="D140" s="39">
        <v>0.12</v>
      </c>
      <c r="E140" s="45">
        <v>1.0273073989321129</v>
      </c>
      <c r="F140" s="50">
        <v>2.39</v>
      </c>
      <c r="G140" s="11">
        <v>3.3562166285278416E-2</v>
      </c>
      <c r="H140" s="13">
        <v>3.04677</v>
      </c>
      <c r="I140" s="53">
        <v>0.53</v>
      </c>
      <c r="J140" s="54">
        <v>0.42</v>
      </c>
    </row>
    <row r="141" spans="1:10" s="3" customFormat="1" ht="29" x14ac:dyDescent="0.35">
      <c r="A141" s="8" t="s">
        <v>219</v>
      </c>
      <c r="B141" s="9" t="s">
        <v>32</v>
      </c>
      <c r="C141" s="10">
        <v>6354</v>
      </c>
      <c r="D141" s="39">
        <v>0.33</v>
      </c>
      <c r="E141" s="45">
        <v>13.97403210576015</v>
      </c>
      <c r="F141" s="50">
        <v>16.13</v>
      </c>
      <c r="G141" s="11">
        <v>1.7809254013220019</v>
      </c>
      <c r="H141" s="13">
        <v>1.29149</v>
      </c>
      <c r="I141" s="53">
        <v>0.78</v>
      </c>
      <c r="J141" s="54">
        <v>0.49</v>
      </c>
    </row>
    <row r="142" spans="1:10" s="3" customFormat="1" ht="14.5" x14ac:dyDescent="0.35">
      <c r="A142" s="8" t="s">
        <v>220</v>
      </c>
      <c r="B142" s="9" t="s">
        <v>221</v>
      </c>
      <c r="C142" s="10">
        <v>6208</v>
      </c>
      <c r="D142" s="39">
        <v>0.25</v>
      </c>
      <c r="E142" s="45">
        <v>6.5921391752577323</v>
      </c>
      <c r="F142" s="50">
        <v>6.32</v>
      </c>
      <c r="G142" s="11">
        <v>0.56378865979381443</v>
      </c>
      <c r="H142" s="13">
        <v>0.70125999999999999</v>
      </c>
      <c r="I142" s="53">
        <v>0.49</v>
      </c>
      <c r="J142" s="54">
        <v>0.49</v>
      </c>
    </row>
    <row r="143" spans="1:10" s="3" customFormat="1" ht="14.5" x14ac:dyDescent="0.35">
      <c r="A143" s="8" t="s">
        <v>222</v>
      </c>
      <c r="B143" s="9" t="s">
        <v>223</v>
      </c>
      <c r="C143" s="10">
        <v>6086</v>
      </c>
      <c r="D143" s="39">
        <v>0.18</v>
      </c>
      <c r="E143" s="45">
        <v>6.1703910614525137</v>
      </c>
      <c r="F143" s="50">
        <v>6.86</v>
      </c>
      <c r="G143" s="11">
        <v>1.8074268813670719E-2</v>
      </c>
      <c r="H143" s="13">
        <v>1.40845</v>
      </c>
      <c r="I143" s="53">
        <v>0.5</v>
      </c>
      <c r="J143" s="54">
        <v>1</v>
      </c>
    </row>
    <row r="144" spans="1:10" s="3" customFormat="1" ht="14.5" x14ac:dyDescent="0.35">
      <c r="A144" s="8" t="s">
        <v>231</v>
      </c>
      <c r="B144" s="9" t="s">
        <v>232</v>
      </c>
      <c r="C144" s="10">
        <v>6055</v>
      </c>
      <c r="D144" s="39">
        <v>0.22</v>
      </c>
      <c r="E144" s="45">
        <v>0.990916597853014</v>
      </c>
      <c r="F144" s="50">
        <v>8.92</v>
      </c>
      <c r="G144" s="11">
        <v>2.3781998348472336E-2</v>
      </c>
      <c r="H144" s="13">
        <v>0.94843999999999995</v>
      </c>
      <c r="I144" s="53">
        <v>0.71</v>
      </c>
      <c r="J144" s="54">
        <v>0.44</v>
      </c>
    </row>
    <row r="145" spans="1:10" s="3" customFormat="1" ht="14.5" x14ac:dyDescent="0.35">
      <c r="A145" s="8" t="s">
        <v>227</v>
      </c>
      <c r="B145" s="9" t="s">
        <v>228</v>
      </c>
      <c r="C145" s="10">
        <v>6038</v>
      </c>
      <c r="D145" s="39">
        <v>0.16</v>
      </c>
      <c r="E145" s="45">
        <v>1.7389864193441538</v>
      </c>
      <c r="F145" s="50">
        <v>4.99</v>
      </c>
      <c r="G145" s="11">
        <v>9.9370652533951644E-3</v>
      </c>
      <c r="H145" s="13">
        <v>1.57335</v>
      </c>
      <c r="I145" s="53">
        <v>0.31</v>
      </c>
      <c r="J145" s="54">
        <v>0.52</v>
      </c>
    </row>
    <row r="146" spans="1:10" s="3" customFormat="1" ht="14.5" x14ac:dyDescent="0.35">
      <c r="A146" s="8" t="s">
        <v>224</v>
      </c>
      <c r="B146" s="9" t="s">
        <v>225</v>
      </c>
      <c r="C146" s="10">
        <v>5940</v>
      </c>
      <c r="D146" s="39">
        <v>0.34</v>
      </c>
      <c r="E146" s="45">
        <v>2.3407407407407406</v>
      </c>
      <c r="F146" s="50">
        <v>4.71</v>
      </c>
      <c r="G146" s="11">
        <v>4.8316498316498313E-2</v>
      </c>
      <c r="H146" s="13">
        <v>9.0461500000000008</v>
      </c>
      <c r="I146" s="53">
        <v>0.45</v>
      </c>
      <c r="J146" s="54">
        <v>0.15</v>
      </c>
    </row>
    <row r="147" spans="1:10" s="3" customFormat="1" ht="14.5" x14ac:dyDescent="0.35">
      <c r="A147" s="8" t="s">
        <v>229</v>
      </c>
      <c r="B147" s="9" t="s">
        <v>230</v>
      </c>
      <c r="C147" s="10">
        <v>5735</v>
      </c>
      <c r="D147" s="39">
        <v>0.16</v>
      </c>
      <c r="E147" s="45">
        <v>3.1100261551874455</v>
      </c>
      <c r="F147" s="50">
        <v>7.5</v>
      </c>
      <c r="G147" s="11">
        <v>0.57122929380993892</v>
      </c>
      <c r="H147" s="13">
        <v>0.31855</v>
      </c>
      <c r="I147" s="53">
        <v>0.7</v>
      </c>
      <c r="J147" s="54">
        <v>0.72</v>
      </c>
    </row>
    <row r="148" spans="1:10" s="3" customFormat="1" ht="14.5" x14ac:dyDescent="0.35">
      <c r="A148" s="8" t="s">
        <v>233</v>
      </c>
      <c r="B148" s="9" t="s">
        <v>234</v>
      </c>
      <c r="C148" s="10">
        <v>5646</v>
      </c>
      <c r="D148" s="39">
        <v>0.26</v>
      </c>
      <c r="E148" s="45">
        <v>1.7984413744243712</v>
      </c>
      <c r="F148" s="50">
        <v>4.5199999999999996</v>
      </c>
      <c r="G148" s="11">
        <v>8.6255756287637264E-2</v>
      </c>
      <c r="H148" s="13">
        <v>0.93303000000000003</v>
      </c>
      <c r="I148" s="53">
        <v>0.57999999999999996</v>
      </c>
      <c r="J148" s="54">
        <v>0.35</v>
      </c>
    </row>
    <row r="149" spans="1:10" s="3" customFormat="1" ht="14.5" x14ac:dyDescent="0.35">
      <c r="A149" s="8" t="s">
        <v>226</v>
      </c>
      <c r="B149" s="9" t="s">
        <v>175</v>
      </c>
      <c r="C149" s="10">
        <v>5277</v>
      </c>
      <c r="D149" s="39">
        <v>0.39</v>
      </c>
      <c r="E149" s="45">
        <v>15.67045669888194</v>
      </c>
      <c r="F149" s="50">
        <v>16.940000000000001</v>
      </c>
      <c r="G149" s="11">
        <v>0.63710441538753082</v>
      </c>
      <c r="H149" s="13">
        <v>0</v>
      </c>
      <c r="I149" s="53">
        <v>0.53</v>
      </c>
      <c r="J149" s="54">
        <v>0.5</v>
      </c>
    </row>
    <row r="150" spans="1:10" s="3" customFormat="1" ht="14.5" x14ac:dyDescent="0.35">
      <c r="A150" s="8" t="s">
        <v>235</v>
      </c>
      <c r="B150" s="9" t="s">
        <v>142</v>
      </c>
      <c r="C150" s="10">
        <v>5234</v>
      </c>
      <c r="D150" s="39">
        <v>0.45</v>
      </c>
      <c r="E150" s="45">
        <v>1.4902560183416125</v>
      </c>
      <c r="F150" s="50">
        <v>2.12</v>
      </c>
      <c r="G150" s="11">
        <v>0.44707680550248374</v>
      </c>
      <c r="H150" s="13">
        <v>0</v>
      </c>
      <c r="I150" s="53">
        <v>0.55000000000000004</v>
      </c>
      <c r="J150" s="54">
        <v>0.44</v>
      </c>
    </row>
    <row r="151" spans="1:10" s="3" customFormat="1" ht="14.5" x14ac:dyDescent="0.35">
      <c r="A151" s="8" t="s">
        <v>241</v>
      </c>
      <c r="B151" s="9" t="s">
        <v>16</v>
      </c>
      <c r="C151" s="10">
        <v>5218</v>
      </c>
      <c r="D151" s="39">
        <v>0.78</v>
      </c>
      <c r="E151" s="45">
        <v>11.307014181678804</v>
      </c>
      <c r="F151" s="50">
        <v>9.4700000000000006</v>
      </c>
      <c r="G151" s="11">
        <v>0.27788424683786894</v>
      </c>
      <c r="H151" s="13">
        <v>0.60055000000000003</v>
      </c>
      <c r="I151" s="53">
        <v>0.67</v>
      </c>
      <c r="J151" s="54">
        <v>0.46</v>
      </c>
    </row>
    <row r="152" spans="1:10" s="3" customFormat="1" ht="14.5" x14ac:dyDescent="0.35">
      <c r="A152" s="8" t="s">
        <v>239</v>
      </c>
      <c r="B152" s="9" t="s">
        <v>240</v>
      </c>
      <c r="C152" s="10">
        <v>5110</v>
      </c>
      <c r="D152" s="39">
        <v>0.18</v>
      </c>
      <c r="E152" s="45">
        <v>6.3215264187866929</v>
      </c>
      <c r="F152" s="50">
        <v>11.34</v>
      </c>
      <c r="G152" s="11">
        <v>8.1800391389432486E-2</v>
      </c>
      <c r="H152" s="13">
        <v>0.42262</v>
      </c>
      <c r="I152" s="53">
        <v>0.54</v>
      </c>
      <c r="J152" s="54">
        <v>0.57999999999999996</v>
      </c>
    </row>
    <row r="153" spans="1:10" s="3" customFormat="1" ht="14.5" x14ac:dyDescent="0.35">
      <c r="A153" s="8" t="s">
        <v>237</v>
      </c>
      <c r="B153" s="9" t="s">
        <v>104</v>
      </c>
      <c r="C153" s="10">
        <v>5056</v>
      </c>
      <c r="D153" s="39">
        <v>0.3</v>
      </c>
      <c r="E153" s="45">
        <v>7.4905063291139244</v>
      </c>
      <c r="F153" s="50">
        <v>9.41</v>
      </c>
      <c r="G153" s="11">
        <v>0.740506329113924</v>
      </c>
      <c r="H153" s="13">
        <v>1.93421</v>
      </c>
      <c r="I153" s="53">
        <v>0.61</v>
      </c>
      <c r="J153" s="54">
        <v>0.6</v>
      </c>
    </row>
    <row r="154" spans="1:10" s="3" customFormat="1" ht="14.5" x14ac:dyDescent="0.35">
      <c r="A154" s="8" t="s">
        <v>236</v>
      </c>
      <c r="B154" s="9" t="s">
        <v>48</v>
      </c>
      <c r="C154" s="10">
        <v>5025</v>
      </c>
      <c r="D154" s="39">
        <v>0.24</v>
      </c>
      <c r="E154" s="45">
        <v>1.557412935323383</v>
      </c>
      <c r="F154" s="50">
        <v>5.46</v>
      </c>
      <c r="G154" s="11">
        <v>0.15124378109452735</v>
      </c>
      <c r="H154" s="13">
        <v>3.0156999999999998</v>
      </c>
      <c r="I154" s="53">
        <v>0.48</v>
      </c>
      <c r="J154" s="54">
        <v>0.57999999999999996</v>
      </c>
    </row>
    <row r="155" spans="1:10" s="3" customFormat="1" ht="14.5" x14ac:dyDescent="0.35">
      <c r="A155" s="8" t="s">
        <v>242</v>
      </c>
      <c r="B155" s="9" t="s">
        <v>96</v>
      </c>
      <c r="C155" s="10">
        <v>4903</v>
      </c>
      <c r="D155" s="39">
        <v>0.26</v>
      </c>
      <c r="E155" s="45">
        <v>2.5825005098919029</v>
      </c>
      <c r="F155" s="50">
        <v>11.29</v>
      </c>
      <c r="G155" s="11">
        <v>0.53</v>
      </c>
      <c r="H155" s="13">
        <v>0.38463999999999998</v>
      </c>
      <c r="I155" s="53">
        <v>0.63</v>
      </c>
      <c r="J155" s="54">
        <v>0.48</v>
      </c>
    </row>
    <row r="156" spans="1:10" s="3" customFormat="1" ht="14.5" x14ac:dyDescent="0.35">
      <c r="A156" s="8" t="s">
        <v>245</v>
      </c>
      <c r="B156" s="9" t="s">
        <v>56</v>
      </c>
      <c r="C156" s="10">
        <v>4665</v>
      </c>
      <c r="D156" s="39">
        <v>0.23</v>
      </c>
      <c r="E156" s="45">
        <v>0.53590568060021437</v>
      </c>
      <c r="F156" s="50">
        <v>7.64</v>
      </c>
      <c r="G156" s="11">
        <v>1.607717041800643E-2</v>
      </c>
      <c r="H156" s="13">
        <v>1.4712400000000001</v>
      </c>
      <c r="I156" s="53">
        <v>0.52</v>
      </c>
      <c r="J156" s="54">
        <v>0.44</v>
      </c>
    </row>
    <row r="157" spans="1:10" s="3" customFormat="1" ht="14.5" x14ac:dyDescent="0.35">
      <c r="A157" s="8" t="s">
        <v>246</v>
      </c>
      <c r="B157" s="9" t="s">
        <v>130</v>
      </c>
      <c r="C157" s="10">
        <v>4609</v>
      </c>
      <c r="D157" s="39">
        <v>0.41</v>
      </c>
      <c r="E157" s="45">
        <v>2.1458016923410717</v>
      </c>
      <c r="F157" s="50">
        <v>4.2300000000000004</v>
      </c>
      <c r="G157" s="11">
        <v>0.38706877847689303</v>
      </c>
      <c r="H157" s="13">
        <v>5.9655199999999997</v>
      </c>
      <c r="I157" s="53">
        <v>0.46</v>
      </c>
      <c r="J157" s="54">
        <v>0.65</v>
      </c>
    </row>
    <row r="158" spans="1:10" s="3" customFormat="1" ht="14.5" x14ac:dyDescent="0.35">
      <c r="A158" s="8" t="s">
        <v>238</v>
      </c>
      <c r="B158" s="9" t="s">
        <v>6</v>
      </c>
      <c r="C158" s="10">
        <v>4559</v>
      </c>
      <c r="D158" s="39">
        <v>0.37</v>
      </c>
      <c r="E158" s="45">
        <v>12.850844483439351</v>
      </c>
      <c r="F158" s="50">
        <v>10.77</v>
      </c>
      <c r="G158" s="11">
        <v>1.754770783066462E-2</v>
      </c>
      <c r="H158" s="13">
        <v>3.1509800000000001</v>
      </c>
      <c r="I158" s="53">
        <v>0.49</v>
      </c>
      <c r="J158" s="54">
        <v>0.39</v>
      </c>
    </row>
    <row r="159" spans="1:10" s="3" customFormat="1" ht="14.5" x14ac:dyDescent="0.35">
      <c r="A159" s="8" t="s">
        <v>247</v>
      </c>
      <c r="B159" s="9" t="s">
        <v>75</v>
      </c>
      <c r="C159" s="10">
        <v>4520</v>
      </c>
      <c r="D159" s="39">
        <v>0.93</v>
      </c>
      <c r="E159" s="45">
        <v>1.3805309734513274</v>
      </c>
      <c r="F159" s="50">
        <v>1.97</v>
      </c>
      <c r="G159" s="11">
        <v>0.11504424778761062</v>
      </c>
      <c r="H159" s="13">
        <v>0</v>
      </c>
      <c r="I159" s="53">
        <v>0.42</v>
      </c>
      <c r="J159" s="54">
        <v>0.47</v>
      </c>
    </row>
    <row r="160" spans="1:10" s="3" customFormat="1" ht="14.5" x14ac:dyDescent="0.35">
      <c r="A160" s="8" t="s">
        <v>244</v>
      </c>
      <c r="B160" s="9" t="s">
        <v>10</v>
      </c>
      <c r="C160" s="10">
        <v>4364</v>
      </c>
      <c r="D160" s="39">
        <v>0.46</v>
      </c>
      <c r="E160" s="45">
        <v>13.757332722273144</v>
      </c>
      <c r="F160" s="50">
        <v>22.19</v>
      </c>
      <c r="G160" s="11">
        <v>2.877635197066911</v>
      </c>
      <c r="H160" s="13">
        <v>0</v>
      </c>
      <c r="I160" s="53">
        <v>0.47</v>
      </c>
      <c r="J160" s="54">
        <v>0.69</v>
      </c>
    </row>
    <row r="161" spans="1:10" s="3" customFormat="1" ht="14.5" x14ac:dyDescent="0.35">
      <c r="A161" s="8" t="s">
        <v>248</v>
      </c>
      <c r="B161" s="9" t="s">
        <v>23</v>
      </c>
      <c r="C161" s="10">
        <v>4244</v>
      </c>
      <c r="D161" s="39">
        <v>0.23</v>
      </c>
      <c r="E161" s="45">
        <v>2.6046182846371346</v>
      </c>
      <c r="F161" s="50">
        <v>2.92</v>
      </c>
      <c r="G161" s="11">
        <v>0.36757775683317623</v>
      </c>
      <c r="H161" s="13">
        <v>0</v>
      </c>
      <c r="I161" s="53">
        <v>0.24</v>
      </c>
      <c r="J161" s="54">
        <v>0.27</v>
      </c>
    </row>
    <row r="162" spans="1:10" s="3" customFormat="1" ht="14.5" x14ac:dyDescent="0.35">
      <c r="A162" s="8" t="s">
        <v>250</v>
      </c>
      <c r="B162" s="9" t="s">
        <v>251</v>
      </c>
      <c r="C162" s="10">
        <v>4187</v>
      </c>
      <c r="D162" s="39">
        <v>0.24</v>
      </c>
      <c r="E162" s="45">
        <v>3.2481490327203248</v>
      </c>
      <c r="F162" s="50">
        <v>4.5599999999999996</v>
      </c>
      <c r="G162" s="11">
        <v>0.15524241700501554</v>
      </c>
      <c r="H162" s="13">
        <v>2.6347499999999999</v>
      </c>
      <c r="I162" s="53">
        <v>0.41</v>
      </c>
      <c r="J162" s="54">
        <v>0.16</v>
      </c>
    </row>
    <row r="163" spans="1:10" s="3" customFormat="1" ht="14.5" x14ac:dyDescent="0.35">
      <c r="A163" s="8" t="s">
        <v>254</v>
      </c>
      <c r="B163" s="9" t="s">
        <v>173</v>
      </c>
      <c r="C163" s="10">
        <v>4173</v>
      </c>
      <c r="D163" s="39">
        <v>0.36</v>
      </c>
      <c r="E163" s="45">
        <v>6.1095135394200817</v>
      </c>
      <c r="F163" s="50">
        <v>18.670000000000002</v>
      </c>
      <c r="G163" s="11">
        <v>0.22310088665228853</v>
      </c>
      <c r="H163" s="13">
        <v>0</v>
      </c>
      <c r="I163" s="53">
        <v>0.46</v>
      </c>
      <c r="J163" s="54">
        <v>0.72</v>
      </c>
    </row>
    <row r="164" spans="1:10" s="3" customFormat="1" ht="14.5" x14ac:dyDescent="0.35">
      <c r="A164" s="8" t="s">
        <v>326</v>
      </c>
      <c r="B164" s="9" t="s">
        <v>230</v>
      </c>
      <c r="C164" s="10">
        <v>4077</v>
      </c>
      <c r="D164" s="39">
        <v>0.14000000000000001</v>
      </c>
      <c r="E164" s="45">
        <v>1.0954132940887908</v>
      </c>
      <c r="F164" s="50">
        <v>2.67</v>
      </c>
      <c r="G164" s="11">
        <v>0.29923963698798134</v>
      </c>
      <c r="H164" s="13">
        <v>0.71679999999999999</v>
      </c>
      <c r="I164" s="53">
        <v>0.38</v>
      </c>
      <c r="J164" s="54">
        <v>0.42</v>
      </c>
    </row>
    <row r="165" spans="1:10" s="3" customFormat="1" ht="14.5" x14ac:dyDescent="0.35">
      <c r="A165" s="8" t="s">
        <v>253</v>
      </c>
      <c r="B165" s="9" t="s">
        <v>157</v>
      </c>
      <c r="C165" s="10">
        <v>4072</v>
      </c>
      <c r="D165" s="39">
        <v>0.22</v>
      </c>
      <c r="E165" s="45">
        <v>2.6669941060903732</v>
      </c>
      <c r="F165" s="50">
        <v>5.07</v>
      </c>
      <c r="G165" s="11">
        <v>7.7357563850687622E-2</v>
      </c>
      <c r="H165" s="13">
        <v>7</v>
      </c>
      <c r="I165" s="53">
        <v>0.49</v>
      </c>
      <c r="J165" s="54">
        <v>0.53</v>
      </c>
    </row>
    <row r="166" spans="1:10" s="3" customFormat="1" ht="14.5" x14ac:dyDescent="0.35">
      <c r="A166" s="8" t="s">
        <v>257</v>
      </c>
      <c r="B166" s="9" t="s">
        <v>96</v>
      </c>
      <c r="C166" s="10">
        <v>3993</v>
      </c>
      <c r="D166" s="39">
        <v>0.94</v>
      </c>
      <c r="E166" s="45">
        <v>0.20661157024793389</v>
      </c>
      <c r="F166" s="50">
        <v>8.06</v>
      </c>
      <c r="G166" s="11">
        <v>1.252191334835963E-2</v>
      </c>
      <c r="H166" s="13">
        <v>3.3329999999999999E-2</v>
      </c>
      <c r="I166" s="53">
        <v>0.33</v>
      </c>
      <c r="J166" s="54">
        <v>0.43</v>
      </c>
    </row>
    <row r="167" spans="1:10" s="3" customFormat="1" ht="14.5" x14ac:dyDescent="0.35">
      <c r="A167" s="8" t="s">
        <v>252</v>
      </c>
      <c r="B167" s="9" t="s">
        <v>89</v>
      </c>
      <c r="C167" s="10">
        <v>3986</v>
      </c>
      <c r="D167" s="39">
        <v>0.36</v>
      </c>
      <c r="E167" s="45">
        <v>1.7844957350727546</v>
      </c>
      <c r="F167" s="50">
        <v>2.14</v>
      </c>
      <c r="G167" s="11">
        <v>0.49422980431510288</v>
      </c>
      <c r="H167" s="13">
        <v>0</v>
      </c>
      <c r="I167" s="53">
        <v>0.23</v>
      </c>
      <c r="J167" s="54">
        <v>0.4</v>
      </c>
    </row>
    <row r="168" spans="1:10" s="3" customFormat="1" ht="14.5" x14ac:dyDescent="0.35">
      <c r="A168" s="8" t="s">
        <v>249</v>
      </c>
      <c r="B168" s="9" t="s">
        <v>217</v>
      </c>
      <c r="C168" s="10">
        <v>3941</v>
      </c>
      <c r="D168" s="39">
        <v>0.25</v>
      </c>
      <c r="E168" s="45">
        <v>3.3590459274295865</v>
      </c>
      <c r="F168" s="50">
        <v>8.1</v>
      </c>
      <c r="G168" s="11">
        <v>0.23699568637401675</v>
      </c>
      <c r="H168" s="13">
        <v>1.7800800000000001</v>
      </c>
      <c r="I168" s="53">
        <v>0.45</v>
      </c>
      <c r="J168" s="54">
        <v>0.64</v>
      </c>
    </row>
    <row r="169" spans="1:10" s="3" customFormat="1" ht="14.5" x14ac:dyDescent="0.35">
      <c r="A169" s="8" t="s">
        <v>255</v>
      </c>
      <c r="B169" s="9" t="s">
        <v>124</v>
      </c>
      <c r="C169" s="10">
        <v>3919</v>
      </c>
      <c r="D169" s="39">
        <v>0.34</v>
      </c>
      <c r="E169" s="45">
        <v>3.5723398826231181</v>
      </c>
      <c r="F169" s="50">
        <v>4.33</v>
      </c>
      <c r="G169" s="11">
        <v>0.34447563153865784</v>
      </c>
      <c r="H169" s="13">
        <v>0</v>
      </c>
      <c r="I169" s="53">
        <v>0.38</v>
      </c>
      <c r="J169" s="54">
        <v>0.68</v>
      </c>
    </row>
    <row r="170" spans="1:10" s="3" customFormat="1" ht="14.5" x14ac:dyDescent="0.35">
      <c r="A170" s="8" t="s">
        <v>363</v>
      </c>
      <c r="B170" s="9" t="s">
        <v>89</v>
      </c>
      <c r="C170" s="10">
        <v>3821</v>
      </c>
      <c r="D170" s="39">
        <v>0.25</v>
      </c>
      <c r="E170" s="45">
        <v>2.931431562418215</v>
      </c>
      <c r="F170" s="50">
        <v>14.99</v>
      </c>
      <c r="G170" s="11">
        <v>0.41455116461659253</v>
      </c>
      <c r="H170" s="13">
        <v>0.24143999999999999</v>
      </c>
      <c r="I170" s="53">
        <v>0.72</v>
      </c>
      <c r="J170" s="54">
        <v>0.96</v>
      </c>
    </row>
    <row r="171" spans="1:10" s="3" customFormat="1" ht="14.5" x14ac:dyDescent="0.35">
      <c r="A171" s="8" t="s">
        <v>258</v>
      </c>
      <c r="B171" s="9" t="s">
        <v>169</v>
      </c>
      <c r="C171" s="10">
        <v>3763</v>
      </c>
      <c r="D171" s="39">
        <v>0.38</v>
      </c>
      <c r="E171" s="45">
        <v>6.2184427318628757</v>
      </c>
      <c r="F171" s="50">
        <v>9.3800000000000008</v>
      </c>
      <c r="G171" s="11">
        <v>0.42864735583311186</v>
      </c>
      <c r="H171" s="13">
        <v>1.0142899999999999</v>
      </c>
      <c r="I171" s="53">
        <v>0.43</v>
      </c>
      <c r="J171" s="54">
        <v>0.68</v>
      </c>
    </row>
    <row r="172" spans="1:10" s="3" customFormat="1" ht="14.5" x14ac:dyDescent="0.35">
      <c r="A172" s="8" t="s">
        <v>260</v>
      </c>
      <c r="B172" s="9" t="s">
        <v>228</v>
      </c>
      <c r="C172" s="10">
        <v>3640</v>
      </c>
      <c r="D172" s="39">
        <v>0.21</v>
      </c>
      <c r="E172" s="45">
        <v>2.1107142857142858</v>
      </c>
      <c r="F172" s="50">
        <v>4.51</v>
      </c>
      <c r="G172" s="11">
        <v>0.19285714285714287</v>
      </c>
      <c r="H172" s="13">
        <v>2.7109000000000001</v>
      </c>
      <c r="I172" s="53">
        <v>0.53</v>
      </c>
      <c r="J172" s="54">
        <v>0.89</v>
      </c>
    </row>
    <row r="173" spans="1:10" s="3" customFormat="1" ht="14.5" x14ac:dyDescent="0.35">
      <c r="A173" s="8" t="s">
        <v>256</v>
      </c>
      <c r="B173" s="9" t="s">
        <v>157</v>
      </c>
      <c r="C173" s="10">
        <v>3539</v>
      </c>
      <c r="D173" s="39">
        <v>0.28999999999999998</v>
      </c>
      <c r="E173" s="45">
        <v>2.0788358293303193</v>
      </c>
      <c r="F173" s="50">
        <v>6.47</v>
      </c>
      <c r="G173" s="11">
        <v>0.7835546764622775</v>
      </c>
      <c r="H173" s="13">
        <v>0</v>
      </c>
      <c r="I173" s="53">
        <v>0.52</v>
      </c>
      <c r="J173" s="54">
        <v>0.45</v>
      </c>
    </row>
    <row r="174" spans="1:10" s="3" customFormat="1" ht="14.5" x14ac:dyDescent="0.35">
      <c r="A174" s="8" t="s">
        <v>259</v>
      </c>
      <c r="B174" s="9" t="s">
        <v>199</v>
      </c>
      <c r="C174" s="10">
        <v>3454</v>
      </c>
      <c r="D174" s="39">
        <v>0.17</v>
      </c>
      <c r="E174" s="45">
        <v>2.0411117544875506</v>
      </c>
      <c r="F174" s="50">
        <v>3.37</v>
      </c>
      <c r="G174" s="11">
        <v>0.21713954834973942</v>
      </c>
      <c r="H174" s="13">
        <v>2.24553</v>
      </c>
      <c r="I174" s="53">
        <v>0.51</v>
      </c>
      <c r="J174" s="54">
        <v>0.67</v>
      </c>
    </row>
    <row r="175" spans="1:10" s="3" customFormat="1" ht="14.5" x14ac:dyDescent="0.35">
      <c r="A175" s="8" t="s">
        <v>264</v>
      </c>
      <c r="B175" s="9" t="s">
        <v>179</v>
      </c>
      <c r="C175" s="10">
        <v>3384</v>
      </c>
      <c r="D175" s="39">
        <v>0.19</v>
      </c>
      <c r="E175" s="45">
        <v>0.5378250591016549</v>
      </c>
      <c r="F175" s="50">
        <v>7.17</v>
      </c>
      <c r="G175" s="11">
        <v>7.6832151300236406E-2</v>
      </c>
      <c r="H175" s="13">
        <v>1.27166</v>
      </c>
      <c r="I175" s="53">
        <v>0.69</v>
      </c>
      <c r="J175" s="54">
        <v>0.37</v>
      </c>
    </row>
    <row r="176" spans="1:10" s="3" customFormat="1" ht="14.5" x14ac:dyDescent="0.35">
      <c r="A176" s="8" t="s">
        <v>262</v>
      </c>
      <c r="B176" s="9" t="s">
        <v>179</v>
      </c>
      <c r="C176" s="10">
        <v>3286</v>
      </c>
      <c r="D176" s="39">
        <v>0.17</v>
      </c>
      <c r="E176" s="45">
        <v>3.2705416920267805</v>
      </c>
      <c r="F176" s="50">
        <v>4.74</v>
      </c>
      <c r="G176" s="11">
        <v>0.11746804625684723</v>
      </c>
      <c r="H176" s="13">
        <v>2.88191</v>
      </c>
      <c r="I176" s="53">
        <v>0.41</v>
      </c>
      <c r="J176" s="54">
        <v>0.46</v>
      </c>
    </row>
    <row r="177" spans="1:10" s="3" customFormat="1" ht="14.5" x14ac:dyDescent="0.35">
      <c r="A177" s="8" t="s">
        <v>261</v>
      </c>
      <c r="B177" s="9" t="s">
        <v>48</v>
      </c>
      <c r="C177" s="10">
        <v>3207</v>
      </c>
      <c r="D177" s="39">
        <v>0.21</v>
      </c>
      <c r="E177" s="45">
        <v>8.1044589959463682</v>
      </c>
      <c r="F177" s="50">
        <v>14.32</v>
      </c>
      <c r="G177" s="11">
        <v>1.4038041783598378</v>
      </c>
      <c r="H177" s="13">
        <v>0.39478999999999997</v>
      </c>
      <c r="I177" s="53">
        <v>0.51</v>
      </c>
      <c r="J177" s="54">
        <v>0.83</v>
      </c>
    </row>
    <row r="178" spans="1:10" s="3" customFormat="1" ht="14.5" x14ac:dyDescent="0.35">
      <c r="A178" s="8" t="s">
        <v>263</v>
      </c>
      <c r="B178" s="9" t="s">
        <v>150</v>
      </c>
      <c r="C178" s="10">
        <v>3121</v>
      </c>
      <c r="D178" s="39">
        <v>0.28999999999999998</v>
      </c>
      <c r="E178" s="45">
        <v>4.5338032681832745</v>
      </c>
      <c r="F178" s="50">
        <v>11.07</v>
      </c>
      <c r="G178" s="11">
        <v>1.5379685998077539</v>
      </c>
      <c r="H178" s="13">
        <v>1.17774</v>
      </c>
      <c r="I178" s="53">
        <v>0.37</v>
      </c>
      <c r="J178" s="54">
        <v>0.37</v>
      </c>
    </row>
    <row r="179" spans="1:10" s="3" customFormat="1" ht="14.5" x14ac:dyDescent="0.35">
      <c r="A179" s="8" t="s">
        <v>268</v>
      </c>
      <c r="B179" s="9" t="s">
        <v>137</v>
      </c>
      <c r="C179" s="10">
        <v>3072</v>
      </c>
      <c r="D179" s="39">
        <v>0.28000000000000003</v>
      </c>
      <c r="E179" s="45">
        <v>5.949544270833333</v>
      </c>
      <c r="F179" s="50">
        <v>12.03</v>
      </c>
      <c r="G179" s="11">
        <v>0.19596354166666666</v>
      </c>
      <c r="H179" s="13">
        <v>1.3755999999999999</v>
      </c>
      <c r="I179" s="53">
        <v>0.7</v>
      </c>
      <c r="J179" s="54">
        <v>0.48</v>
      </c>
    </row>
    <row r="180" spans="1:10" s="3" customFormat="1" ht="14.5" x14ac:dyDescent="0.35">
      <c r="A180" s="8" t="s">
        <v>269</v>
      </c>
      <c r="B180" s="9" t="s">
        <v>96</v>
      </c>
      <c r="C180" s="10">
        <v>3025</v>
      </c>
      <c r="D180" s="39">
        <v>0.12</v>
      </c>
      <c r="E180" s="45">
        <v>0.39669421487603307</v>
      </c>
      <c r="F180" s="50">
        <v>2.31</v>
      </c>
      <c r="G180" s="11">
        <v>1.8181818181818181E-2</v>
      </c>
      <c r="H180" s="13">
        <v>1.67641</v>
      </c>
      <c r="I180" s="53">
        <v>0.36</v>
      </c>
      <c r="J180" s="54">
        <v>0.44</v>
      </c>
    </row>
    <row r="181" spans="1:10" s="3" customFormat="1" ht="14.5" x14ac:dyDescent="0.35">
      <c r="A181" s="8" t="s">
        <v>272</v>
      </c>
      <c r="B181" s="9" t="s">
        <v>206</v>
      </c>
      <c r="C181" s="10">
        <v>2863</v>
      </c>
      <c r="D181" s="39">
        <v>0.27</v>
      </c>
      <c r="E181" s="45">
        <v>3.4579112818721622</v>
      </c>
      <c r="F181" s="50">
        <v>12.92</v>
      </c>
      <c r="G181" s="11">
        <v>1.3971358714634998</v>
      </c>
      <c r="H181" s="13">
        <v>0.75268000000000002</v>
      </c>
      <c r="I181" s="53">
        <v>0.59</v>
      </c>
      <c r="J181" s="54">
        <v>0.73</v>
      </c>
    </row>
    <row r="182" spans="1:10" s="3" customFormat="1" ht="14.5" x14ac:dyDescent="0.35">
      <c r="A182" s="8" t="s">
        <v>265</v>
      </c>
      <c r="B182" s="9" t="s">
        <v>124</v>
      </c>
      <c r="C182" s="10">
        <v>2861</v>
      </c>
      <c r="D182" s="39">
        <v>0.93</v>
      </c>
      <c r="E182" s="45">
        <v>3.9147151345683326</v>
      </c>
      <c r="F182" s="50">
        <v>9.44</v>
      </c>
      <c r="G182" s="11">
        <v>0.20202726319468717</v>
      </c>
      <c r="H182" s="13">
        <v>0</v>
      </c>
      <c r="I182" s="53">
        <v>0.97</v>
      </c>
      <c r="J182" s="54">
        <v>0.69</v>
      </c>
    </row>
    <row r="183" spans="1:10" s="3" customFormat="1" ht="14.5" x14ac:dyDescent="0.35">
      <c r="A183" s="8" t="s">
        <v>267</v>
      </c>
      <c r="B183" s="9" t="s">
        <v>10</v>
      </c>
      <c r="C183" s="10">
        <v>2859</v>
      </c>
      <c r="D183" s="39">
        <v>0.33</v>
      </c>
      <c r="E183" s="45">
        <v>4.9846100034977265</v>
      </c>
      <c r="F183" s="50">
        <v>5.34</v>
      </c>
      <c r="G183" s="11">
        <v>8.744316194473592E-2</v>
      </c>
      <c r="H183" s="13">
        <v>6.6979999999999998E-2</v>
      </c>
      <c r="I183" s="53">
        <v>0.56000000000000005</v>
      </c>
      <c r="J183" s="54">
        <v>0.14000000000000001</v>
      </c>
    </row>
    <row r="184" spans="1:10" s="3" customFormat="1" ht="14.5" x14ac:dyDescent="0.35">
      <c r="A184" s="8" t="s">
        <v>266</v>
      </c>
      <c r="B184" s="9" t="s">
        <v>124</v>
      </c>
      <c r="C184" s="10">
        <v>2771</v>
      </c>
      <c r="D184" s="39">
        <v>0.3</v>
      </c>
      <c r="E184" s="45">
        <v>14.91952363767593</v>
      </c>
      <c r="F184" s="50">
        <v>14.05</v>
      </c>
      <c r="G184" s="11">
        <v>0.72464814146517498</v>
      </c>
      <c r="H184" s="13">
        <v>0.95391000000000004</v>
      </c>
      <c r="I184" s="53">
        <v>0.38</v>
      </c>
      <c r="J184" s="54">
        <v>0.64</v>
      </c>
    </row>
    <row r="185" spans="1:10" s="3" customFormat="1" ht="14.5" x14ac:dyDescent="0.35">
      <c r="A185" s="8" t="s">
        <v>273</v>
      </c>
      <c r="B185" s="9" t="s">
        <v>150</v>
      </c>
      <c r="C185" s="10">
        <v>2635</v>
      </c>
      <c r="D185" s="39">
        <v>0.32</v>
      </c>
      <c r="E185" s="45">
        <v>7.5168880455407967</v>
      </c>
      <c r="F185" s="50">
        <v>10.11</v>
      </c>
      <c r="G185" s="11">
        <v>0.10929791271347249</v>
      </c>
      <c r="H185" s="13">
        <v>3.0762</v>
      </c>
      <c r="I185" s="53">
        <v>0.45</v>
      </c>
      <c r="J185" s="54">
        <v>0.59</v>
      </c>
    </row>
    <row r="186" spans="1:10" s="3" customFormat="1" ht="14.5" x14ac:dyDescent="0.35">
      <c r="A186" s="8" t="s">
        <v>274</v>
      </c>
      <c r="B186" s="9" t="s">
        <v>223</v>
      </c>
      <c r="C186" s="10">
        <v>2353</v>
      </c>
      <c r="D186" s="39">
        <v>0.18</v>
      </c>
      <c r="E186" s="45">
        <v>1.7224819379515512</v>
      </c>
      <c r="F186" s="50">
        <v>2.79</v>
      </c>
      <c r="G186" s="11">
        <v>1.7424564385890354E-2</v>
      </c>
      <c r="H186" s="13">
        <v>9.5196500000000004</v>
      </c>
      <c r="I186" s="53">
        <v>0.35</v>
      </c>
      <c r="J186" s="54">
        <v>0.52</v>
      </c>
    </row>
    <row r="187" spans="1:10" s="3" customFormat="1" ht="29" x14ac:dyDescent="0.35">
      <c r="A187" s="8" t="s">
        <v>277</v>
      </c>
      <c r="B187" s="9" t="s">
        <v>278</v>
      </c>
      <c r="C187" s="10">
        <v>2349</v>
      </c>
      <c r="D187" s="39">
        <v>0.82</v>
      </c>
      <c r="E187" s="45">
        <v>13.165602383993189</v>
      </c>
      <c r="F187" s="50">
        <v>7.07</v>
      </c>
      <c r="G187" s="11">
        <v>0.66624095359727542</v>
      </c>
      <c r="H187" s="13">
        <v>0</v>
      </c>
      <c r="I187" s="53">
        <v>0.35</v>
      </c>
      <c r="J187" s="54">
        <v>0.42</v>
      </c>
    </row>
    <row r="188" spans="1:10" s="3" customFormat="1" ht="14.5" x14ac:dyDescent="0.35">
      <c r="A188" s="8" t="s">
        <v>280</v>
      </c>
      <c r="B188" s="9" t="s">
        <v>51</v>
      </c>
      <c r="C188" s="10">
        <v>2341</v>
      </c>
      <c r="D188" s="39">
        <v>0.19</v>
      </c>
      <c r="E188" s="45">
        <v>4.6693720632208455</v>
      </c>
      <c r="F188" s="50">
        <v>6.68</v>
      </c>
      <c r="G188" s="11">
        <v>1.1337035454933788</v>
      </c>
      <c r="H188" s="13">
        <v>3.1955</v>
      </c>
      <c r="I188" s="53">
        <v>0.62</v>
      </c>
      <c r="J188" s="54">
        <v>0.88</v>
      </c>
    </row>
    <row r="189" spans="1:10" s="3" customFormat="1" ht="14.5" x14ac:dyDescent="0.35">
      <c r="A189" s="8" t="s">
        <v>275</v>
      </c>
      <c r="B189" s="9" t="s">
        <v>71</v>
      </c>
      <c r="C189" s="10">
        <v>2304</v>
      </c>
      <c r="D189" s="39">
        <v>0.38</v>
      </c>
      <c r="E189" s="45">
        <v>5.052083333333333</v>
      </c>
      <c r="F189" s="50">
        <v>10.08</v>
      </c>
      <c r="G189" s="11">
        <v>1.4322916666666666E-2</v>
      </c>
      <c r="H189" s="13">
        <v>0</v>
      </c>
      <c r="I189" s="53">
        <v>0.57999999999999996</v>
      </c>
      <c r="J189" s="54">
        <v>0.35</v>
      </c>
    </row>
    <row r="190" spans="1:10" s="3" customFormat="1" ht="14.5" x14ac:dyDescent="0.35">
      <c r="A190" s="8" t="s">
        <v>288</v>
      </c>
      <c r="B190" s="9" t="s">
        <v>114</v>
      </c>
      <c r="C190" s="10">
        <v>2260</v>
      </c>
      <c r="D190" s="39">
        <v>0.23</v>
      </c>
      <c r="E190" s="45">
        <v>1.6106194690265487</v>
      </c>
      <c r="F190" s="50">
        <v>5.53</v>
      </c>
      <c r="G190" s="11">
        <v>0.46017699115044247</v>
      </c>
      <c r="H190" s="13">
        <v>0.77658000000000005</v>
      </c>
      <c r="I190" s="53">
        <v>0.28999999999999998</v>
      </c>
      <c r="J190" s="54">
        <v>0.23</v>
      </c>
    </row>
    <row r="191" spans="1:10" s="3" customFormat="1" ht="14.5" x14ac:dyDescent="0.35">
      <c r="A191" s="8" t="s">
        <v>279</v>
      </c>
      <c r="B191" s="9" t="s">
        <v>56</v>
      </c>
      <c r="C191" s="10">
        <v>2184</v>
      </c>
      <c r="D191" s="39">
        <v>0.14000000000000001</v>
      </c>
      <c r="E191" s="45">
        <v>0.99</v>
      </c>
      <c r="F191" s="50">
        <v>1.42</v>
      </c>
      <c r="G191" s="11">
        <v>1.6025641025641024E-2</v>
      </c>
      <c r="H191" s="13">
        <v>1.90909</v>
      </c>
      <c r="I191" s="53">
        <v>0.4</v>
      </c>
      <c r="J191" s="54">
        <v>0.4</v>
      </c>
    </row>
    <row r="192" spans="1:10" s="3" customFormat="1" ht="14.5" x14ac:dyDescent="0.35">
      <c r="A192" s="8" t="s">
        <v>276</v>
      </c>
      <c r="B192" s="9" t="s">
        <v>133</v>
      </c>
      <c r="C192" s="10">
        <v>2164</v>
      </c>
      <c r="D192" s="39">
        <v>0.22</v>
      </c>
      <c r="E192" s="45">
        <v>3.0106284658040665</v>
      </c>
      <c r="F192" s="50">
        <v>3.72</v>
      </c>
      <c r="G192" s="11">
        <v>0.18484288354898337</v>
      </c>
      <c r="H192" s="13">
        <v>0.39237</v>
      </c>
      <c r="I192" s="53">
        <v>0.28999999999999998</v>
      </c>
      <c r="J192" s="54">
        <v>0.71</v>
      </c>
    </row>
    <row r="193" spans="1:10" s="3" customFormat="1" ht="14.5" x14ac:dyDescent="0.35">
      <c r="A193" s="8" t="s">
        <v>283</v>
      </c>
      <c r="B193" s="9" t="s">
        <v>56</v>
      </c>
      <c r="C193" s="10">
        <v>2140</v>
      </c>
      <c r="D193" s="39">
        <v>0.17</v>
      </c>
      <c r="E193" s="45">
        <v>0.94252336448598129</v>
      </c>
      <c r="F193" s="50">
        <v>2.06</v>
      </c>
      <c r="G193" s="11">
        <v>-4.6728971962616824E-4</v>
      </c>
      <c r="H193" s="13">
        <v>1.8600000000000001E-3</v>
      </c>
      <c r="I193" s="53">
        <v>0.52</v>
      </c>
      <c r="J193" s="54">
        <v>1</v>
      </c>
    </row>
    <row r="194" spans="1:10" s="3" customFormat="1" ht="14.5" x14ac:dyDescent="0.35">
      <c r="A194" s="8" t="s">
        <v>281</v>
      </c>
      <c r="B194" s="9" t="s">
        <v>162</v>
      </c>
      <c r="C194" s="10">
        <v>2088</v>
      </c>
      <c r="D194" s="39">
        <v>0.31</v>
      </c>
      <c r="E194" s="45">
        <v>3.4990421455938696</v>
      </c>
      <c r="F194" s="50">
        <v>7.92</v>
      </c>
      <c r="G194" s="11">
        <v>0.69731800766283525</v>
      </c>
      <c r="H194" s="13">
        <v>0</v>
      </c>
      <c r="I194" s="53">
        <v>0.51</v>
      </c>
      <c r="J194" s="54">
        <v>0.4</v>
      </c>
    </row>
    <row r="195" spans="1:10" s="3" customFormat="1" ht="14.5" x14ac:dyDescent="0.35">
      <c r="A195" s="8" t="s">
        <v>286</v>
      </c>
      <c r="B195" s="9" t="s">
        <v>114</v>
      </c>
      <c r="C195" s="10">
        <v>2041</v>
      </c>
      <c r="D195" s="39">
        <v>0.13</v>
      </c>
      <c r="E195" s="45">
        <v>1.64625183733464</v>
      </c>
      <c r="F195" s="50">
        <v>4.5999999999999996</v>
      </c>
      <c r="G195" s="11">
        <v>7.839294463498285E-2</v>
      </c>
      <c r="H195" s="13">
        <v>0.73968</v>
      </c>
      <c r="I195" s="53">
        <v>0.62</v>
      </c>
      <c r="J195" s="54">
        <v>0.6</v>
      </c>
    </row>
    <row r="196" spans="1:10" s="3" customFormat="1" ht="14.5" x14ac:dyDescent="0.35">
      <c r="A196" s="8" t="s">
        <v>285</v>
      </c>
      <c r="B196" s="9" t="s">
        <v>190</v>
      </c>
      <c r="C196" s="10">
        <v>1987</v>
      </c>
      <c r="D196" s="39">
        <v>0.77</v>
      </c>
      <c r="E196" s="45">
        <v>2.5163563160543534</v>
      </c>
      <c r="F196" s="50">
        <v>6.14</v>
      </c>
      <c r="G196" s="11">
        <v>1.0065425264217413E-2</v>
      </c>
      <c r="H196" s="13">
        <v>0.33333000000000002</v>
      </c>
      <c r="I196" s="53">
        <v>0.24</v>
      </c>
      <c r="J196" s="54">
        <v>0.4</v>
      </c>
    </row>
    <row r="197" spans="1:10" s="3" customFormat="1" ht="14.5" x14ac:dyDescent="0.35">
      <c r="A197" s="8" t="s">
        <v>282</v>
      </c>
      <c r="B197" s="9" t="s">
        <v>146</v>
      </c>
      <c r="C197" s="10">
        <v>1983</v>
      </c>
      <c r="D197" s="39">
        <v>0.36</v>
      </c>
      <c r="E197" s="45">
        <v>1.0085728693898135</v>
      </c>
      <c r="F197" s="50">
        <v>4.9800000000000004</v>
      </c>
      <c r="G197" s="11">
        <v>1.1094301563287948E-2</v>
      </c>
      <c r="H197" s="13">
        <v>6.2857099999999999</v>
      </c>
      <c r="I197" s="53">
        <v>0.36</v>
      </c>
      <c r="J197" s="54">
        <v>0.85</v>
      </c>
    </row>
    <row r="198" spans="1:10" s="3" customFormat="1" ht="14.5" x14ac:dyDescent="0.35">
      <c r="A198" s="8" t="s">
        <v>287</v>
      </c>
      <c r="B198" s="9" t="s">
        <v>146</v>
      </c>
      <c r="C198" s="10">
        <v>1959</v>
      </c>
      <c r="D198" s="39">
        <v>0.25</v>
      </c>
      <c r="E198" s="45">
        <v>3.2771822358346094</v>
      </c>
      <c r="F198" s="50">
        <v>8.4</v>
      </c>
      <c r="G198" s="11">
        <v>0.33639612046962736</v>
      </c>
      <c r="H198" s="13">
        <v>2.5421900000000002</v>
      </c>
      <c r="I198" s="53">
        <v>0.24</v>
      </c>
      <c r="J198" s="54">
        <v>0.95</v>
      </c>
    </row>
    <row r="199" spans="1:10" s="3" customFormat="1" ht="14.5" x14ac:dyDescent="0.35">
      <c r="A199" s="8" t="s">
        <v>289</v>
      </c>
      <c r="B199" s="9" t="s">
        <v>85</v>
      </c>
      <c r="C199" s="10">
        <v>1925</v>
      </c>
      <c r="D199" s="39">
        <v>0.81</v>
      </c>
      <c r="E199" s="45">
        <v>3.3932467532467534</v>
      </c>
      <c r="F199" s="50">
        <v>9.36</v>
      </c>
      <c r="G199" s="11">
        <v>1.038961038961039E-3</v>
      </c>
      <c r="H199" s="13">
        <v>0</v>
      </c>
      <c r="I199" s="53">
        <v>0.63</v>
      </c>
      <c r="J199" s="54">
        <v>0.57999999999999996</v>
      </c>
    </row>
    <row r="200" spans="1:10" s="3" customFormat="1" ht="14.5" x14ac:dyDescent="0.35">
      <c r="A200" s="8" t="s">
        <v>284</v>
      </c>
      <c r="B200" s="9" t="s">
        <v>199</v>
      </c>
      <c r="C200" s="10">
        <v>1906</v>
      </c>
      <c r="D200" s="39">
        <v>0.25</v>
      </c>
      <c r="E200" s="45">
        <v>1.5739769150052465</v>
      </c>
      <c r="F200" s="50">
        <v>3.77</v>
      </c>
      <c r="G200" s="11">
        <v>2.36096537250787E-2</v>
      </c>
      <c r="H200" s="13">
        <v>8.1363599999999998</v>
      </c>
      <c r="I200" s="53">
        <v>0.84</v>
      </c>
      <c r="J200" s="54">
        <v>0.14000000000000001</v>
      </c>
    </row>
    <row r="201" spans="1:10" s="3" customFormat="1" ht="14.5" x14ac:dyDescent="0.35">
      <c r="A201" s="8" t="s">
        <v>292</v>
      </c>
      <c r="B201" s="9" t="s">
        <v>102</v>
      </c>
      <c r="C201" s="10">
        <v>1841</v>
      </c>
      <c r="D201" s="39">
        <v>0.21</v>
      </c>
      <c r="E201" s="45">
        <v>3.0092341118957089</v>
      </c>
      <c r="F201" s="50">
        <v>6.39</v>
      </c>
      <c r="G201" s="11">
        <v>0.27</v>
      </c>
      <c r="H201" s="13">
        <v>2.7564299999999999</v>
      </c>
      <c r="I201" s="53">
        <v>0.73</v>
      </c>
      <c r="J201" s="54">
        <v>0.72</v>
      </c>
    </row>
    <row r="202" spans="1:10" s="3" customFormat="1" ht="14.5" x14ac:dyDescent="0.35">
      <c r="A202" s="8" t="s">
        <v>290</v>
      </c>
      <c r="B202" s="9" t="s">
        <v>89</v>
      </c>
      <c r="C202" s="10">
        <v>1836</v>
      </c>
      <c r="D202" s="39">
        <v>0.21</v>
      </c>
      <c r="E202" s="45">
        <v>1.9123093681917211</v>
      </c>
      <c r="F202" s="50">
        <v>6.43</v>
      </c>
      <c r="G202" s="11">
        <v>5.8823529411764705E-2</v>
      </c>
      <c r="H202" s="13">
        <v>0.77127999999999997</v>
      </c>
      <c r="I202" s="53">
        <v>0.35</v>
      </c>
      <c r="J202" s="54">
        <v>0.05</v>
      </c>
    </row>
    <row r="203" spans="1:10" s="3" customFormat="1" ht="14.5" x14ac:dyDescent="0.35">
      <c r="A203" s="8" t="s">
        <v>293</v>
      </c>
      <c r="B203" s="9" t="s">
        <v>67</v>
      </c>
      <c r="C203" s="10">
        <v>1825</v>
      </c>
      <c r="D203" s="39">
        <v>0.44</v>
      </c>
      <c r="E203" s="45">
        <v>1.8663013698630138</v>
      </c>
      <c r="F203" s="50">
        <v>4.33</v>
      </c>
      <c r="G203" s="11">
        <v>0.19178082191780821</v>
      </c>
      <c r="H203" s="13">
        <v>2</v>
      </c>
      <c r="I203" s="53">
        <v>0.59</v>
      </c>
      <c r="J203" s="54">
        <v>0.47</v>
      </c>
    </row>
    <row r="204" spans="1:10" s="3" customFormat="1" ht="14.5" x14ac:dyDescent="0.35">
      <c r="A204" s="8" t="s">
        <v>291</v>
      </c>
      <c r="B204" s="9" t="s">
        <v>102</v>
      </c>
      <c r="C204" s="10">
        <v>1765</v>
      </c>
      <c r="D204" s="39">
        <v>0.62</v>
      </c>
      <c r="E204" s="45">
        <v>7.0821529745042495</v>
      </c>
      <c r="F204" s="50">
        <v>7.74</v>
      </c>
      <c r="G204" s="11">
        <v>0.11331444759206799</v>
      </c>
      <c r="H204" s="13">
        <v>0</v>
      </c>
      <c r="I204" s="53">
        <v>0.48</v>
      </c>
      <c r="J204" s="54">
        <v>0.05</v>
      </c>
    </row>
    <row r="205" spans="1:10" s="3" customFormat="1" ht="14.5" x14ac:dyDescent="0.35">
      <c r="A205" s="8" t="s">
        <v>296</v>
      </c>
      <c r="B205" s="9" t="s">
        <v>114</v>
      </c>
      <c r="C205" s="10">
        <v>1762</v>
      </c>
      <c r="D205" s="39">
        <v>0.26</v>
      </c>
      <c r="E205" s="45">
        <v>5.8138479001135073</v>
      </c>
      <c r="F205" s="50">
        <v>9.75</v>
      </c>
      <c r="G205" s="11">
        <v>0.7673098751418842</v>
      </c>
      <c r="H205" s="13">
        <v>0.86502000000000001</v>
      </c>
      <c r="I205" s="53">
        <v>0.66</v>
      </c>
      <c r="J205" s="54">
        <v>0.89</v>
      </c>
    </row>
    <row r="206" spans="1:10" s="3" customFormat="1" ht="14.5" x14ac:dyDescent="0.35">
      <c r="A206" s="8" t="s">
        <v>294</v>
      </c>
      <c r="B206" s="9" t="s">
        <v>89</v>
      </c>
      <c r="C206" s="10">
        <v>1692</v>
      </c>
      <c r="D206" s="39">
        <v>0.2</v>
      </c>
      <c r="E206" s="45">
        <v>3.4278959810874703</v>
      </c>
      <c r="F206" s="50">
        <v>10.119999999999999</v>
      </c>
      <c r="G206" s="11">
        <v>0.2157210401891253</v>
      </c>
      <c r="H206" s="13">
        <v>1.4149</v>
      </c>
      <c r="I206" s="53">
        <v>0.6</v>
      </c>
      <c r="J206" s="54">
        <v>0.4</v>
      </c>
    </row>
    <row r="207" spans="1:10" s="3" customFormat="1" ht="14.5" x14ac:dyDescent="0.35">
      <c r="A207" s="8" t="s">
        <v>303</v>
      </c>
      <c r="B207" s="9" t="s">
        <v>148</v>
      </c>
      <c r="C207" s="10">
        <v>1619</v>
      </c>
      <c r="D207" s="39">
        <v>0.28000000000000003</v>
      </c>
      <c r="E207" s="45">
        <v>0.92835083384805439</v>
      </c>
      <c r="F207" s="50">
        <v>0.89</v>
      </c>
      <c r="G207" s="11">
        <v>1.8529956763434219E-2</v>
      </c>
      <c r="H207" s="13">
        <v>0</v>
      </c>
      <c r="I207" s="53">
        <v>0.25</v>
      </c>
      <c r="J207" s="54">
        <v>0.38</v>
      </c>
    </row>
    <row r="208" spans="1:10" s="3" customFormat="1" ht="14.5" x14ac:dyDescent="0.35">
      <c r="A208" s="8" t="s">
        <v>297</v>
      </c>
      <c r="B208" s="9" t="s">
        <v>102</v>
      </c>
      <c r="C208" s="10">
        <v>1617</v>
      </c>
      <c r="D208" s="39">
        <v>0.27</v>
      </c>
      <c r="E208" s="45">
        <v>5.3667285095856521</v>
      </c>
      <c r="F208" s="50">
        <v>7.48</v>
      </c>
      <c r="G208" s="11">
        <v>9.2764378478664186E-2</v>
      </c>
      <c r="H208" s="13">
        <v>1.1113900000000001</v>
      </c>
      <c r="I208" s="53">
        <v>0.63</v>
      </c>
      <c r="J208" s="54">
        <v>0.37</v>
      </c>
    </row>
    <row r="209" spans="1:10" s="3" customFormat="1" ht="14.5" x14ac:dyDescent="0.35">
      <c r="A209" s="8" t="s">
        <v>299</v>
      </c>
      <c r="B209" s="9" t="s">
        <v>65</v>
      </c>
      <c r="C209" s="10">
        <v>1609</v>
      </c>
      <c r="D209" s="39">
        <v>0.28000000000000003</v>
      </c>
      <c r="E209" s="45">
        <v>3.2063393412057177</v>
      </c>
      <c r="F209" s="50">
        <v>5.65</v>
      </c>
      <c r="G209" s="11">
        <v>1.1423244251087632</v>
      </c>
      <c r="H209" s="13">
        <v>2.8174299999999999</v>
      </c>
      <c r="I209" s="53">
        <v>0.53</v>
      </c>
      <c r="J209" s="54">
        <v>0.92</v>
      </c>
    </row>
    <row r="210" spans="1:10" s="3" customFormat="1" ht="29" x14ac:dyDescent="0.35">
      <c r="A210" s="8" t="s">
        <v>300</v>
      </c>
      <c r="B210" s="9" t="s">
        <v>190</v>
      </c>
      <c r="C210" s="10">
        <v>1554</v>
      </c>
      <c r="D210" s="39">
        <v>0.57999999999999996</v>
      </c>
      <c r="E210" s="45">
        <v>4.4942084942084941</v>
      </c>
      <c r="F210" s="50">
        <v>8.11</v>
      </c>
      <c r="G210" s="11">
        <v>1.8545688545688546</v>
      </c>
      <c r="H210" s="13">
        <v>7.56081</v>
      </c>
      <c r="I210" s="53">
        <v>0.53</v>
      </c>
      <c r="J210" s="54">
        <v>0.39</v>
      </c>
    </row>
    <row r="211" spans="1:10" s="3" customFormat="1" ht="14.5" x14ac:dyDescent="0.35">
      <c r="A211" s="8" t="s">
        <v>302</v>
      </c>
      <c r="B211" s="9" t="s">
        <v>251</v>
      </c>
      <c r="C211" s="10">
        <v>1551</v>
      </c>
      <c r="D211" s="39">
        <v>0.42</v>
      </c>
      <c r="E211" s="45">
        <v>6.6924564796905219</v>
      </c>
      <c r="F211" s="50">
        <v>15.82</v>
      </c>
      <c r="G211" s="11">
        <v>0.67053513862024505</v>
      </c>
      <c r="H211" s="13">
        <v>7.2071199999999997</v>
      </c>
      <c r="I211" s="53">
        <v>0.41</v>
      </c>
      <c r="J211" s="54">
        <v>0.19</v>
      </c>
    </row>
    <row r="212" spans="1:10" s="3" customFormat="1" ht="14.5" x14ac:dyDescent="0.35">
      <c r="A212" s="8" t="s">
        <v>298</v>
      </c>
      <c r="B212" s="9" t="s">
        <v>175</v>
      </c>
      <c r="C212" s="10">
        <v>1542</v>
      </c>
      <c r="D212" s="39">
        <v>0.83</v>
      </c>
      <c r="E212" s="45">
        <v>0.6108949416342413</v>
      </c>
      <c r="F212" s="50">
        <v>2.0299999999999998</v>
      </c>
      <c r="G212" s="11">
        <v>9.5330739299610889E-2</v>
      </c>
      <c r="H212" s="13">
        <v>0</v>
      </c>
      <c r="I212" s="53">
        <v>0.3</v>
      </c>
      <c r="J212" s="54">
        <v>0.57999999999999996</v>
      </c>
    </row>
    <row r="213" spans="1:10" s="3" customFormat="1" ht="14.5" x14ac:dyDescent="0.35">
      <c r="A213" s="8" t="s">
        <v>304</v>
      </c>
      <c r="B213" s="9" t="s">
        <v>179</v>
      </c>
      <c r="C213" s="10">
        <v>1525</v>
      </c>
      <c r="D213" s="39">
        <v>0.37</v>
      </c>
      <c r="E213" s="45">
        <v>7.8085245901639349</v>
      </c>
      <c r="F213" s="50">
        <v>15.79</v>
      </c>
      <c r="G213" s="11">
        <v>0.19213114754098359</v>
      </c>
      <c r="H213" s="13">
        <v>0.45183000000000001</v>
      </c>
      <c r="I213" s="53">
        <v>0.77</v>
      </c>
      <c r="J213" s="54">
        <v>0.68</v>
      </c>
    </row>
    <row r="214" spans="1:10" s="3" customFormat="1" ht="14.5" x14ac:dyDescent="0.35">
      <c r="A214" s="14" t="s">
        <v>295</v>
      </c>
      <c r="B214" s="15" t="s">
        <v>89</v>
      </c>
      <c r="C214" s="16">
        <v>1516</v>
      </c>
      <c r="D214" s="39">
        <v>0.18</v>
      </c>
      <c r="E214" s="45">
        <v>0.29353562005277045</v>
      </c>
      <c r="F214" s="50">
        <v>0.39</v>
      </c>
      <c r="G214" s="11">
        <v>0</v>
      </c>
      <c r="H214" s="13">
        <v>0</v>
      </c>
      <c r="I214" s="53">
        <v>0.37</v>
      </c>
      <c r="J214" s="54">
        <v>0.14000000000000001</v>
      </c>
    </row>
    <row r="215" spans="1:10" s="3" customFormat="1" ht="14.5" x14ac:dyDescent="0.35">
      <c r="A215" s="8" t="s">
        <v>306</v>
      </c>
      <c r="B215" s="9" t="s">
        <v>87</v>
      </c>
      <c r="C215" s="10">
        <v>1494</v>
      </c>
      <c r="D215" s="39">
        <v>0.25</v>
      </c>
      <c r="E215" s="45">
        <v>1.9665327978580991</v>
      </c>
      <c r="F215" s="50">
        <v>3.68</v>
      </c>
      <c r="G215" s="11">
        <v>6.6934404283801874E-3</v>
      </c>
      <c r="H215" s="13">
        <v>10.33761</v>
      </c>
      <c r="I215" s="53">
        <v>0.46</v>
      </c>
      <c r="J215" s="54">
        <v>0.39</v>
      </c>
    </row>
    <row r="216" spans="1:10" s="3" customFormat="1" ht="14.5" x14ac:dyDescent="0.35">
      <c r="A216" s="8" t="s">
        <v>305</v>
      </c>
      <c r="B216" s="9" t="s">
        <v>71</v>
      </c>
      <c r="C216" s="10">
        <v>1405</v>
      </c>
      <c r="D216" s="39">
        <v>0.23</v>
      </c>
      <c r="E216" s="45">
        <v>1.6370106761565837</v>
      </c>
      <c r="F216" s="50">
        <v>4.37</v>
      </c>
      <c r="G216" s="11">
        <v>0.15302491103202848</v>
      </c>
      <c r="H216" s="13">
        <v>3.36076</v>
      </c>
      <c r="I216" s="53">
        <v>0.47</v>
      </c>
      <c r="J216" s="54">
        <v>0.62</v>
      </c>
    </row>
    <row r="217" spans="1:10" s="3" customFormat="1" ht="14.5" x14ac:dyDescent="0.35">
      <c r="A217" s="8" t="s">
        <v>311</v>
      </c>
      <c r="B217" s="9" t="s">
        <v>206</v>
      </c>
      <c r="C217" s="10">
        <v>1387</v>
      </c>
      <c r="D217" s="39">
        <v>0.25</v>
      </c>
      <c r="E217" s="45">
        <v>2.2537851478010094</v>
      </c>
      <c r="F217" s="50">
        <v>3.52</v>
      </c>
      <c r="G217" s="11">
        <v>2.1629416005767843E-2</v>
      </c>
      <c r="H217" s="13">
        <v>6.2397999999999998</v>
      </c>
      <c r="I217" s="53">
        <v>0.47</v>
      </c>
      <c r="J217" s="54">
        <v>0.83</v>
      </c>
    </row>
    <row r="218" spans="1:10" s="3" customFormat="1" ht="14.5" x14ac:dyDescent="0.35">
      <c r="A218" s="8" t="s">
        <v>308</v>
      </c>
      <c r="B218" s="9" t="s">
        <v>217</v>
      </c>
      <c r="C218" s="10">
        <v>1385</v>
      </c>
      <c r="D218" s="39">
        <v>0.24</v>
      </c>
      <c r="E218" s="45">
        <v>2.9747292418772564</v>
      </c>
      <c r="F218" s="50">
        <v>4.7</v>
      </c>
      <c r="G218" s="11">
        <v>0.43176895306859203</v>
      </c>
      <c r="H218" s="13">
        <v>0</v>
      </c>
      <c r="I218" s="53">
        <v>0.33</v>
      </c>
      <c r="J218" s="54">
        <v>0.23</v>
      </c>
    </row>
    <row r="219" spans="1:10" s="3" customFormat="1" ht="14.5" x14ac:dyDescent="0.35">
      <c r="A219" s="8" t="s">
        <v>307</v>
      </c>
      <c r="B219" s="9" t="s">
        <v>140</v>
      </c>
      <c r="C219" s="10">
        <v>1317</v>
      </c>
      <c r="D219" s="39">
        <v>0.21</v>
      </c>
      <c r="E219" s="45">
        <v>1.9400151860288535</v>
      </c>
      <c r="F219" s="50">
        <v>6.27</v>
      </c>
      <c r="G219" s="11">
        <v>0.40242976461655278</v>
      </c>
      <c r="H219" s="13">
        <v>4.1621600000000001</v>
      </c>
      <c r="I219" s="53">
        <v>0.22</v>
      </c>
      <c r="J219" s="54">
        <v>0.9</v>
      </c>
    </row>
    <row r="220" spans="1:10" s="3" customFormat="1" ht="14.5" x14ac:dyDescent="0.35">
      <c r="A220" s="8" t="s">
        <v>313</v>
      </c>
      <c r="B220" s="9" t="s">
        <v>199</v>
      </c>
      <c r="C220" s="10">
        <v>1270</v>
      </c>
      <c r="D220" s="39">
        <v>0.25</v>
      </c>
      <c r="E220" s="45">
        <v>1.7905511811023622</v>
      </c>
      <c r="F220" s="50">
        <v>5.37</v>
      </c>
      <c r="G220" s="11">
        <v>0.23464566929133859</v>
      </c>
      <c r="H220" s="13">
        <v>0</v>
      </c>
      <c r="I220" s="53">
        <v>0.34</v>
      </c>
      <c r="J220" s="54">
        <v>0.4</v>
      </c>
    </row>
    <row r="221" spans="1:10" s="3" customFormat="1" ht="14.5" x14ac:dyDescent="0.35">
      <c r="A221" s="8" t="s">
        <v>309</v>
      </c>
      <c r="B221" s="9" t="s">
        <v>181</v>
      </c>
      <c r="C221" s="10">
        <v>1266</v>
      </c>
      <c r="D221" s="39">
        <v>0.57999999999999996</v>
      </c>
      <c r="E221" s="45">
        <v>8.3649289099526065</v>
      </c>
      <c r="F221" s="50">
        <v>13.85</v>
      </c>
      <c r="G221" s="11">
        <v>2.5276461295418641E-2</v>
      </c>
      <c r="H221" s="13">
        <v>0</v>
      </c>
      <c r="I221" s="53">
        <v>0.35</v>
      </c>
      <c r="J221" s="54">
        <v>0.66</v>
      </c>
    </row>
    <row r="222" spans="1:10" s="3" customFormat="1" ht="14.5" x14ac:dyDescent="0.35">
      <c r="A222" s="8" t="s">
        <v>310</v>
      </c>
      <c r="B222" s="9" t="s">
        <v>137</v>
      </c>
      <c r="C222" s="10">
        <v>1259</v>
      </c>
      <c r="D222" s="39">
        <v>0.44</v>
      </c>
      <c r="E222" s="45">
        <v>7.1437648927720412</v>
      </c>
      <c r="F222" s="50">
        <v>7.47</v>
      </c>
      <c r="G222" s="11">
        <v>1.6981731532962669</v>
      </c>
      <c r="H222" s="13">
        <v>1.2477799999999999</v>
      </c>
      <c r="I222" s="53">
        <v>0.5</v>
      </c>
      <c r="J222" s="54">
        <v>0.35</v>
      </c>
    </row>
    <row r="223" spans="1:10" s="3" customFormat="1" ht="14.5" x14ac:dyDescent="0.35">
      <c r="A223" s="8" t="s">
        <v>301</v>
      </c>
      <c r="B223" s="9" t="s">
        <v>251</v>
      </c>
      <c r="C223" s="10">
        <v>1256</v>
      </c>
      <c r="D223" s="39">
        <v>0.49</v>
      </c>
      <c r="E223" s="45">
        <v>5.0485668789808917</v>
      </c>
      <c r="F223" s="50">
        <v>11.35</v>
      </c>
      <c r="G223" s="11">
        <v>3.8216560509554139E-2</v>
      </c>
      <c r="H223" s="13">
        <v>2.5392600000000001</v>
      </c>
      <c r="I223" s="53">
        <v>0.67</v>
      </c>
      <c r="J223" s="54">
        <v>0.77</v>
      </c>
    </row>
    <row r="224" spans="1:10" s="3" customFormat="1" ht="14.5" x14ac:dyDescent="0.35">
      <c r="A224" s="8" t="s">
        <v>312</v>
      </c>
      <c r="B224" s="9" t="s">
        <v>87</v>
      </c>
      <c r="C224" s="10">
        <v>1219</v>
      </c>
      <c r="D224" s="39">
        <v>0.28000000000000003</v>
      </c>
      <c r="E224" s="45">
        <v>4.5643970467596393</v>
      </c>
      <c r="F224" s="50">
        <v>10.01</v>
      </c>
      <c r="G224" s="11">
        <v>0.51189499589827725</v>
      </c>
      <c r="H224" s="13">
        <v>1.2845899999999999</v>
      </c>
      <c r="I224" s="53">
        <v>0.63</v>
      </c>
      <c r="J224" s="54">
        <v>0.6</v>
      </c>
    </row>
    <row r="225" spans="1:10" s="3" customFormat="1" ht="14.5" x14ac:dyDescent="0.35">
      <c r="A225" s="8" t="s">
        <v>314</v>
      </c>
      <c r="B225" s="9" t="s">
        <v>315</v>
      </c>
      <c r="C225" s="10">
        <v>1192</v>
      </c>
      <c r="D225" s="39">
        <v>0.3</v>
      </c>
      <c r="E225" s="45">
        <v>2.5167785234899327</v>
      </c>
      <c r="F225" s="50">
        <v>11.41</v>
      </c>
      <c r="G225" s="11">
        <v>1.2583892617449663</v>
      </c>
      <c r="H225" s="13">
        <v>3.0664099999999999</v>
      </c>
      <c r="I225" s="53">
        <v>0.49</v>
      </c>
      <c r="J225" s="54">
        <v>0.35</v>
      </c>
    </row>
    <row r="226" spans="1:10" s="3" customFormat="1" ht="14.5" x14ac:dyDescent="0.35">
      <c r="A226" s="8" t="s">
        <v>317</v>
      </c>
      <c r="B226" s="9" t="s">
        <v>278</v>
      </c>
      <c r="C226" s="10">
        <v>1167</v>
      </c>
      <c r="D226" s="39">
        <v>0.2</v>
      </c>
      <c r="E226" s="55" t="s">
        <v>364</v>
      </c>
      <c r="F226" s="50">
        <v>6.5</v>
      </c>
      <c r="G226" s="11">
        <v>4.8843187660668377E-2</v>
      </c>
      <c r="H226" s="13">
        <v>4.4416200000000003</v>
      </c>
      <c r="I226" s="53">
        <v>0.35</v>
      </c>
      <c r="J226" s="54">
        <v>0.74</v>
      </c>
    </row>
    <row r="227" spans="1:10" s="3" customFormat="1" ht="14.5" x14ac:dyDescent="0.35">
      <c r="A227" s="8" t="s">
        <v>316</v>
      </c>
      <c r="B227" s="9" t="s">
        <v>133</v>
      </c>
      <c r="C227" s="10">
        <v>1133</v>
      </c>
      <c r="D227" s="39">
        <v>0.23</v>
      </c>
      <c r="E227" s="45">
        <v>0.91791703442188877</v>
      </c>
      <c r="F227" s="50">
        <v>0.93</v>
      </c>
      <c r="G227" s="11">
        <v>0.1147396293027361</v>
      </c>
      <c r="H227" s="13">
        <v>0</v>
      </c>
      <c r="I227" s="53">
        <v>0.52</v>
      </c>
      <c r="J227" s="54">
        <v>0.53</v>
      </c>
    </row>
    <row r="228" spans="1:10" s="3" customFormat="1" ht="14.5" x14ac:dyDescent="0.35">
      <c r="A228" s="8" t="s">
        <v>318</v>
      </c>
      <c r="B228" s="9" t="s">
        <v>190</v>
      </c>
      <c r="C228" s="10">
        <v>1100</v>
      </c>
      <c r="D228" s="39">
        <v>1.06</v>
      </c>
      <c r="E228" s="45">
        <v>3.9709090909090907</v>
      </c>
      <c r="F228" s="50">
        <v>5.17</v>
      </c>
      <c r="G228" s="11">
        <v>0.29090909090909089</v>
      </c>
      <c r="H228" s="13">
        <v>0</v>
      </c>
      <c r="I228" s="53">
        <v>0.77</v>
      </c>
      <c r="J228" s="54">
        <v>0</v>
      </c>
    </row>
    <row r="229" spans="1:10" s="3" customFormat="1" ht="14.5" x14ac:dyDescent="0.35">
      <c r="A229" s="8" t="s">
        <v>320</v>
      </c>
      <c r="B229" s="9" t="s">
        <v>251</v>
      </c>
      <c r="C229" s="10">
        <v>1085</v>
      </c>
      <c r="D229" s="39">
        <v>0.18</v>
      </c>
      <c r="E229" s="45">
        <v>2.6350230414746543</v>
      </c>
      <c r="F229" s="50">
        <v>7.3</v>
      </c>
      <c r="G229" s="11">
        <v>0</v>
      </c>
      <c r="H229" s="13">
        <v>4.0461499999999999</v>
      </c>
      <c r="I229" s="53">
        <v>0.36</v>
      </c>
      <c r="J229" s="54">
        <v>0.06</v>
      </c>
    </row>
    <row r="230" spans="1:10" s="3" customFormat="1" ht="14.5" x14ac:dyDescent="0.35">
      <c r="A230" s="8" t="s">
        <v>321</v>
      </c>
      <c r="B230" s="9" t="s">
        <v>41</v>
      </c>
      <c r="C230" s="10">
        <v>1000</v>
      </c>
      <c r="D230" s="39">
        <v>0.73</v>
      </c>
      <c r="E230" s="45">
        <v>4.71</v>
      </c>
      <c r="F230" s="50">
        <v>9.24</v>
      </c>
      <c r="G230" s="11">
        <v>0.26400000000000001</v>
      </c>
      <c r="H230" s="13">
        <v>0</v>
      </c>
      <c r="I230" s="53">
        <v>0.31</v>
      </c>
      <c r="J230" s="54">
        <v>0.53</v>
      </c>
    </row>
    <row r="231" spans="1:10" s="3" customFormat="1" ht="14.5" x14ac:dyDescent="0.35">
      <c r="A231" s="8" t="s">
        <v>319</v>
      </c>
      <c r="B231" s="9" t="s">
        <v>181</v>
      </c>
      <c r="C231" s="10">
        <v>994</v>
      </c>
      <c r="D231" s="39">
        <v>1.35</v>
      </c>
      <c r="E231" s="45">
        <v>3.0181086519114686</v>
      </c>
      <c r="F231" s="50">
        <v>3.33</v>
      </c>
      <c r="G231" s="11">
        <v>1.5090543259557344E-2</v>
      </c>
      <c r="H231" s="13">
        <v>0</v>
      </c>
      <c r="I231" s="53">
        <v>0.37</v>
      </c>
      <c r="J231" s="54">
        <v>0.69</v>
      </c>
    </row>
    <row r="232" spans="1:10" s="3" customFormat="1" ht="14.5" x14ac:dyDescent="0.35">
      <c r="A232" s="8" t="s">
        <v>322</v>
      </c>
      <c r="B232" s="9" t="s">
        <v>221</v>
      </c>
      <c r="C232" s="10">
        <v>918</v>
      </c>
      <c r="D232" s="39">
        <v>0.32</v>
      </c>
      <c r="E232" s="45">
        <v>1.0021786492374727</v>
      </c>
      <c r="F232" s="50">
        <v>4.82</v>
      </c>
      <c r="G232" s="11">
        <v>2.7233115468409588E-2</v>
      </c>
      <c r="H232" s="13">
        <v>0.62414000000000003</v>
      </c>
      <c r="I232" s="53">
        <v>0.45</v>
      </c>
      <c r="J232" s="54">
        <v>0.39</v>
      </c>
    </row>
    <row r="233" spans="1:10" s="3" customFormat="1" ht="14.5" x14ac:dyDescent="0.35">
      <c r="A233" s="8" t="s">
        <v>325</v>
      </c>
      <c r="B233" s="9" t="s">
        <v>122</v>
      </c>
      <c r="C233" s="10">
        <v>690</v>
      </c>
      <c r="D233" s="39">
        <v>1.34</v>
      </c>
      <c r="E233" s="45">
        <v>15.753623188405797</v>
      </c>
      <c r="F233" s="50">
        <v>11.21</v>
      </c>
      <c r="G233" s="11">
        <v>4.0565217391304351</v>
      </c>
      <c r="H233" s="13">
        <v>0</v>
      </c>
      <c r="I233" s="53">
        <v>0.32</v>
      </c>
      <c r="J233" s="54">
        <v>0.08</v>
      </c>
    </row>
    <row r="234" spans="1:10" s="3" customFormat="1" ht="14.5" x14ac:dyDescent="0.35">
      <c r="A234" s="8" t="s">
        <v>323</v>
      </c>
      <c r="B234" s="9" t="s">
        <v>199</v>
      </c>
      <c r="C234" s="10">
        <v>688</v>
      </c>
      <c r="D234" s="39">
        <v>0.28000000000000003</v>
      </c>
      <c r="E234" s="45">
        <v>1.1627906976744187</v>
      </c>
      <c r="F234" s="50">
        <v>4.2699999999999996</v>
      </c>
      <c r="G234" s="11">
        <v>5.8139534883720929E-2</v>
      </c>
      <c r="H234" s="13">
        <v>6.6330900000000002</v>
      </c>
      <c r="I234" s="53">
        <v>0.26</v>
      </c>
      <c r="J234" s="54">
        <v>0.59</v>
      </c>
    </row>
    <row r="235" spans="1:10" s="3" customFormat="1" ht="14.5" x14ac:dyDescent="0.35">
      <c r="A235" s="8" t="s">
        <v>324</v>
      </c>
      <c r="B235" s="9" t="s">
        <v>48</v>
      </c>
      <c r="C235" s="10">
        <v>679</v>
      </c>
      <c r="D235" s="39">
        <v>0.17</v>
      </c>
      <c r="E235" s="45">
        <v>1.6686303387334316</v>
      </c>
      <c r="F235" s="50">
        <v>1.17</v>
      </c>
      <c r="G235" s="11">
        <v>5.8910162002945507E-2</v>
      </c>
      <c r="H235" s="13">
        <v>2.5739100000000001</v>
      </c>
      <c r="I235" s="53">
        <v>0.55000000000000004</v>
      </c>
      <c r="J235" s="54">
        <v>0.27</v>
      </c>
    </row>
    <row r="236" spans="1:10" s="3" customFormat="1" ht="14.5" x14ac:dyDescent="0.35">
      <c r="A236" s="8" t="s">
        <v>327</v>
      </c>
      <c r="B236" s="9" t="s">
        <v>251</v>
      </c>
      <c r="C236" s="10">
        <v>562</v>
      </c>
      <c r="D236" s="39">
        <v>0.97</v>
      </c>
      <c r="E236" s="45">
        <v>1.106761565836299</v>
      </c>
      <c r="F236" s="50">
        <v>2.36</v>
      </c>
      <c r="G236" s="11">
        <v>8.7188612099644125E-2</v>
      </c>
      <c r="H236" s="13">
        <v>0.8</v>
      </c>
      <c r="I236" s="53">
        <v>0.31</v>
      </c>
      <c r="J236" s="54">
        <v>0.32</v>
      </c>
    </row>
    <row r="237" spans="1:10" s="3" customFormat="1" ht="14.5" x14ac:dyDescent="0.35">
      <c r="A237" s="8" t="s">
        <v>362</v>
      </c>
      <c r="B237" s="9" t="s">
        <v>89</v>
      </c>
      <c r="C237" s="10">
        <v>494</v>
      </c>
      <c r="D237" s="39">
        <v>0.48</v>
      </c>
      <c r="E237" s="45">
        <v>1.6842105263157894</v>
      </c>
      <c r="F237" s="50">
        <v>2.17</v>
      </c>
      <c r="G237" s="11">
        <v>0</v>
      </c>
      <c r="H237" s="13">
        <v>0</v>
      </c>
      <c r="I237" s="53">
        <v>0.19</v>
      </c>
      <c r="J237" s="54">
        <v>0</v>
      </c>
    </row>
    <row r="238" spans="1:10" s="3" customFormat="1" ht="14.5" x14ac:dyDescent="0.35">
      <c r="A238" s="8" t="s">
        <v>328</v>
      </c>
      <c r="B238" s="9" t="s">
        <v>251</v>
      </c>
      <c r="C238" s="10">
        <v>155</v>
      </c>
      <c r="D238" s="39">
        <v>0.35</v>
      </c>
      <c r="E238" s="45">
        <v>2.6387096774193548</v>
      </c>
      <c r="F238" s="50">
        <v>3.24</v>
      </c>
      <c r="G238" s="11">
        <v>0.15483870967741936</v>
      </c>
      <c r="H238" s="13">
        <v>0</v>
      </c>
      <c r="I238" s="53">
        <v>7.0000000000000007E-2</v>
      </c>
      <c r="J238" s="54">
        <v>0.01</v>
      </c>
    </row>
    <row r="239" spans="1:10" x14ac:dyDescent="0.3">
      <c r="B239" s="1"/>
    </row>
  </sheetData>
  <sortState xmlns:xlrd2="http://schemas.microsoft.com/office/spreadsheetml/2017/richdata2" ref="A3:J238">
    <sortCondition descending="1" ref="C3:C238"/>
  </sortState>
  <printOptions horizontalCentered="1"/>
  <pageMargins left="0.41" right="0.41" top="0.75" bottom="0.75" header="0.3" footer="0.3"/>
  <pageSetup scale="80" fitToHeight="0" orientation="landscape" r:id="rId1"/>
  <headerFooter>
    <oddHeader>&amp;C2025 Indiana Public Library Statistics
Output Measures</oddHeader>
    <oddFooter>&amp;LIndiana State Library
Library Development Office&amp;CLast modified: 8/7/2026&amp;R&amp;P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0B3A-AD90-4C6D-A842-A6A7C1A00767}">
  <sheetPr>
    <pageSetUpPr fitToPage="1"/>
  </sheetPr>
  <dimension ref="A1:J20"/>
  <sheetViews>
    <sheetView workbookViewId="0">
      <selection activeCell="A5" sqref="A5"/>
    </sheetView>
  </sheetViews>
  <sheetFormatPr defaultColWidth="9.1796875" defaultRowHeight="14.5" x14ac:dyDescent="0.35"/>
  <cols>
    <col min="2" max="2" width="14" customWidth="1"/>
    <col min="3" max="3" width="12.7265625" customWidth="1"/>
    <col min="4" max="4" width="13.7265625" style="4" customWidth="1"/>
    <col min="5" max="5" width="10" style="5" customWidth="1"/>
    <col min="6" max="6" width="11" style="5" customWidth="1"/>
    <col min="7" max="7" width="11.7265625" style="5" customWidth="1"/>
    <col min="8" max="8" width="15.1796875" style="5" customWidth="1"/>
    <col min="9" max="9" width="11.81640625" style="4" customWidth="1"/>
    <col min="10" max="10" width="16" style="4" customWidth="1"/>
  </cols>
  <sheetData>
    <row r="1" spans="1:10" ht="41.25" customHeight="1" x14ac:dyDescent="0.35">
      <c r="A1" s="47" t="s">
        <v>371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37" customFormat="1" ht="116" x14ac:dyDescent="0.35">
      <c r="A2" s="32"/>
      <c r="B2" s="33"/>
      <c r="C2" s="17" t="s">
        <v>344</v>
      </c>
      <c r="D2" s="34" t="s">
        <v>329</v>
      </c>
      <c r="E2" s="35" t="s">
        <v>330</v>
      </c>
      <c r="F2" s="35" t="s">
        <v>360</v>
      </c>
      <c r="G2" s="35" t="s">
        <v>361</v>
      </c>
      <c r="H2" s="18" t="s">
        <v>340</v>
      </c>
      <c r="I2" s="36" t="s">
        <v>331</v>
      </c>
      <c r="J2" s="18" t="s">
        <v>342</v>
      </c>
    </row>
    <row r="4" spans="1:10" x14ac:dyDescent="0.35">
      <c r="A4" s="20"/>
      <c r="B4" s="21" t="s">
        <v>353</v>
      </c>
      <c r="C4" s="43" t="s">
        <v>369</v>
      </c>
    </row>
    <row r="5" spans="1:10" x14ac:dyDescent="0.35">
      <c r="A5" s="20" t="s">
        <v>341</v>
      </c>
      <c r="B5" s="21" t="s">
        <v>354</v>
      </c>
      <c r="C5" s="43" t="s">
        <v>366</v>
      </c>
      <c r="D5" s="4">
        <f>AVERAGE('Table 12'!D3:D238)</f>
        <v>0.35864406779661001</v>
      </c>
      <c r="E5" s="23">
        <f>AVERAGE('Table 12'!E3:E238)</f>
        <v>3.9390651189811239</v>
      </c>
      <c r="F5" s="23">
        <f>AVERAGE('Table 12'!F3:F238)</f>
        <v>7.5991101694915253</v>
      </c>
      <c r="G5" s="23">
        <f>AVERAGE('Table 12'!G3:G238)</f>
        <v>0.38293002009055405</v>
      </c>
      <c r="H5" s="23">
        <f>AVERAGE('Table 12'!H3:H238)</f>
        <v>1.6461506382978732</v>
      </c>
      <c r="I5" s="4">
        <f>AVERAGE('Table 12'!I3:I238)</f>
        <v>0.48550847457627105</v>
      </c>
      <c r="J5" s="4">
        <f>AVERAGE('Table 12'!J3:J238)</f>
        <v>0.55382978723404275</v>
      </c>
    </row>
    <row r="6" spans="1:10" x14ac:dyDescent="0.35">
      <c r="A6" s="24" t="s">
        <v>355</v>
      </c>
      <c r="B6" s="25" t="s">
        <v>356</v>
      </c>
      <c r="C6" s="44" t="s">
        <v>367</v>
      </c>
      <c r="D6" s="27">
        <f>MEDIAN(('Table 12'!D3:D238))</f>
        <v>0.3</v>
      </c>
      <c r="E6" s="28">
        <f>MEDIAN(('Table 12'!E3:E238))</f>
        <v>3.1400185176882758</v>
      </c>
      <c r="F6" s="28">
        <f>MEDIAN(('Table 12'!F3:F238))</f>
        <v>7.0250000000000004</v>
      </c>
      <c r="G6" s="28">
        <f>MEDIAN(('Table 12'!G3:G238))</f>
        <v>0.22941221199908751</v>
      </c>
      <c r="H6" s="28">
        <f>MEDIAN(('Table 12'!H3:H238))</f>
        <v>0.93303000000000003</v>
      </c>
      <c r="I6" s="27">
        <f>MEDIAN(('Table 12'!I3:I238))</f>
        <v>0.49</v>
      </c>
      <c r="J6" s="27">
        <f>MEDIAN(('Table 12'!J3:J238))</f>
        <v>0.56999999999999995</v>
      </c>
    </row>
    <row r="7" spans="1:10" x14ac:dyDescent="0.35">
      <c r="A7" s="20" t="s">
        <v>332</v>
      </c>
      <c r="B7" s="20"/>
      <c r="C7" s="43"/>
    </row>
    <row r="8" spans="1:10" x14ac:dyDescent="0.35">
      <c r="A8" s="20" t="s">
        <v>333</v>
      </c>
      <c r="B8" s="21" t="s">
        <v>335</v>
      </c>
      <c r="C8" s="43" t="s">
        <v>357</v>
      </c>
    </row>
    <row r="9" spans="1:10" x14ac:dyDescent="0.35">
      <c r="B9" s="21" t="s">
        <v>336</v>
      </c>
      <c r="C9" s="43" t="s">
        <v>358</v>
      </c>
      <c r="D9" s="4">
        <f>AVERAGE('Table 12'!D3:D38)</f>
        <v>0.40777777777777779</v>
      </c>
      <c r="E9" s="23">
        <f>AVERAGE('Table 12'!E3:E38)</f>
        <v>3.1691509197783776</v>
      </c>
      <c r="F9" s="23">
        <f>AVERAGE('Table 12'!F3:F38)</f>
        <v>8.511388888888888</v>
      </c>
      <c r="G9" s="23">
        <f>AVERAGE('Table 12'!G3:G38)</f>
        <v>0.31907663675012637</v>
      </c>
      <c r="H9" s="23">
        <f>AVERAGE('Table 12'!H3:H38)</f>
        <v>3.0900342857142857</v>
      </c>
      <c r="I9" s="4">
        <f>AVERAGE('Table 12'!I3:I38)</f>
        <v>0.47499999999999987</v>
      </c>
      <c r="J9" s="4">
        <f>AVERAGE('Table 12'!J3:J38)</f>
        <v>0.58628571428571441</v>
      </c>
    </row>
    <row r="10" spans="1:10" x14ac:dyDescent="0.35">
      <c r="A10" s="24" t="s">
        <v>345</v>
      </c>
      <c r="B10" s="25" t="s">
        <v>337</v>
      </c>
      <c r="C10" s="44" t="s">
        <v>359</v>
      </c>
      <c r="D10" s="27">
        <f>MEDIAN('Table 12'!D3:D38)</f>
        <v>0.39</v>
      </c>
      <c r="E10" s="28">
        <f>MEDIAN('Table 12'!E3:E38)</f>
        <v>2.8295680860162502</v>
      </c>
      <c r="F10" s="28">
        <f>MEDIAN('Table 12'!F3:F38)</f>
        <v>8.3699999999999992</v>
      </c>
      <c r="G10" s="28">
        <f>MEDIAN('Table 12'!G3:G38)</f>
        <v>0.26712559943237391</v>
      </c>
      <c r="H10" s="28">
        <f>MEDIAN('Table 12'!H3:H38)</f>
        <v>1.09884</v>
      </c>
      <c r="I10" s="27">
        <f>MEDIAN('Table 12'!I3:I38)</f>
        <v>0.49</v>
      </c>
      <c r="J10" s="27">
        <f>MEDIAN('Table 12'!J3:J38)</f>
        <v>0.63</v>
      </c>
    </row>
    <row r="11" spans="1:10" x14ac:dyDescent="0.35">
      <c r="A11" s="20"/>
      <c r="B11" s="20"/>
      <c r="C11" s="22"/>
      <c r="E11" s="23"/>
      <c r="F11" s="23"/>
      <c r="G11" s="23"/>
      <c r="H11" s="23"/>
    </row>
    <row r="12" spans="1:10" x14ac:dyDescent="0.35">
      <c r="A12" s="20" t="s">
        <v>334</v>
      </c>
      <c r="B12" s="21" t="s">
        <v>335</v>
      </c>
      <c r="C12" s="22">
        <v>1557851</v>
      </c>
      <c r="E12" s="23"/>
      <c r="F12" s="23"/>
      <c r="G12" s="23"/>
      <c r="H12" s="23"/>
    </row>
    <row r="13" spans="1:10" x14ac:dyDescent="0.35">
      <c r="A13" s="22"/>
      <c r="B13" s="21" t="s">
        <v>336</v>
      </c>
      <c r="C13" s="22">
        <v>21637</v>
      </c>
      <c r="D13" s="4">
        <f>AVERAGE('Table 12'!D39:D110)</f>
        <v>0.34833333333333338</v>
      </c>
      <c r="E13" s="23">
        <f>AVERAGE('Table 12'!E39:E110)</f>
        <v>4.2033415274885693</v>
      </c>
      <c r="F13" s="23">
        <f>AVERAGE('Table 12'!F39:F110)</f>
        <v>7.9462499999999983</v>
      </c>
      <c r="G13" s="23">
        <f>AVERAGE('Table 12'!G39:G110)</f>
        <v>0.38772637376727487</v>
      </c>
      <c r="H13" s="23">
        <f>AVERAGE('Table 12'!H39:H110)</f>
        <v>1.0114497222222225</v>
      </c>
      <c r="I13" s="4">
        <f>AVERAGE('Table 12'!I39:I110)</f>
        <v>0.50069444444444455</v>
      </c>
      <c r="J13" s="4">
        <f>AVERAGE('Table 12'!J39:J110)</f>
        <v>0.60277777777777808</v>
      </c>
    </row>
    <row r="14" spans="1:10" x14ac:dyDescent="0.35">
      <c r="A14" s="24" t="s">
        <v>346</v>
      </c>
      <c r="B14" s="25" t="s">
        <v>337</v>
      </c>
      <c r="C14" s="26">
        <v>19310</v>
      </c>
      <c r="D14" s="27">
        <f>MEDIAN('Table 12'!D39:D110)</f>
        <v>0.31</v>
      </c>
      <c r="E14" s="28">
        <f>MEDIAN('Table 12'!E39:E110)</f>
        <v>3.6179141080965196</v>
      </c>
      <c r="F14" s="28">
        <f>MEDIAN('Table 12'!F39:F110)</f>
        <v>7.5600000000000005</v>
      </c>
      <c r="G14" s="28">
        <f>MEDIAN('Table 12'!G39:G110)</f>
        <v>0.26196443263498909</v>
      </c>
      <c r="H14" s="28">
        <f>MEDIAN('Table 12'!H39:H110)</f>
        <v>0.79946000000000006</v>
      </c>
      <c r="I14" s="27">
        <f>MEDIAN('Table 12'!I39:I110)</f>
        <v>0.51</v>
      </c>
      <c r="J14" s="27">
        <f>MEDIAN('Table 12'!J39:J110)</f>
        <v>0.63</v>
      </c>
    </row>
    <row r="15" spans="1:10" x14ac:dyDescent="0.35">
      <c r="A15" s="20"/>
      <c r="B15" s="20"/>
      <c r="C15" s="20"/>
      <c r="E15" s="23"/>
      <c r="F15" s="23"/>
      <c r="G15" s="23"/>
      <c r="H15" s="23"/>
    </row>
    <row r="16" spans="1:10" x14ac:dyDescent="0.35">
      <c r="A16" s="20" t="s">
        <v>338</v>
      </c>
      <c r="B16" s="21" t="s">
        <v>335</v>
      </c>
      <c r="C16" s="22">
        <v>522711</v>
      </c>
      <c r="E16" s="23"/>
      <c r="F16" s="23"/>
      <c r="G16" s="23"/>
      <c r="H16" s="23"/>
    </row>
    <row r="17" spans="1:10" x14ac:dyDescent="0.35">
      <c r="B17" s="21" t="s">
        <v>336</v>
      </c>
      <c r="C17" s="29">
        <v>4084</v>
      </c>
      <c r="D17" s="4">
        <f>AVERAGE('Table 12'!D111:D238)</f>
        <v>0.35062500000000002</v>
      </c>
      <c r="E17" s="23">
        <f>AVERAGE('Table 12'!E111:E238)</f>
        <v>4.0014202021272638</v>
      </c>
      <c r="F17" s="23">
        <f>AVERAGE('Table 12'!F111:F238)</f>
        <v>7.1472656249999984</v>
      </c>
      <c r="G17" s="23">
        <f>AVERAGE('Table 12'!G111:G238)</f>
        <v>0.39831099911048706</v>
      </c>
      <c r="H17" s="23">
        <f>AVERAGE('Table 12'!H111:H238)</f>
        <v>1.6083579687500005</v>
      </c>
      <c r="I17" s="4">
        <f>AVERAGE('Table 12'!I111:I238)</f>
        <v>0.47992187500000011</v>
      </c>
      <c r="J17" s="4">
        <f>AVERAGE('Table 12'!J111:J238)</f>
        <v>0.51742187499999992</v>
      </c>
    </row>
    <row r="18" spans="1:10" x14ac:dyDescent="0.35">
      <c r="A18" s="24" t="s">
        <v>347</v>
      </c>
      <c r="B18" s="25" t="s">
        <v>337</v>
      </c>
      <c r="C18" s="30">
        <v>3419</v>
      </c>
      <c r="D18" s="27">
        <f>MEDIAN('Table 12'!D111:D238)</f>
        <v>0.27</v>
      </c>
      <c r="E18" s="28">
        <f>MEDIAN('Table 12'!E111:E238)</f>
        <v>3.0106284658040665</v>
      </c>
      <c r="F18" s="28">
        <f>MEDIAN('Table 12'!F111:F238)</f>
        <v>6.3550000000000004</v>
      </c>
      <c r="G18" s="28">
        <f>MEDIAN('Table 12'!G111:G238)</f>
        <v>0.18593216937587798</v>
      </c>
      <c r="H18" s="28">
        <f>MEDIAN('Table 12'!H111:H238)</f>
        <v>0.89902499999999996</v>
      </c>
      <c r="I18" s="27">
        <f>MEDIAN('Table 12'!I111:I238)</f>
        <v>0.47</v>
      </c>
      <c r="J18" s="27">
        <f>MEDIAN('Table 12'!J111:J238)</f>
        <v>0.495</v>
      </c>
    </row>
    <row r="19" spans="1:10" x14ac:dyDescent="0.35">
      <c r="A19" s="31"/>
      <c r="B19" s="31"/>
    </row>
    <row r="20" spans="1:10" x14ac:dyDescent="0.35">
      <c r="A20" s="20" t="s">
        <v>339</v>
      </c>
      <c r="B20" s="31"/>
    </row>
  </sheetData>
  <mergeCells count="1">
    <mergeCell ref="A1:J1"/>
  </mergeCells>
  <printOptions horizontalCentered="1"/>
  <pageMargins left="0.7" right="0.7" top="0.75" bottom="0.75" header="0.3" footer="0.3"/>
  <pageSetup scale="97" orientation="landscape" r:id="rId1"/>
  <headerFooter>
    <oddFooter>&amp;LIndiana State Library
Library Development Office&amp;CLast modified: 8/7/2026&amp;R&amp;P</oddFooter>
  </headerFooter>
  <ignoredErrors>
    <ignoredError sqref="D9:J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12</vt:lpstr>
      <vt:lpstr>Summary</vt:lpstr>
      <vt:lpstr>'Table 12'!Print_Area</vt:lpstr>
      <vt:lpstr>'Table 12'!Print_Titles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Clifton</dc:creator>
  <cp:lastModifiedBy>Fox, Angela</cp:lastModifiedBy>
  <cp:lastPrinted>2026-08-12T17:23:38Z</cp:lastPrinted>
  <dcterms:created xsi:type="dcterms:W3CDTF">2013-06-10T14:08:29Z</dcterms:created>
  <dcterms:modified xsi:type="dcterms:W3CDTF">2026-08-12T17:23:50Z</dcterms:modified>
</cp:coreProperties>
</file>