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Table 5" sheetId="1" r:id="rId1"/>
    <sheet name="Summary" sheetId="2" r:id="rId2"/>
  </sheets>
  <definedNames>
    <definedName name="_xlnm.Print_Area" localSheetId="1">'Summary'!$A$1:$X$20</definedName>
    <definedName name="_xlnm.Print_Area" localSheetId="0">'Table 5'!$A$2:$AA$238</definedName>
    <definedName name="_xlnm.Print_Titles" localSheetId="1">'Summary'!$A:$C</definedName>
    <definedName name="_xlnm.Print_Titles" localSheetId="0">'Table 5'!$A:$A,'Table 5'!$2:$2</definedName>
  </definedNames>
  <calcPr fullCalcOnLoad="1"/>
</workbook>
</file>

<file path=xl/sharedStrings.xml><?xml version="1.0" encoding="utf-8"?>
<sst xmlns="http://schemas.openxmlformats.org/spreadsheetml/2006/main" count="878" uniqueCount="654">
  <si>
    <t>Contractual Revenue Received for Service</t>
  </si>
  <si>
    <t>Other State Operating Fund Income</t>
  </si>
  <si>
    <t>Fines and Fees</t>
  </si>
  <si>
    <t>Interest on Investments</t>
  </si>
  <si>
    <t>Miscellaneous Operating Fund Income</t>
  </si>
  <si>
    <t>Library</t>
  </si>
  <si>
    <t>County Name of Primary County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</si>
  <si>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</si>
  <si>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</si>
  <si>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</si>
  <si>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</si>
  <si>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</si>
  <si>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</si>
  <si>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</si>
  <si>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</si>
  <si>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</si>
  <si>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</si>
  <si>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</si>
  <si>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</si>
  <si>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</si>
  <si>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</si>
  <si>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</si>
  <si>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</si>
  <si>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</si>
  <si>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</si>
  <si>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</si>
  <si>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</si>
  <si>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</si>
  <si>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</si>
  <si>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</si>
  <si>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</si>
  <si>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</si>
  <si>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</si>
  <si>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</si>
  <si>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</si>
  <si>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</si>
  <si>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</si>
  <si>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</si>
  <si>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</si>
  <si>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</si>
  <si>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</si>
  <si>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</si>
  <si>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</si>
  <si>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</si>
  <si>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</si>
  <si>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</si>
  <si>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</si>
  <si>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</si>
  <si>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</si>
  <si>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</si>
  <si>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</si>
  <si>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</si>
  <si>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</si>
  <si>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</si>
  <si>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</si>
  <si>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</si>
  <si>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</si>
  <si>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</si>
  <si>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</si>
  <si>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</si>
  <si>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</si>
  <si>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</si>
  <si>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</si>
  <si>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</si>
  <si>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</si>
  <si>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</si>
  <si>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</si>
  <si>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</si>
  <si>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</si>
  <si>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</si>
  <si>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</si>
  <si>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</si>
  <si>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</si>
  <si>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</si>
  <si>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</si>
  <si>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</si>
  <si>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</si>
  <si>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</si>
  <si>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</si>
  <si>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</si>
  <si>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</si>
  <si>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</si>
  <si>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</si>
  <si>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</si>
  <si>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</si>
  <si>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</si>
  <si>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</si>
  <si>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</si>
  <si>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</si>
  <si>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</si>
  <si>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</si>
  <si>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</si>
  <si>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</si>
  <si>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</si>
  <si>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</si>
  <si>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</si>
  <si>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</si>
  <si>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</si>
  <si>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</si>
  <si>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</si>
  <si>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</si>
  <si>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</si>
  <si>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</si>
  <si>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</si>
  <si>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</si>
  <si>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</si>
  <si>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</si>
  <si>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</si>
  <si>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</si>
  <si>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</si>
  <si>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</si>
  <si>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</si>
  <si>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</si>
  <si>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</si>
  <si>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</si>
  <si>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</si>
  <si>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</si>
  <si>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</si>
  <si>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</si>
  <si>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</si>
  <si>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</si>
  <si>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</si>
  <si>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</si>
  <si>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</si>
  <si>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</si>
  <si>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</si>
  <si>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</si>
  <si>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</si>
  <si>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</si>
  <si>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</si>
  <si>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</si>
  <si>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</si>
  <si>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</si>
  <si>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</si>
  <si>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</si>
  <si>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</si>
  <si>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</si>
  <si>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</si>
  <si>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</si>
  <si>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</si>
  <si>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</si>
  <si>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</si>
  <si>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</si>
  <si>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</si>
  <si>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</si>
  <si>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</si>
  <si>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</si>
  <si>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</si>
  <si>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</si>
  <si>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</si>
  <si>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</si>
  <si>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</si>
  <si>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</si>
  <si>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</si>
  <si>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</si>
  <si>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</si>
  <si>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</si>
  <si>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</si>
  <si>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</si>
  <si>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</si>
  <si>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</si>
  <si>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</si>
  <si>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</si>
  <si>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</si>
  <si>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</si>
  <si>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</si>
  <si>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</si>
  <si>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</si>
  <si>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</si>
  <si>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</si>
  <si>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</si>
  <si>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</si>
  <si>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</si>
  <si>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</si>
  <si>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</si>
  <si>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</si>
  <si>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</si>
  <si>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</si>
  <si>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</si>
  <si>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</si>
  <si>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</si>
  <si>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</si>
  <si>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</si>
  <si>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</si>
  <si>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</si>
  <si>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</si>
  <si>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</si>
  <si>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</si>
  <si>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</si>
  <si>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</si>
  <si>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</si>
  <si>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</si>
  <si>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</si>
  <si>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</si>
  <si>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</si>
  <si>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</si>
  <si>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</si>
  <si>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</si>
  <si>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</si>
  <si>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</si>
  <si>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</si>
  <si>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</si>
  <si>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</si>
  <si>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</si>
  <si>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</si>
  <si>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</si>
  <si>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</si>
  <si>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</si>
  <si>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</si>
  <si>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</si>
  <si>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</si>
  <si>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</si>
  <si>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</si>
  <si>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</si>
  <si>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</si>
  <si>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</si>
  <si>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</si>
  <si>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</si>
  <si>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</si>
  <si>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</si>
  <si>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</si>
  <si>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</si>
  <si>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</si>
  <si>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</si>
  <si>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</si>
  <si>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</si>
  <si>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</si>
  <si>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</si>
  <si>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</si>
  <si>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</si>
  <si>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</si>
  <si>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</si>
  <si>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</si>
  <si>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</si>
  <si>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</si>
  <si>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</si>
  <si>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</si>
  <si>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</si>
  <si>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</si>
  <si>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</si>
  <si>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</si>
  <si>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</si>
  <si>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</si>
  <si>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</si>
  <si>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</si>
  <si>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</si>
  <si>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</si>
  <si>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</si>
  <si>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</si>
  <si>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</si>
  <si>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</si>
  <si>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</si>
  <si>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</si>
  <si>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</si>
  <si>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</si>
  <si>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</si>
  <si>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</si>
  <si>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</si>
  <si>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</si>
  <si>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</si>
  <si>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</si>
  <si>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</si>
  <si>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</si>
  <si>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</si>
  <si>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</si>
  <si>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</si>
  <si>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</si>
  <si>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</si>
  <si>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</si>
  <si>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</si>
  <si>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</si>
  <si>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</si>
  <si>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</si>
  <si>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</si>
  <si>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</si>
  <si>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</si>
  <si>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</si>
  <si>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</si>
  <si>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</si>
  <si>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</si>
  <si>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</si>
  <si>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</si>
  <si>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</si>
  <si>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</si>
  <si>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</si>
  <si>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</si>
  <si>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</si>
  <si>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</si>
  <si>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</si>
  <si>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</si>
  <si>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</si>
  <si>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</si>
  <si>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</si>
  <si>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</si>
  <si>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</si>
  <si>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</si>
  <si>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</si>
  <si>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</si>
  <si>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</si>
  <si>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</si>
  <si>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</si>
  <si>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</si>
  <si>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</si>
  <si>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</si>
  <si>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</si>
  <si>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</si>
  <si>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</si>
  <si>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</si>
  <si>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</si>
  <si>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</si>
  <si>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</si>
  <si>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</si>
  <si>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</si>
  <si>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</si>
  <si>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</si>
  <si>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</si>
  <si>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</si>
  <si>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</si>
  <si>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</si>
  <si>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</si>
  <si>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</si>
  <si>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</si>
  <si>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</si>
  <si>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</si>
  <si>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</si>
  <si>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</si>
  <si>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</si>
  <si>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</si>
  <si>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</si>
  <si>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</si>
  <si>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</si>
  <si>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</si>
  <si>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</si>
  <si>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</si>
  <si>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</si>
  <si>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</si>
  <si>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</si>
  <si>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</si>
  <si>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</si>
  <si>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License Vehicle Excise Tax</t>
  </si>
  <si>
    <t>Commercial Vehicle Excise Tax (CVET)</t>
  </si>
  <si>
    <t>Financial Institutions Tax (FIT)</t>
  </si>
  <si>
    <t>LSTA Grants</t>
  </si>
  <si>
    <t>PLAC Reimbursement</t>
  </si>
  <si>
    <t>Source(s)</t>
  </si>
  <si>
    <t>Refunds</t>
  </si>
  <si>
    <t>In Lieu of Taxes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</si>
  <si>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</si>
  <si>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</si>
  <si>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</si>
  <si>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</si>
  <si>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</si>
  <si>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</si>
  <si>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</si>
  <si>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Median*</t>
  </si>
  <si>
    <t>10,000-39,999</t>
  </si>
  <si>
    <t>Total</t>
  </si>
  <si>
    <t>Mean (average)</t>
  </si>
  <si>
    <t>Median</t>
  </si>
  <si>
    <t>to 9,999</t>
  </si>
  <si>
    <t>Refunds, reimbursements, other receipts</t>
  </si>
  <si>
    <t>reimbursements, refunds</t>
  </si>
  <si>
    <t>Miscellaneous Income Taxes or LIT (Local Income Tax)</t>
  </si>
  <si>
    <t>Total Local Operating Fund Income (Total of 
D-F)</t>
  </si>
  <si>
    <t>N=236</t>
  </si>
  <si>
    <t>Intergovernment wagering income</t>
  </si>
  <si>
    <t>Other Federal Income</t>
  </si>
  <si>
    <t>Gift Receipts Income</t>
  </si>
  <si>
    <t>Private and Public Foundation Grants Income</t>
  </si>
  <si>
    <t>Other State Income</t>
  </si>
  <si>
    <t>Total Other Income (Total of S-X)</t>
  </si>
  <si>
    <t>Total Income (Total of G, N, R &amp; Z)</t>
  </si>
  <si>
    <t>Evergreen</t>
  </si>
  <si>
    <t>COIT</t>
  </si>
  <si>
    <t>WIN Tax</t>
  </si>
  <si>
    <t>NEWBURGH CHANDLER PUBLIC LIBRARY</t>
  </si>
  <si>
    <t>PARKE COUNTY PUBLIC LIBRARY</t>
  </si>
  <si>
    <t>Total State Operating Fund Income (Total of 
H-L)</t>
  </si>
  <si>
    <t>LOCAL GOVERNMENT REVENUE</t>
  </si>
  <si>
    <t>Total Local Government Revenue (Total of D-F)</t>
  </si>
  <si>
    <t>STATE GOVERNMENT REVENUE</t>
  </si>
  <si>
    <t>Total State Revenue (Total of H-L)</t>
  </si>
  <si>
    <t>Casino riverboat</t>
  </si>
  <si>
    <t>FEDERAL GOVERNMENT REVENUE</t>
  </si>
  <si>
    <t>Other Federal Revenue</t>
  </si>
  <si>
    <t>Total Federal Revene (Total of O+P)</t>
  </si>
  <si>
    <t>OTHER REVENUE</t>
  </si>
  <si>
    <t>Gift Receipts</t>
  </si>
  <si>
    <t>Private and Public Foundation Grants</t>
  </si>
  <si>
    <t>Miscellaneous Revenue</t>
  </si>
  <si>
    <t>refunds</t>
  </si>
  <si>
    <t>PLAC</t>
  </si>
  <si>
    <t>Faxes, Copies, Misc.</t>
  </si>
  <si>
    <t>Star Financial Bank Checking Account Interest</t>
  </si>
  <si>
    <t>checking interest, computer print</t>
  </si>
  <si>
    <t>Copies, Fax, Sales, Misc.</t>
  </si>
  <si>
    <t>*Does not include population of Willard Library of  Evansville</t>
  </si>
  <si>
    <t>EARN IN</t>
  </si>
  <si>
    <t>Earn Indiana</t>
  </si>
  <si>
    <t>none</t>
  </si>
  <si>
    <t>Institute of Museum and Library Services</t>
  </si>
  <si>
    <t>Miscellaneous, refunds, rebates, reimbursement, meeting room fees</t>
  </si>
  <si>
    <t>Checking Account Interest</t>
  </si>
  <si>
    <t>copiers, meeting rooms</t>
  </si>
  <si>
    <t>Broadband Connectivity Grant</t>
  </si>
  <si>
    <t xml:space="preserve">2020 Property Tax or CEDIT Operating Fund Income From Library Tax Rate </t>
  </si>
  <si>
    <t xml:space="preserve">2021 Property Tax or CEDIT Income From Library Tax Rate </t>
  </si>
  <si>
    <t>EARN Indiana</t>
  </si>
  <si>
    <t>AVC Receipt Summaries</t>
  </si>
  <si>
    <t>Receipt Summaries</t>
  </si>
  <si>
    <t>payment in lieu of taxes</t>
  </si>
  <si>
    <t>Evergreen Indiana Fines</t>
  </si>
  <si>
    <t>County Auditor's Certificate of Tax Distribution</t>
  </si>
  <si>
    <t>LOIT Freeze</t>
  </si>
  <si>
    <t>Indiana State Library</t>
  </si>
  <si>
    <t>ARP Grant</t>
  </si>
  <si>
    <t>State Library</t>
  </si>
  <si>
    <t>Other service charges</t>
  </si>
  <si>
    <t>Community Room rent</t>
  </si>
  <si>
    <t>Sales; Refunds and Reimbursements</t>
  </si>
  <si>
    <t>Reimbursements and refunds</t>
  </si>
  <si>
    <t>Interest Earned, General, Gifts &amp; Donations, Rainy Day, LIRF</t>
  </si>
  <si>
    <t>checking interest, PLAC receipts, and misc revenue</t>
  </si>
  <si>
    <t>copies, srec trade</t>
  </si>
  <si>
    <t>refunds, vending machine</t>
  </si>
  <si>
    <t>Refund</t>
  </si>
  <si>
    <t>Memorials, Rental of Meeting room</t>
  </si>
  <si>
    <t>Rent, Copier, Lamination, and Misc. Revenues</t>
  </si>
  <si>
    <t>Photocopies</t>
  </si>
  <si>
    <t>Donations, PLAC, Evergreen</t>
  </si>
  <si>
    <t>copier, interest, other, miscellaneous</t>
  </si>
  <si>
    <t>Total Federal Operating Fund Income (Total of N+0)</t>
  </si>
  <si>
    <t>Total Other Operating Fund Income (Total of 
Q-V)</t>
  </si>
  <si>
    <t>Total Operating Fund Income (Total of G, M, P &amp; W)</t>
  </si>
  <si>
    <t>2022 Indiana Public Library Statistics
Library Operating Revenue</t>
  </si>
  <si>
    <t>2020 Census Population</t>
  </si>
  <si>
    <t>0,0</t>
  </si>
  <si>
    <t>Broadband Connectivy Grant</t>
  </si>
  <si>
    <t>Banyon Data Systems Revenue Guideline December 2022</t>
  </si>
  <si>
    <t>cert. shares, rate distribution</t>
  </si>
  <si>
    <t>library documents</t>
  </si>
  <si>
    <t>Certified shares</t>
  </si>
  <si>
    <t>1782 Report -- Pay 2022 &amp; Library financial records</t>
  </si>
  <si>
    <t>In lieu of taxes.</t>
  </si>
  <si>
    <t>Square entry of 'custom entry; possibly an incorrect entry that should have been copies or fines/fees</t>
  </si>
  <si>
    <t>Indiana Humanties: One State/One Story and Advancing Racial Equity Grants</t>
  </si>
  <si>
    <t>PRTC</t>
  </si>
  <si>
    <t>Received LIT Freeze 2022</t>
  </si>
  <si>
    <t>Evergreen Income</t>
  </si>
  <si>
    <t>AVC Accounting Software</t>
  </si>
  <si>
    <t>erate and supplemental LIT</t>
  </si>
  <si>
    <t>PTRC</t>
  </si>
  <si>
    <t>E-Rate Distribution</t>
  </si>
  <si>
    <t>EARN Inome</t>
  </si>
  <si>
    <t>Business Personal Property Exemption</t>
  </si>
  <si>
    <t>Vehicle/Aircraft Excise Tax Distribution &amp; Payments in Lieu of Taxes</t>
  </si>
  <si>
    <t>American Rescue Plan Act (ARP) Grant</t>
  </si>
  <si>
    <t>ARPA Grant</t>
  </si>
  <si>
    <t>ARPA</t>
  </si>
  <si>
    <t>ARPA GRANT</t>
  </si>
  <si>
    <t>LSTA ARPA STATE GRANTS</t>
  </si>
  <si>
    <t>ARPA Grant from ISL</t>
  </si>
  <si>
    <t>ARPA grant</t>
  </si>
  <si>
    <t>ARPA Funds</t>
  </si>
  <si>
    <t>e-rate</t>
  </si>
  <si>
    <t>LSTA ARPA State Grants</t>
  </si>
  <si>
    <t>00</t>
  </si>
  <si>
    <t>IN STATE LIBRARY ARPA FUNDS</t>
  </si>
  <si>
    <t>Erate reimbursement, ECF BEAR</t>
  </si>
  <si>
    <t>eRate, ARPA Grant</t>
  </si>
  <si>
    <t>APRA funds</t>
  </si>
  <si>
    <t>ARPA from ISL</t>
  </si>
  <si>
    <t>ARPA Final Report</t>
  </si>
  <si>
    <t>not aplicable</t>
  </si>
  <si>
    <t>ARPA and ECF</t>
  </si>
  <si>
    <t>ARPA funds for loss of revenue</t>
  </si>
  <si>
    <t>ARPA funds through State Library</t>
  </si>
  <si>
    <t>IMLS/ARPA state grant</t>
  </si>
  <si>
    <t>E-Rate, IMLS, ARPA</t>
  </si>
  <si>
    <t>Institute of Museum &amp; Library Science</t>
  </si>
  <si>
    <t>LSTA ARPA State Grant $17,137 FEMA Covid Reimbursement Grant $3,804</t>
  </si>
  <si>
    <t>NEH grants, LSTA, IHC oral history, ARPA, ECF</t>
  </si>
  <si>
    <t>Federal Grant LS-250210-PLS-21   (ARPA)</t>
  </si>
  <si>
    <t>ARPA Grant Reimbursement</t>
  </si>
  <si>
    <t>ECF</t>
  </si>
  <si>
    <t>Indiana State Library ARPA grant $13629.04 Martin County Commissioners ARPA grant $12,700</t>
  </si>
  <si>
    <t>ARPA, ARP Huanities, NEH</t>
  </si>
  <si>
    <t>ARP Grant (Indiana State Library)</t>
  </si>
  <si>
    <t>ARPA funds</t>
  </si>
  <si>
    <t>21st CCLC, E-Rate Refund, ARPA LSTA Grant</t>
  </si>
  <si>
    <t>ARPA ECF &amp; ARPA Safe Auditoriums,ARPA ECF &amp; ARPA Safe Auditoriums</t>
  </si>
  <si>
    <t>ARPA Grant, ARPA New Prairie Educational Foundation Grant</t>
  </si>
  <si>
    <t>ARPA and erate</t>
  </si>
  <si>
    <t>ARPA-6,670; EFC-1,264</t>
  </si>
  <si>
    <t>County ARPA Fund</t>
  </si>
  <si>
    <t>LSTA ARPA Reimbursement Grant</t>
  </si>
  <si>
    <t>IMLS &amp; Communities for Immunity Rounds 1 &amp; 2</t>
  </si>
  <si>
    <t>ARPA and World of Wonders from Indiana Humanities</t>
  </si>
  <si>
    <t>E-Rate IMLS/ARPA</t>
  </si>
  <si>
    <t>USAC (E-rate) reimbursement &amp; ARPA funds</t>
  </si>
  <si>
    <t>ARPA grant from ISL</t>
  </si>
  <si>
    <t>Indiana Humanities via the National Endowment of the Humanities</t>
  </si>
  <si>
    <t>ARPA State Library</t>
  </si>
  <si>
    <t>ARPA and NEA Big Read Grant</t>
  </si>
  <si>
    <t>Indiana State Library and the Institute of Museum Science</t>
  </si>
  <si>
    <t>Rental of property (7115.00) and reimbursements ($969.78)</t>
  </si>
  <si>
    <t>Evergreen Indiana Reimbursement of Fines.</t>
  </si>
  <si>
    <t>copies, fax, lost ID/books, meeting rooms, farm rental, and transfer from TrustIndiana investment account into Operating into reimbursement account</t>
  </si>
  <si>
    <t>Parking: $54,513.42, Rentals/Leases: $15,037.85, Research Services: $1,133.24, Lost/Damaged Fees: $35,122.01, Insurance Claim Payments: $483,001.51, Sale of Fixed Assets $13,889.41, Bad Debt Collection: $9,416.87, Other: $73,850.02. Total: $685,964.33.</t>
  </si>
  <si>
    <t>Bag Sales - Main &amp; Lapel, Miscellaneous Revenue, Interlibrary Loan, Parking Lot, Lease Revenue, Interest on bank accounts, Other Revenue, Ear Bud Sales, Surplus Equipment Sales, Vending-Public</t>
  </si>
  <si>
    <t>2 checks were accidentally created for the same voucher ($300).  Voided checks older than 2 yrs ($113.01), and 2 checks voided that were never cashed (total $45.98).</t>
  </si>
  <si>
    <t>Grant from local Community Foundation.</t>
  </si>
  <si>
    <t>Refund and reimbursement and Book Sale</t>
  </si>
  <si>
    <t>Vending sales; refunds</t>
  </si>
  <si>
    <t>Lost item reimbursement, Title refund, Direct deposit refund, Overpayment refund, Recycling</t>
  </si>
  <si>
    <t>Copies, Laminating, Faxes, Non-Resident Card, Replacement Cards, Refunds, Checking Interest, Misc. Income.</t>
  </si>
  <si>
    <t>INSURANCE REIMBURSEMENT</t>
  </si>
  <si>
    <t>copies, fax, misc., postage, paid cards</t>
  </si>
  <si>
    <t>Refunds, reimbursements, other.</t>
  </si>
  <si>
    <t>Copies, Faxes, Summer Programs, Donations, Insurance Claim</t>
  </si>
  <si>
    <t>interest from checking accounts, ink cartridge recycling, refund from bank for charge for bank deposit slips, insurance refunds for overcharging.</t>
  </si>
  <si>
    <t>Refund from returned item.</t>
  </si>
  <si>
    <t>COPY RECEIPTS</t>
  </si>
  <si>
    <t>Copies and faxes</t>
  </si>
  <si>
    <t>Fax receipts, refunds</t>
  </si>
  <si>
    <t>Fax, Copies, Partnerships, Supplies, Refunds, Other Misc</t>
  </si>
  <si>
    <t>Copier usage, book sale, refunds</t>
  </si>
  <si>
    <t>Earnings on deposits, refunds and reimbursements</t>
  </si>
  <si>
    <t>Refunds, Rebates, misc.</t>
  </si>
  <si>
    <t>Found Money, Refunds.</t>
  </si>
  <si>
    <t>Refunds from ATT, PayChex, Clark Co. REMC. Temporary Easement payment from INDOT</t>
  </si>
  <si>
    <t>fundraisers</t>
  </si>
  <si>
    <t>faxing, notary services, copying, scanning, certain genealogy requests</t>
  </si>
  <si>
    <t>$2500.00 - Miami County Commissioners, $8.34 Grant County BPPE, $195.00 - Non-Resident cards, $1.00 - Savings account activity deposit</t>
  </si>
  <si>
    <t>Checking Account interest, miscellaneous desk receipts, refund from Workers Compensation Insurance Policy premium per audit.</t>
  </si>
  <si>
    <t>Refunds of overpayments and cancelled services; stolen check covered by accounting firm, then refunded when covered by bank policy.</t>
  </si>
  <si>
    <t>SrecTrade Distributions; Staff orders</t>
  </si>
  <si>
    <t>INS CLAIMS, REFUNDS, RETIREE INS, BILLBOARD RENTAL</t>
  </si>
  <si>
    <t>Refunds, reimbursements</t>
  </si>
  <si>
    <t>Refunds on returned material</t>
  </si>
  <si>
    <t>Other grants, sale of other property, concession sales, interest on checking, incentives, fund raising, refunds and reimbursements.</t>
  </si>
  <si>
    <t>Refunds, Outstanding Checks, Property Lease-Rental, Disbursement Reimbursements, Insurance Claims and Reimbursements</t>
  </si>
  <si>
    <t>Faxes; Lamination; Non-Resident fees; Misc book sales, copy fees</t>
  </si>
  <si>
    <t>$199 - Voided Check // $3 Checking Account Interest // $3 Bank Error Correction</t>
  </si>
  <si>
    <t>book fees, meeting room rental, refunds miscellaneous</t>
  </si>
  <si>
    <t>Interest on cash accounts and refund.</t>
  </si>
  <si>
    <t>Unemployment that we paid out in 2021 that the state determined should not have been paid to the former employee.</t>
  </si>
  <si>
    <t>Library Financial Reports</t>
  </si>
  <si>
    <t>AVC Receipt Summaries for Operating Fund Interest, LIRF Investments, Rainy Day Investments</t>
  </si>
  <si>
    <t>Taxable income, refunds</t>
  </si>
  <si>
    <t>Insurance reimbursement.</t>
  </si>
  <si>
    <t>Checking account interest, Money market account interest, Friends, Vending machine, T-shirt sales</t>
  </si>
  <si>
    <t>Lamination, copying, fax</t>
  </si>
  <si>
    <t>Whole Fund, Promenade, Property Sale, Chamber of Commerce rent, Harger Property rent, vending commission</t>
  </si>
  <si>
    <t>Checking account interest and refunds</t>
  </si>
  <si>
    <t>Farming library land, staff reimbursements, vendor refunds</t>
  </si>
  <si>
    <t>Checking Account Interest = $12,419.48, Refunds = $2,645.29 and Other = $1,403.44</t>
  </si>
  <si>
    <t>Checking acct interest - 34.26; Copies - 1925.75; Evergreen Reimbursement -  181.97.</t>
  </si>
  <si>
    <t>Our furnace and air conditioning were destroyed by a storm that moved through and caused a power surge. We had to pay for the repairs and then the insurance company, AutoOwners, reimbursed a prorated amount.</t>
  </si>
  <si>
    <t>Insurance Reimbursement, Refund for cancelled purchase</t>
  </si>
  <si>
    <t>Interest on cash: $62,594. Reimbursement for Services: $394,519. Refunds &amp; Misc Reimbursements: $338,396. Parking Revenue: $127,792. Facility Equipment Rental Income: $177,929. Catering/Cafe Commission: $64,782. Sale of Surplus Property: $26,111.</t>
  </si>
  <si>
    <t>Refunds, Miscellaneous</t>
  </si>
  <si>
    <t>Copy &amp; Fax Machines, Sales Tax refunds</t>
  </si>
  <si>
    <t>library sales $12; meeting room rentals $2950; refunds $312; recycling $7</t>
  </si>
  <si>
    <t>Cancellation of old check, electric co-op refund, furniture sale, FEMA grant reimbursement, e-Rate reimbursement</t>
  </si>
  <si>
    <t>Sales, Refunds, Reimbursements, Copy Machine, Other</t>
  </si>
  <si>
    <t>Interest on checking and CD, reimbursements from Friends of the Library, EARN Indiana reimbursements</t>
  </si>
  <si>
    <t>Sale of blank CD's, Flashdrives, and Ear Buds.</t>
  </si>
  <si>
    <t>Sale of real estate (old Clark Pleasant Branch building) - $847,632;  Bank interest - $29,875;  Room Rental - $5,150;  Credit Card Rewards - $5,300;  Prior Year Expense Refunds - $402;  Misc. Revenue - $135</t>
  </si>
  <si>
    <t>Book Sale</t>
  </si>
  <si>
    <t>PLAC card, fundraisers, donations, interest, miscellaneous</t>
  </si>
  <si>
    <t>INTEREST, REFUNDS, VOIDS, PROPERTY INSURANCE REIMBURSEMENT                                                    
Please note that I was brand new as of April 9, 2022 and I did not have a Finance Manager so there was a HUGE learning curve. I did onboard a F</t>
  </si>
  <si>
    <t>Interest on two (2) bank accounts</t>
  </si>
  <si>
    <t>Book sales on Amazon</t>
  </si>
  <si>
    <t>We paid off our debt and this was income from the Sinking Fund which SBoA instructed me to put back into Operating.</t>
  </si>
  <si>
    <t>Meeting Rooms, Replacement Cards, Non-Resident Fees, Point of Sale Supplies, vendor refunds, reimbursements, Sales Tax</t>
  </si>
  <si>
    <t>Room Rentals</t>
  </si>
  <si>
    <t>Win tax, refunds from vendors, sale tax items, outstanding checks clearing</t>
  </si>
  <si>
    <t>Refunds, Reimbursements &amp; voided checks</t>
  </si>
  <si>
    <t>Checking Account Interest, Memberships, Money Market Interest, Refunds, Voided Checks, Reimbursements</t>
  </si>
  <si>
    <t>Additional receipt summary of misc. income and refunds.</t>
  </si>
  <si>
    <t>Sale of books</t>
  </si>
  <si>
    <t>Sold the library building locate don 106 N Line St., Loogootee</t>
  </si>
  <si>
    <t>Rental Income, Asset sale, Reimbursements, Refunds</t>
  </si>
  <si>
    <t>Meeting Room fees, Children's Staff payroll and benefits;  interlibrary replacement fees; Refunds and Reimbursements, Personal Property Taxes (this came from the County auditor from fees for late property tax payments by staff &amp; others).</t>
  </si>
  <si>
    <t>9 in (Refund) 2,574 (Payment in lieu of taxes from County)</t>
  </si>
  <si>
    <t>Reimbursements, meeting rooms fees, miscellaneous revenue</t>
  </si>
  <si>
    <t>Insurance claim, closed account refund, canceled subscription</t>
  </si>
  <si>
    <t>checking interest, rent, misc. and refunds</t>
  </si>
  <si>
    <t>Meeting Room Rentals, Refunds/Reimbursements, Sale of items, Stale dated checks, Checking account interest</t>
  </si>
  <si>
    <t>Interest, copies, replacement cards</t>
  </si>
  <si>
    <t>$947.37 - Copies, $2,186 miscellaneous receipt</t>
  </si>
  <si>
    <t>Credit Card Refund 78.00 Bank Refund 38.00</t>
  </si>
  <si>
    <t>1 Non-Resident Card $48 &amp; Refunds $70.73</t>
  </si>
  <si>
    <t>Program Room Rentals</t>
  </si>
  <si>
    <t>$10 from Citizens State Bank for interest and $14 from patrons for Evergreen Fines</t>
  </si>
  <si>
    <t>Hensley = $ and Thurston = $ memorial gifts</t>
  </si>
  <si>
    <t>reimbursement/refunds</t>
  </si>
  <si>
    <t>Rainy Day, LIRF, Interest, Copier</t>
  </si>
  <si>
    <t>product sales, parking, indirect costs, reimbursements</t>
  </si>
  <si>
    <t>checking acct interest - $36.70, Reimbursement - $5215.60, Meeting Rooms -$117.70 &amp;, Programs -$337</t>
  </si>
  <si>
    <t>Earnings on InterestIntestments, Cost Recover charges for services, earbuds, bags, flash drives, MakerSpace fees, Earnings on InterestIntestments, Refunds and reimbursements</t>
  </si>
  <si>
    <t>Misc. revenue, room rentals, reimbursements, cancelled checks, interfund transfers</t>
  </si>
  <si>
    <t>Transfers from Cash Reserve</t>
  </si>
  <si>
    <t>Jury duty, insurance claim, refunds</t>
  </si>
  <si>
    <t>Insurance Refund, Room Rental, ILL Reimbursements</t>
  </si>
  <si>
    <t>Refund on faulty office chairs.</t>
  </si>
  <si>
    <t>Interest on bank accounts, refunds</t>
  </si>
  <si>
    <t>OTHER, BOOK SALE, REFUNDS,</t>
  </si>
  <si>
    <t>Duke Energy, PACE Community Action , Memorial Doantions</t>
  </si>
  <si>
    <t>interest, reimbursements, and refunds</t>
  </si>
  <si>
    <t>copies, faxes, laminations, refunds, solar power credit</t>
  </si>
  <si>
    <t>Book and Property Sale</t>
  </si>
  <si>
    <t>Mine Fees, ALA</t>
  </si>
  <si>
    <t>Vending, refunds</t>
  </si>
  <si>
    <t>Refunds and reimbursements</t>
  </si>
  <si>
    <t>Room rental fees</t>
  </si>
  <si>
    <t>Refunds, community room rental and other</t>
  </si>
  <si>
    <t>Refund from IRS &amp; refund from magazine vendor</t>
  </si>
  <si>
    <t>Rush Co. Book Sales, Used Book Sale, room rental, sales tax, cafe, computer copies, copier copies, faxing, laminator, microfilm</t>
  </si>
  <si>
    <t>Verizon refund $60.04, Evergreen ACH $600.23, Voiding checks that were 2 years old and cancelled and added back into operating fund $815.74</t>
  </si>
  <si>
    <t>Copy machine charges, sale of assets, and checking account interest.</t>
  </si>
  <si>
    <t>Checking account interest, reimbursed income</t>
  </si>
  <si>
    <t>card replacement, damaged materials, donations, reimbursements, etc.</t>
  </si>
  <si>
    <t>Booksale, rental of property, staff parking, Utility Remibursement, Drucker, Amazon Smile, Coffee vending, employee health contributions, Room rental Café sales</t>
  </si>
  <si>
    <t>Insurance Refund-15059.68 due to mid year switch of insurance companies. 121.12 was a general refund.</t>
  </si>
  <si>
    <t>Merchandise sales, transfers, reimbursements, and refunds</t>
  </si>
  <si>
    <t>REMC rebate, refund, photocopies, fax</t>
  </si>
  <si>
    <t>Refunds, Reimbursements, Copies, Fax, Donations</t>
  </si>
  <si>
    <t>Boone Co Solid Waste Mgmt District grant, sale of stamps, Empties 4 Cash</t>
  </si>
  <si>
    <t>Operating Interest: 18485.03; Refunds:  343.37; Other Receipts: 59.69; Summer Reading: 2386.80; Insurance Reimbursements: 19451.66; Gift Card: 50.00</t>
  </si>
  <si>
    <t>interest on checking, refund</t>
  </si>
  <si>
    <t>Refunds, Reimbursements</t>
  </si>
  <si>
    <t>SWCD rent, insurance reimbursement claims</t>
  </si>
  <si>
    <t>Checking interest, petty cash receipt, flash drives, earbuds, totes, Jamax coin collection, contest award, surplus property, PLAC Card Sales</t>
  </si>
  <si>
    <t>postage, photocopies, notary</t>
  </si>
  <si>
    <t>Copier, Facsimile, Refunds, and Community Room rental fees</t>
  </si>
  <si>
    <t>Bank interest, Riverboat distribution</t>
  </si>
  <si>
    <t>Checking interest $669.90</t>
  </si>
  <si>
    <t>$1,114 is a batch reset direct deposit refund for a payroll error.</t>
  </si>
  <si>
    <t>LOST BOOK FEES, COPIES, PROCTORING SERVICES, USE OF PARKING GARAGE, SALE OF TOTE BAGS, REFUNDS, REPLACEMENT LIBRARY CARDS, AFTER HOURS FEES.</t>
  </si>
  <si>
    <t>bank acctt. interest, books sold, overages, notary</t>
  </si>
  <si>
    <t>Copier fees, miscellaneous revenue, refunds, other revenue</t>
  </si>
  <si>
    <t>Sale of Capital Assets - Sold the Current Library Building $3,843,507.50/Refunds - $390.00 /over&amp;short $1.00</t>
  </si>
  <si>
    <t>Checking account interest, Donations, Voided checks, replacement library cards, bags</t>
  </si>
  <si>
    <t>Interest on cash accounts</t>
  </si>
  <si>
    <t>Book sale, other fees, checking account interest</t>
  </si>
  <si>
    <t>Checking account interest, book sale</t>
  </si>
  <si>
    <t>Photocopy fees, Non-Resident fees, Book sales, Miscellaneous revenue</t>
  </si>
  <si>
    <t>2020 Population</t>
  </si>
  <si>
    <t>N=36</t>
  </si>
  <si>
    <t>N=72</t>
  </si>
  <si>
    <t>N=128</t>
  </si>
  <si>
    <t>2022 Indiana Public Library Statistics
Summary of Library Operating Revenue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</si>
</sst>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  <numFmt numFmtId="166" formatCode="_(&quot;$&quot;* #,##0_);_(&quot;$&quot;* \(#,##0\);_(&quot;$&quot;* &quot;-&quot;??_);_(@_)"/>
    <numFmt numFmtId="167" formatCode="&quot;$&quot;#,##0.00"/>
    <numFmt numFmtId="168" formatCode="[$-409]dddd\,\ mmmm\ dd\,\ yyyy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&quot;$&quot;#,##0.0"/>
    <numFmt numFmtId="173" formatCode="[$$-409]#,##0"/>
    <numFmt numFmtId="174" formatCode="[$$-4809]#,##0"/>
    <numFmt numFmtId="175" formatCode="[$-409]dddd\,\ mmmm\ 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66" fontId="0" fillId="0" borderId="11" xfId="44" applyNumberFormat="1" applyFont="1" applyFill="1" applyBorder="1" applyAlignment="1">
      <alignment/>
    </xf>
    <xf numFmtId="0" fontId="39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3" fontId="0" fillId="0" borderId="12" xfId="0" applyNumberFormat="1" applyFont="1" applyFill="1" applyBorder="1" applyAlignment="1">
      <alignment wrapText="1"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164" fontId="21" fillId="0" borderId="13" xfId="59" applyNumberFormat="1" applyFont="1" applyBorder="1">
      <alignment/>
      <protection/>
    </xf>
    <xf numFmtId="0" fontId="0" fillId="0" borderId="14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wrapText="1"/>
    </xf>
    <xf numFmtId="164" fontId="21" fillId="0" borderId="15" xfId="59" applyNumberFormat="1" applyFont="1" applyBorder="1">
      <alignment/>
      <protection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Fill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1" fontId="0" fillId="0" borderId="14" xfId="0" applyNumberFormat="1" applyFont="1" applyBorder="1" applyAlignment="1">
      <alignment wrapText="1"/>
    </xf>
    <xf numFmtId="0" fontId="0" fillId="0" borderId="14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64" fontId="21" fillId="0" borderId="15" xfId="59" applyNumberFormat="1" applyFont="1" applyBorder="1" applyAlignment="1">
      <alignment wrapText="1"/>
      <protection/>
    </xf>
    <xf numFmtId="0" fontId="39" fillId="0" borderId="12" xfId="0" applyFont="1" applyFill="1" applyBorder="1" applyAlignment="1">
      <alignment horizontal="left" wrapText="1"/>
    </xf>
    <xf numFmtId="173" fontId="22" fillId="0" borderId="12" xfId="44" applyNumberFormat="1" applyFont="1" applyFill="1" applyBorder="1" applyAlignment="1">
      <alignment horizontal="left" wrapText="1"/>
    </xf>
    <xf numFmtId="174" fontId="22" fillId="0" borderId="12" xfId="44" applyNumberFormat="1" applyFont="1" applyFill="1" applyBorder="1" applyAlignment="1">
      <alignment horizontal="left" wrapText="1"/>
    </xf>
    <xf numFmtId="166" fontId="22" fillId="0" borderId="12" xfId="44" applyNumberFormat="1" applyFont="1" applyFill="1" applyBorder="1" applyAlignment="1">
      <alignment horizontal="left" wrapText="1"/>
    </xf>
    <xf numFmtId="166" fontId="22" fillId="0" borderId="13" xfId="44" applyNumberFormat="1" applyFont="1" applyFill="1" applyBorder="1" applyAlignment="1">
      <alignment horizontal="left" wrapText="1"/>
    </xf>
    <xf numFmtId="171" fontId="22" fillId="0" borderId="12" xfId="42" applyNumberFormat="1" applyFont="1" applyFill="1" applyBorder="1" applyAlignment="1">
      <alignment horizontal="left" wrapText="1"/>
    </xf>
    <xf numFmtId="171" fontId="22" fillId="0" borderId="13" xfId="42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2" fillId="0" borderId="0" xfId="58" applyFont="1" applyFill="1" applyBorder="1" applyAlignment="1">
      <alignment horizontal="left" wrapText="1"/>
      <protection/>
    </xf>
    <xf numFmtId="166" fontId="22" fillId="0" borderId="0" xfId="44" applyNumberFormat="1" applyFont="1" applyFill="1" applyBorder="1" applyAlignment="1">
      <alignment horizontal="left" wrapText="1"/>
    </xf>
    <xf numFmtId="0" fontId="0" fillId="0" borderId="0" xfId="63" applyFont="1" applyFill="1">
      <alignment/>
      <protection/>
    </xf>
    <xf numFmtId="0" fontId="21" fillId="0" borderId="0" xfId="63" applyFont="1" applyFill="1">
      <alignment/>
      <protection/>
    </xf>
    <xf numFmtId="0" fontId="21" fillId="0" borderId="0" xfId="63" applyFont="1" applyFill="1" applyBorder="1">
      <alignment/>
      <protection/>
    </xf>
    <xf numFmtId="0" fontId="21" fillId="0" borderId="0" xfId="63" applyFont="1" applyFill="1" applyBorder="1" applyAlignment="1">
      <alignment horizontal="right"/>
      <protection/>
    </xf>
    <xf numFmtId="3" fontId="21" fillId="0" borderId="0" xfId="63" applyNumberFormat="1" applyFont="1" applyFill="1">
      <alignment/>
      <protection/>
    </xf>
    <xf numFmtId="166" fontId="0" fillId="0" borderId="0" xfId="44" applyNumberFormat="1" applyFont="1" applyFill="1" applyAlignment="1">
      <alignment/>
    </xf>
    <xf numFmtId="0" fontId="21" fillId="0" borderId="12" xfId="63" applyFont="1" applyFill="1" applyBorder="1">
      <alignment/>
      <protection/>
    </xf>
    <xf numFmtId="0" fontId="21" fillId="0" borderId="12" xfId="63" applyFont="1" applyFill="1" applyBorder="1" applyAlignment="1">
      <alignment horizontal="right"/>
      <protection/>
    </xf>
    <xf numFmtId="3" fontId="21" fillId="0" borderId="12" xfId="63" applyNumberFormat="1" applyFont="1" applyFill="1" applyBorder="1">
      <alignment/>
      <protection/>
    </xf>
    <xf numFmtId="166" fontId="0" fillId="0" borderId="12" xfId="44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0" fillId="0" borderId="0" xfId="63" applyFont="1" applyFill="1">
      <alignment/>
      <protection/>
    </xf>
    <xf numFmtId="0" fontId="22" fillId="0" borderId="0" xfId="63" applyFont="1" applyFill="1" applyBorder="1" applyAlignment="1">
      <alignment horizontal="left" wrapText="1"/>
      <protection/>
    </xf>
    <xf numFmtId="0" fontId="40" fillId="0" borderId="0" xfId="63" applyFont="1" applyFill="1">
      <alignment/>
      <protection/>
    </xf>
    <xf numFmtId="3" fontId="40" fillId="0" borderId="0" xfId="63" applyNumberFormat="1" applyFont="1" applyFill="1" applyBorder="1">
      <alignment/>
      <protection/>
    </xf>
    <xf numFmtId="0" fontId="40" fillId="0" borderId="0" xfId="63" applyFont="1" applyFill="1" applyBorder="1">
      <alignment/>
      <protection/>
    </xf>
    <xf numFmtId="0" fontId="40" fillId="0" borderId="0" xfId="0" applyFont="1" applyFill="1" applyAlignment="1">
      <alignment/>
    </xf>
    <xf numFmtId="166" fontId="39" fillId="0" borderId="10" xfId="44" applyNumberFormat="1" applyFont="1" applyFill="1" applyBorder="1" applyAlignment="1">
      <alignment horizontal="center"/>
    </xf>
    <xf numFmtId="166" fontId="39" fillId="0" borderId="11" xfId="44" applyNumberFormat="1" applyFont="1" applyFill="1" applyBorder="1" applyAlignment="1">
      <alignment horizontal="center"/>
    </xf>
    <xf numFmtId="166" fontId="39" fillId="0" borderId="16" xfId="44" applyNumberFormat="1" applyFont="1" applyFill="1" applyBorder="1" applyAlignment="1">
      <alignment horizontal="center"/>
    </xf>
    <xf numFmtId="0" fontId="22" fillId="0" borderId="0" xfId="63" applyFont="1" applyFill="1" applyBorder="1" applyAlignment="1">
      <alignment horizontal="left" wrapText="1"/>
      <protection/>
    </xf>
    <xf numFmtId="0" fontId="21" fillId="0" borderId="0" xfId="63" applyFont="1" applyFill="1" applyAlignment="1">
      <alignment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8"/>
  <sheetViews>
    <sheetView tabSelected="1" zoomScaleSheetLayoutView="115" workbookViewId="0" topLeftCell="A1">
      <selection activeCell="A1" sqref="A1"/>
    </sheetView>
  </sheetViews>
  <sheetFormatPr defaultColWidth="9.140625" defaultRowHeight="15"/>
  <cols>
    <col min="1" max="1" width="40.8515625" style="0" customWidth="1"/>
    <col min="2" max="2" width="13.57421875" style="0" customWidth="1"/>
    <col min="3" max="3" width="11.140625" style="0" customWidth="1"/>
    <col min="4" max="4" width="15.57421875" style="0" customWidth="1"/>
    <col min="5" max="5" width="13.7109375" style="0" customWidth="1"/>
    <col min="6" max="6" width="12.421875" style="0" customWidth="1"/>
    <col min="7" max="7" width="13.140625" style="0" bestFit="1" customWidth="1"/>
    <col min="8" max="8" width="12.421875" style="0" customWidth="1"/>
    <col min="9" max="11" width="14.57421875" style="0" customWidth="1"/>
    <col min="12" max="12" width="12.421875" style="0" customWidth="1"/>
    <col min="13" max="13" width="15.00390625" style="0" customWidth="1"/>
    <col min="14" max="17" width="12.421875" style="0" customWidth="1"/>
    <col min="18" max="18" width="16.140625" style="0" customWidth="1"/>
    <col min="19" max="19" width="15.28125" style="0" customWidth="1"/>
    <col min="20" max="22" width="12.421875" style="0" customWidth="1"/>
    <col min="23" max="23" width="16.8515625" style="0" customWidth="1"/>
    <col min="24" max="24" width="13.8515625" style="0" customWidth="1"/>
    <col min="25" max="25" width="32.421875" style="0" customWidth="1"/>
    <col min="26" max="26" width="14.28125" style="0" bestFit="1" customWidth="1"/>
    <col min="27" max="27" width="15.28125" style="0" bestFit="1" customWidth="1"/>
  </cols>
  <sheetData>
    <row r="1" spans="1:27" ht="30.75" thickBot="1">
      <c r="A1" s="1" t="s">
        <v>434</v>
      </c>
      <c r="B1" s="2"/>
      <c r="C1" s="2"/>
      <c r="D1" s="56" t="s">
        <v>378</v>
      </c>
      <c r="E1" s="56"/>
      <c r="F1" s="56"/>
      <c r="G1" s="57"/>
      <c r="H1" s="58" t="s">
        <v>380</v>
      </c>
      <c r="I1" s="56"/>
      <c r="J1" s="56"/>
      <c r="K1" s="56"/>
      <c r="L1" s="56"/>
      <c r="M1" s="56"/>
      <c r="N1" s="57"/>
      <c r="O1" s="58" t="s">
        <v>383</v>
      </c>
      <c r="P1" s="56"/>
      <c r="Q1" s="56"/>
      <c r="R1" s="57"/>
      <c r="S1" s="58" t="s">
        <v>386</v>
      </c>
      <c r="T1" s="56"/>
      <c r="U1" s="56"/>
      <c r="V1" s="56"/>
      <c r="W1" s="56"/>
      <c r="X1" s="56"/>
      <c r="Y1" s="56"/>
      <c r="Z1" s="57"/>
      <c r="AA1" s="3"/>
    </row>
    <row r="2" spans="1:27" ht="75">
      <c r="A2" s="4" t="s">
        <v>5</v>
      </c>
      <c r="B2" s="29" t="s">
        <v>6</v>
      </c>
      <c r="C2" s="29" t="s">
        <v>435</v>
      </c>
      <c r="D2" s="30" t="s">
        <v>406</v>
      </c>
      <c r="E2" s="31" t="s">
        <v>362</v>
      </c>
      <c r="F2" s="32" t="s">
        <v>0</v>
      </c>
      <c r="G2" s="33" t="s">
        <v>379</v>
      </c>
      <c r="H2" s="32" t="s">
        <v>341</v>
      </c>
      <c r="I2" s="32" t="s">
        <v>339</v>
      </c>
      <c r="J2" s="32" t="s">
        <v>340</v>
      </c>
      <c r="K2" s="32" t="s">
        <v>404</v>
      </c>
      <c r="L2" s="32" t="s">
        <v>369</v>
      </c>
      <c r="M2" s="32" t="s">
        <v>344</v>
      </c>
      <c r="N2" s="33" t="s">
        <v>381</v>
      </c>
      <c r="O2" s="32" t="s">
        <v>342</v>
      </c>
      <c r="P2" s="34" t="s">
        <v>384</v>
      </c>
      <c r="Q2" s="32" t="s">
        <v>344</v>
      </c>
      <c r="R2" s="35" t="s">
        <v>385</v>
      </c>
      <c r="S2" s="32" t="s">
        <v>343</v>
      </c>
      <c r="T2" s="32" t="s">
        <v>2</v>
      </c>
      <c r="U2" s="32" t="s">
        <v>3</v>
      </c>
      <c r="V2" s="32" t="s">
        <v>387</v>
      </c>
      <c r="W2" s="32" t="s">
        <v>388</v>
      </c>
      <c r="X2" s="32" t="s">
        <v>389</v>
      </c>
      <c r="Y2" s="33" t="s">
        <v>344</v>
      </c>
      <c r="Z2" s="33" t="s">
        <v>370</v>
      </c>
      <c r="AA2" s="33" t="s">
        <v>371</v>
      </c>
    </row>
    <row r="3" spans="1:27" ht="135">
      <c r="A3" s="5" t="s">
        <v>153</v>
      </c>
      <c r="B3" s="5" t="s">
        <v>36</v>
      </c>
      <c r="C3" s="6">
        <v>963251</v>
      </c>
      <c r="D3" s="7">
        <v>38957090</v>
      </c>
      <c r="E3" s="7">
        <v>4386303</v>
      </c>
      <c r="F3" s="7">
        <v>0</v>
      </c>
      <c r="G3" s="8">
        <v>43343393</v>
      </c>
      <c r="H3" s="7">
        <v>506102</v>
      </c>
      <c r="I3" s="7">
        <v>2940201</v>
      </c>
      <c r="J3" s="7">
        <v>297783</v>
      </c>
      <c r="K3" s="7">
        <v>2446</v>
      </c>
      <c r="L3" s="7">
        <v>0</v>
      </c>
      <c r="M3" s="9"/>
      <c r="N3" s="8">
        <v>3746532</v>
      </c>
      <c r="O3" s="7">
        <v>7442</v>
      </c>
      <c r="P3" s="7">
        <v>299720</v>
      </c>
      <c r="Q3" s="10" t="s">
        <v>478</v>
      </c>
      <c r="R3" s="8">
        <v>307162</v>
      </c>
      <c r="S3" s="7">
        <v>42254.71</v>
      </c>
      <c r="T3" s="7">
        <v>515584</v>
      </c>
      <c r="U3" s="7">
        <v>267156</v>
      </c>
      <c r="V3" s="7"/>
      <c r="W3" s="7">
        <v>2412600</v>
      </c>
      <c r="X3" s="7">
        <v>1192122</v>
      </c>
      <c r="Y3" s="11" t="s">
        <v>560</v>
      </c>
      <c r="Z3" s="12">
        <v>4429717</v>
      </c>
      <c r="AA3" s="12">
        <v>51826804</v>
      </c>
    </row>
    <row r="4" spans="1:27" ht="135">
      <c r="A4" s="13" t="s">
        <v>15</v>
      </c>
      <c r="B4" s="13" t="s">
        <v>16</v>
      </c>
      <c r="C4" s="14">
        <v>385410</v>
      </c>
      <c r="D4" s="15">
        <v>25249939</v>
      </c>
      <c r="E4" s="15">
        <v>4945459</v>
      </c>
      <c r="F4" s="15">
        <v>0</v>
      </c>
      <c r="G4" s="16">
        <v>30195398</v>
      </c>
      <c r="H4" s="15">
        <v>137465</v>
      </c>
      <c r="I4" s="15">
        <v>1949434</v>
      </c>
      <c r="J4" s="15">
        <v>171224</v>
      </c>
      <c r="K4" s="15">
        <v>7527</v>
      </c>
      <c r="L4" s="15">
        <v>0</v>
      </c>
      <c r="M4" s="17">
        <v>0</v>
      </c>
      <c r="N4" s="16">
        <v>2265650</v>
      </c>
      <c r="O4" s="15">
        <v>0</v>
      </c>
      <c r="P4" s="15">
        <v>21143</v>
      </c>
      <c r="Q4" s="18">
        <v>0</v>
      </c>
      <c r="R4" s="16">
        <v>21143</v>
      </c>
      <c r="S4" s="15">
        <v>8380</v>
      </c>
      <c r="T4" s="15">
        <v>278333</v>
      </c>
      <c r="U4" s="15">
        <v>609201</v>
      </c>
      <c r="V4" s="15">
        <v>11626</v>
      </c>
      <c r="W4" s="15">
        <v>2159259</v>
      </c>
      <c r="X4" s="15">
        <v>685964</v>
      </c>
      <c r="Y4" s="19" t="s">
        <v>508</v>
      </c>
      <c r="Z4" s="20">
        <v>3752763</v>
      </c>
      <c r="AA4" s="20">
        <v>36234954</v>
      </c>
    </row>
    <row r="5" spans="1:27" ht="30">
      <c r="A5" s="13" t="s">
        <v>184</v>
      </c>
      <c r="B5" s="13" t="s">
        <v>94</v>
      </c>
      <c r="C5" s="14">
        <v>251239</v>
      </c>
      <c r="D5" s="15">
        <v>11800931</v>
      </c>
      <c r="E5" s="15">
        <v>0</v>
      </c>
      <c r="F5" s="15">
        <v>0</v>
      </c>
      <c r="G5" s="16">
        <v>11800931</v>
      </c>
      <c r="H5" s="15">
        <v>99398</v>
      </c>
      <c r="I5" s="15">
        <v>766359</v>
      </c>
      <c r="J5" s="15">
        <v>52394</v>
      </c>
      <c r="K5" s="15">
        <v>5168</v>
      </c>
      <c r="L5" s="15">
        <v>0</v>
      </c>
      <c r="M5" s="18"/>
      <c r="N5" s="16">
        <v>923319</v>
      </c>
      <c r="O5" s="15">
        <v>0</v>
      </c>
      <c r="P5" s="15">
        <v>0</v>
      </c>
      <c r="Q5" s="18"/>
      <c r="R5" s="16">
        <v>0</v>
      </c>
      <c r="S5" s="15"/>
      <c r="T5" s="15">
        <v>123294</v>
      </c>
      <c r="U5" s="15">
        <v>179211</v>
      </c>
      <c r="V5" s="15">
        <v>0</v>
      </c>
      <c r="W5" s="15">
        <v>0</v>
      </c>
      <c r="X5" s="15">
        <v>20247</v>
      </c>
      <c r="Y5" s="19" t="s">
        <v>578</v>
      </c>
      <c r="Z5" s="20">
        <v>322752</v>
      </c>
      <c r="AA5" s="20">
        <v>13047002</v>
      </c>
    </row>
    <row r="6" spans="1:27" ht="60">
      <c r="A6" s="13" t="s">
        <v>138</v>
      </c>
      <c r="B6" s="13" t="s">
        <v>71</v>
      </c>
      <c r="C6" s="14">
        <v>180617</v>
      </c>
      <c r="D6" s="15">
        <v>3947800</v>
      </c>
      <c r="E6" s="15">
        <v>5502605</v>
      </c>
      <c r="F6" s="15">
        <v>0</v>
      </c>
      <c r="G6" s="16">
        <v>9450405</v>
      </c>
      <c r="H6" s="15">
        <v>16554</v>
      </c>
      <c r="I6" s="15">
        <v>331674</v>
      </c>
      <c r="J6" s="15">
        <v>10127</v>
      </c>
      <c r="K6" s="15">
        <v>16262</v>
      </c>
      <c r="L6" s="15">
        <v>0</v>
      </c>
      <c r="M6" s="18"/>
      <c r="N6" s="16">
        <v>374617</v>
      </c>
      <c r="O6" s="15">
        <v>0</v>
      </c>
      <c r="P6" s="15">
        <v>0</v>
      </c>
      <c r="Q6" s="21"/>
      <c r="R6" s="16">
        <v>0</v>
      </c>
      <c r="S6" s="15">
        <v>5325.75</v>
      </c>
      <c r="T6" s="15">
        <v>33625</v>
      </c>
      <c r="U6" s="15">
        <v>132513</v>
      </c>
      <c r="V6" s="15">
        <v>0</v>
      </c>
      <c r="W6" s="15">
        <v>0</v>
      </c>
      <c r="X6" s="15">
        <v>1410659</v>
      </c>
      <c r="Y6" s="19" t="s">
        <v>553</v>
      </c>
      <c r="Z6" s="20">
        <v>1582123</v>
      </c>
      <c r="AA6" s="20">
        <v>11407145</v>
      </c>
    </row>
    <row r="7" spans="1:27" ht="75">
      <c r="A7" s="13" t="s">
        <v>108</v>
      </c>
      <c r="B7" s="13" t="s">
        <v>109</v>
      </c>
      <c r="C7" s="14">
        <v>180136</v>
      </c>
      <c r="D7" s="15">
        <v>8984546</v>
      </c>
      <c r="E7" s="15">
        <v>3917098</v>
      </c>
      <c r="F7" s="15">
        <v>0</v>
      </c>
      <c r="G7" s="16">
        <v>12901644</v>
      </c>
      <c r="H7" s="15">
        <v>30083</v>
      </c>
      <c r="I7" s="15">
        <v>780188</v>
      </c>
      <c r="J7" s="15">
        <v>70466</v>
      </c>
      <c r="K7" s="15">
        <v>15997</v>
      </c>
      <c r="L7" s="15">
        <v>480</v>
      </c>
      <c r="M7" s="18" t="s">
        <v>346</v>
      </c>
      <c r="N7" s="16">
        <v>897214</v>
      </c>
      <c r="O7" s="15">
        <v>0</v>
      </c>
      <c r="P7" s="15">
        <v>50149</v>
      </c>
      <c r="Q7" s="18" t="s">
        <v>469</v>
      </c>
      <c r="R7" s="16">
        <v>50149</v>
      </c>
      <c r="S7" s="15">
        <v>9986.01</v>
      </c>
      <c r="T7" s="15">
        <v>128534</v>
      </c>
      <c r="U7" s="15">
        <v>79617</v>
      </c>
      <c r="V7" s="15">
        <v>3415</v>
      </c>
      <c r="W7" s="15">
        <v>47861</v>
      </c>
      <c r="X7" s="15">
        <v>38035</v>
      </c>
      <c r="Y7" s="19" t="s">
        <v>541</v>
      </c>
      <c r="Z7" s="20">
        <v>307448</v>
      </c>
      <c r="AA7" s="20">
        <v>14156455</v>
      </c>
    </row>
    <row r="8" spans="1:27" ht="90">
      <c r="A8" s="13" t="s">
        <v>290</v>
      </c>
      <c r="B8" s="13" t="s">
        <v>208</v>
      </c>
      <c r="C8" s="14">
        <v>170799</v>
      </c>
      <c r="D8" s="15">
        <v>13452472</v>
      </c>
      <c r="E8" s="15">
        <v>1932486</v>
      </c>
      <c r="F8" s="15">
        <v>0</v>
      </c>
      <c r="G8" s="16">
        <v>15384958</v>
      </c>
      <c r="H8" s="15">
        <v>0</v>
      </c>
      <c r="I8" s="15">
        <v>977461</v>
      </c>
      <c r="J8" s="15">
        <v>124248</v>
      </c>
      <c r="K8" s="15">
        <v>12863</v>
      </c>
      <c r="L8" s="15">
        <v>2226</v>
      </c>
      <c r="M8" s="21" t="s">
        <v>453</v>
      </c>
      <c r="N8" s="16">
        <v>1116798</v>
      </c>
      <c r="O8" s="15">
        <v>0</v>
      </c>
      <c r="P8" s="15">
        <v>391250</v>
      </c>
      <c r="Q8" s="21" t="s">
        <v>498</v>
      </c>
      <c r="R8" s="16">
        <v>391250</v>
      </c>
      <c r="S8" s="15">
        <v>2613</v>
      </c>
      <c r="T8" s="15">
        <v>122807</v>
      </c>
      <c r="U8" s="15">
        <v>0</v>
      </c>
      <c r="V8" s="15">
        <v>238147</v>
      </c>
      <c r="W8" s="15">
        <v>0</v>
      </c>
      <c r="X8" s="15">
        <v>386799</v>
      </c>
      <c r="Y8" s="19" t="s">
        <v>624</v>
      </c>
      <c r="Z8" s="20">
        <v>750366</v>
      </c>
      <c r="AA8" s="20">
        <v>17643372</v>
      </c>
    </row>
    <row r="9" spans="1:27" ht="15">
      <c r="A9" s="13" t="s">
        <v>263</v>
      </c>
      <c r="B9" s="13" t="s">
        <v>264</v>
      </c>
      <c r="C9" s="14">
        <v>152580</v>
      </c>
      <c r="D9" s="15">
        <v>6098301</v>
      </c>
      <c r="E9" s="15">
        <v>427</v>
      </c>
      <c r="F9" s="15">
        <v>0</v>
      </c>
      <c r="G9" s="16">
        <v>6098728</v>
      </c>
      <c r="H9" s="15">
        <v>7816</v>
      </c>
      <c r="I9" s="15">
        <v>515169</v>
      </c>
      <c r="J9" s="15">
        <v>57480</v>
      </c>
      <c r="K9" s="15">
        <v>31560</v>
      </c>
      <c r="L9" s="15">
        <v>0</v>
      </c>
      <c r="M9" s="21"/>
      <c r="N9" s="16">
        <v>612025</v>
      </c>
      <c r="O9" s="15">
        <v>26050</v>
      </c>
      <c r="P9" s="15">
        <v>0</v>
      </c>
      <c r="Q9" s="18" t="s">
        <v>495</v>
      </c>
      <c r="R9" s="16">
        <v>26050</v>
      </c>
      <c r="S9" s="15"/>
      <c r="T9" s="15">
        <v>45837</v>
      </c>
      <c r="U9" s="15">
        <v>40706</v>
      </c>
      <c r="V9" s="15">
        <v>158482</v>
      </c>
      <c r="W9" s="15">
        <v>25000</v>
      </c>
      <c r="X9" s="15">
        <v>12410</v>
      </c>
      <c r="Y9" s="19" t="s">
        <v>615</v>
      </c>
      <c r="Z9" s="20">
        <v>282435</v>
      </c>
      <c r="AA9" s="20">
        <v>7019238</v>
      </c>
    </row>
    <row r="10" spans="1:27" ht="15">
      <c r="A10" s="13" t="s">
        <v>299</v>
      </c>
      <c r="B10" s="13" t="s">
        <v>300</v>
      </c>
      <c r="C10" s="14">
        <v>142059</v>
      </c>
      <c r="D10" s="15">
        <v>4068463</v>
      </c>
      <c r="E10" s="15">
        <v>994919</v>
      </c>
      <c r="F10" s="15">
        <v>0</v>
      </c>
      <c r="G10" s="16">
        <v>5063382</v>
      </c>
      <c r="H10" s="15">
        <v>45109</v>
      </c>
      <c r="I10" s="15">
        <v>343083</v>
      </c>
      <c r="J10" s="15">
        <v>32414</v>
      </c>
      <c r="K10" s="15">
        <v>0</v>
      </c>
      <c r="L10" s="15">
        <v>0</v>
      </c>
      <c r="M10" s="18"/>
      <c r="N10" s="16">
        <v>420606</v>
      </c>
      <c r="O10" s="15">
        <v>0</v>
      </c>
      <c r="P10" s="15">
        <v>0</v>
      </c>
      <c r="Q10" s="21">
        <v>0</v>
      </c>
      <c r="R10" s="16">
        <v>0</v>
      </c>
      <c r="S10" s="15"/>
      <c r="T10" s="15">
        <v>40421</v>
      </c>
      <c r="U10" s="15"/>
      <c r="V10" s="15">
        <v>2730</v>
      </c>
      <c r="W10" s="15">
        <v>0</v>
      </c>
      <c r="X10" s="15">
        <v>5104</v>
      </c>
      <c r="Y10" s="22"/>
      <c r="Z10" s="20">
        <v>48255</v>
      </c>
      <c r="AA10" s="20">
        <v>5532243</v>
      </c>
    </row>
    <row r="11" spans="1:27" ht="15">
      <c r="A11" s="13" t="s">
        <v>211</v>
      </c>
      <c r="B11" s="13" t="s">
        <v>212</v>
      </c>
      <c r="C11" s="14">
        <v>139718</v>
      </c>
      <c r="D11" s="15">
        <v>7052396</v>
      </c>
      <c r="E11" s="15">
        <v>2804102</v>
      </c>
      <c r="F11" s="15">
        <v>0</v>
      </c>
      <c r="G11" s="16">
        <v>9856498</v>
      </c>
      <c r="H11" s="15">
        <v>18980</v>
      </c>
      <c r="I11" s="15">
        <v>456572</v>
      </c>
      <c r="J11" s="15">
        <v>49999</v>
      </c>
      <c r="K11" s="15">
        <v>8254</v>
      </c>
      <c r="L11" s="15">
        <v>0</v>
      </c>
      <c r="M11" s="18">
        <v>0</v>
      </c>
      <c r="N11" s="16">
        <v>533805</v>
      </c>
      <c r="O11" s="15">
        <v>0</v>
      </c>
      <c r="P11" s="15">
        <v>18237</v>
      </c>
      <c r="Q11" s="18">
        <v>0</v>
      </c>
      <c r="R11" s="16">
        <v>18237</v>
      </c>
      <c r="S11" s="15">
        <v>6046.79</v>
      </c>
      <c r="T11" s="15">
        <v>12851</v>
      </c>
      <c r="U11" s="15">
        <v>34517</v>
      </c>
      <c r="V11" s="15">
        <v>0</v>
      </c>
      <c r="W11" s="15">
        <v>0</v>
      </c>
      <c r="X11" s="15">
        <v>6216</v>
      </c>
      <c r="Y11" s="19" t="s">
        <v>403</v>
      </c>
      <c r="Z11" s="20">
        <v>59631</v>
      </c>
      <c r="AA11" s="20">
        <v>10468171</v>
      </c>
    </row>
    <row r="12" spans="1:27" ht="105">
      <c r="A12" s="13" t="s">
        <v>165</v>
      </c>
      <c r="B12" s="13" t="s">
        <v>106</v>
      </c>
      <c r="C12" s="14">
        <v>124714</v>
      </c>
      <c r="D12" s="15">
        <v>3963940</v>
      </c>
      <c r="E12" s="15">
        <v>2733785</v>
      </c>
      <c r="F12" s="15">
        <v>0</v>
      </c>
      <c r="G12" s="16">
        <v>6697725</v>
      </c>
      <c r="H12" s="15">
        <v>11407</v>
      </c>
      <c r="I12" s="15">
        <v>399865</v>
      </c>
      <c r="J12" s="15">
        <v>12597</v>
      </c>
      <c r="K12" s="15">
        <v>29293</v>
      </c>
      <c r="L12" s="15">
        <v>0</v>
      </c>
      <c r="M12" s="18"/>
      <c r="N12" s="16">
        <v>453162</v>
      </c>
      <c r="O12" s="15">
        <v>0</v>
      </c>
      <c r="P12" s="15">
        <v>18924</v>
      </c>
      <c r="Q12" s="18" t="s">
        <v>482</v>
      </c>
      <c r="R12" s="16">
        <v>18924</v>
      </c>
      <c r="S12" s="15"/>
      <c r="T12" s="15">
        <v>34142</v>
      </c>
      <c r="U12" s="15">
        <v>72517</v>
      </c>
      <c r="V12" s="15">
        <v>263200</v>
      </c>
      <c r="W12" s="15">
        <v>21292</v>
      </c>
      <c r="X12" s="15">
        <v>888494</v>
      </c>
      <c r="Y12" s="19" t="s">
        <v>568</v>
      </c>
      <c r="Z12" s="20">
        <v>1279645</v>
      </c>
      <c r="AA12" s="20">
        <v>8449456</v>
      </c>
    </row>
    <row r="13" spans="1:27" ht="30">
      <c r="A13" s="13" t="s">
        <v>332</v>
      </c>
      <c r="B13" s="13" t="s">
        <v>109</v>
      </c>
      <c r="C13" s="14">
        <v>117298</v>
      </c>
      <c r="D13" s="15">
        <v>973237</v>
      </c>
      <c r="E13" s="15">
        <v>0</v>
      </c>
      <c r="F13" s="15">
        <v>0</v>
      </c>
      <c r="G13" s="16">
        <v>973237</v>
      </c>
      <c r="H13" s="15">
        <v>3260</v>
      </c>
      <c r="I13" s="15">
        <v>84550</v>
      </c>
      <c r="J13" s="15">
        <v>7637</v>
      </c>
      <c r="K13" s="15">
        <v>3497</v>
      </c>
      <c r="L13" s="15">
        <v>52</v>
      </c>
      <c r="M13" s="18" t="s">
        <v>346</v>
      </c>
      <c r="N13" s="16">
        <v>98996</v>
      </c>
      <c r="O13" s="15">
        <v>0</v>
      </c>
      <c r="P13" s="15">
        <v>0</v>
      </c>
      <c r="Q13" s="18">
        <v>0</v>
      </c>
      <c r="R13" s="16">
        <v>0</v>
      </c>
      <c r="S13" s="15"/>
      <c r="T13" s="15">
        <v>1315</v>
      </c>
      <c r="U13" s="15">
        <v>29030</v>
      </c>
      <c r="V13" s="15">
        <v>0</v>
      </c>
      <c r="W13" s="15">
        <v>0</v>
      </c>
      <c r="X13" s="15">
        <v>5001</v>
      </c>
      <c r="Y13" s="19" t="s">
        <v>430</v>
      </c>
      <c r="Z13" s="20">
        <v>35346</v>
      </c>
      <c r="AA13" s="20">
        <v>1107579</v>
      </c>
    </row>
    <row r="14" spans="1:27" ht="75">
      <c r="A14" s="13" t="s">
        <v>309</v>
      </c>
      <c r="B14" s="13" t="s">
        <v>310</v>
      </c>
      <c r="C14" s="14">
        <v>106153</v>
      </c>
      <c r="D14" s="15">
        <v>5798459</v>
      </c>
      <c r="E14" s="15">
        <v>1258953</v>
      </c>
      <c r="F14" s="15">
        <v>0</v>
      </c>
      <c r="G14" s="16">
        <v>7057412</v>
      </c>
      <c r="H14" s="15">
        <v>87616</v>
      </c>
      <c r="I14" s="15">
        <v>469075</v>
      </c>
      <c r="J14" s="15">
        <v>32805</v>
      </c>
      <c r="K14" s="15">
        <v>13163</v>
      </c>
      <c r="L14" s="15">
        <v>0</v>
      </c>
      <c r="M14" s="21"/>
      <c r="N14" s="16">
        <v>602659</v>
      </c>
      <c r="O14" s="15">
        <v>0</v>
      </c>
      <c r="P14" s="15">
        <v>47135</v>
      </c>
      <c r="Q14" s="21" t="s">
        <v>503</v>
      </c>
      <c r="R14" s="16">
        <v>47135</v>
      </c>
      <c r="S14" s="15"/>
      <c r="T14" s="15">
        <v>13009</v>
      </c>
      <c r="U14" s="15">
        <v>0</v>
      </c>
      <c r="V14" s="15">
        <v>31185</v>
      </c>
      <c r="W14" s="15">
        <v>0</v>
      </c>
      <c r="X14" s="15">
        <v>82087</v>
      </c>
      <c r="Y14" s="22" t="s">
        <v>634</v>
      </c>
      <c r="Z14" s="20">
        <v>126281</v>
      </c>
      <c r="AA14" s="20">
        <v>7833487</v>
      </c>
    </row>
    <row r="15" spans="1:27" ht="15">
      <c r="A15" s="13" t="s">
        <v>70</v>
      </c>
      <c r="B15" s="13" t="s">
        <v>71</v>
      </c>
      <c r="C15" s="14">
        <v>99093</v>
      </c>
      <c r="D15" s="15">
        <v>4097083</v>
      </c>
      <c r="E15" s="15">
        <v>4049315</v>
      </c>
      <c r="F15" s="15">
        <v>0</v>
      </c>
      <c r="G15" s="16">
        <v>8146398</v>
      </c>
      <c r="H15" s="15">
        <v>3362</v>
      </c>
      <c r="I15" s="15">
        <v>360456</v>
      </c>
      <c r="J15" s="15">
        <v>4260</v>
      </c>
      <c r="K15" s="15">
        <v>42840</v>
      </c>
      <c r="L15" s="15">
        <v>0</v>
      </c>
      <c r="M15" s="21"/>
      <c r="N15" s="16">
        <v>410918</v>
      </c>
      <c r="O15" s="15">
        <v>0</v>
      </c>
      <c r="P15" s="15">
        <v>0</v>
      </c>
      <c r="Q15" s="21">
        <v>0</v>
      </c>
      <c r="R15" s="16">
        <v>0</v>
      </c>
      <c r="S15" s="15"/>
      <c r="T15" s="15">
        <v>21528</v>
      </c>
      <c r="U15" s="15">
        <v>294469</v>
      </c>
      <c r="V15" s="15">
        <v>205450</v>
      </c>
      <c r="W15" s="15">
        <v>0</v>
      </c>
      <c r="X15" s="15">
        <v>80740</v>
      </c>
      <c r="Y15" s="19" t="s">
        <v>528</v>
      </c>
      <c r="Z15" s="20">
        <v>602187</v>
      </c>
      <c r="AA15" s="20">
        <v>9159503</v>
      </c>
    </row>
    <row r="16" spans="1:27" ht="75">
      <c r="A16" s="13" t="s">
        <v>107</v>
      </c>
      <c r="B16" s="13" t="s">
        <v>54</v>
      </c>
      <c r="C16" s="14">
        <v>95908</v>
      </c>
      <c r="D16" s="15">
        <v>5264964</v>
      </c>
      <c r="E16" s="15">
        <v>2080077</v>
      </c>
      <c r="F16" s="15">
        <v>0</v>
      </c>
      <c r="G16" s="16">
        <v>7345041</v>
      </c>
      <c r="H16" s="15">
        <v>30215</v>
      </c>
      <c r="I16" s="15">
        <v>373918</v>
      </c>
      <c r="J16" s="15">
        <v>23749</v>
      </c>
      <c r="K16" s="15">
        <v>12451</v>
      </c>
      <c r="L16" s="15">
        <v>0</v>
      </c>
      <c r="M16" s="21"/>
      <c r="N16" s="16">
        <v>440333</v>
      </c>
      <c r="O16" s="15">
        <v>0</v>
      </c>
      <c r="P16" s="15">
        <v>8500</v>
      </c>
      <c r="Q16" s="21" t="s">
        <v>458</v>
      </c>
      <c r="R16" s="16">
        <v>8500</v>
      </c>
      <c r="S16" s="15"/>
      <c r="T16" s="15">
        <v>34757</v>
      </c>
      <c r="U16" s="15">
        <v>139606</v>
      </c>
      <c r="V16" s="15">
        <v>11622</v>
      </c>
      <c r="W16" s="15">
        <v>1250</v>
      </c>
      <c r="X16" s="15">
        <v>92742</v>
      </c>
      <c r="Y16" s="22" t="s">
        <v>540</v>
      </c>
      <c r="Z16" s="20">
        <v>279977</v>
      </c>
      <c r="AA16" s="20">
        <v>8073851</v>
      </c>
    </row>
    <row r="17" spans="1:27" ht="60">
      <c r="A17" s="13" t="s">
        <v>207</v>
      </c>
      <c r="B17" s="13" t="s">
        <v>208</v>
      </c>
      <c r="C17" s="14">
        <v>93095</v>
      </c>
      <c r="D17" s="15">
        <v>4308118</v>
      </c>
      <c r="E17" s="15">
        <v>491728</v>
      </c>
      <c r="F17" s="15">
        <v>0</v>
      </c>
      <c r="G17" s="16">
        <v>4799846</v>
      </c>
      <c r="H17" s="15">
        <v>3893</v>
      </c>
      <c r="I17" s="15">
        <v>360152</v>
      </c>
      <c r="J17" s="15">
        <v>13707</v>
      </c>
      <c r="K17" s="15">
        <v>7433</v>
      </c>
      <c r="L17" s="15">
        <v>0</v>
      </c>
      <c r="M17" s="18"/>
      <c r="N17" s="16">
        <v>385185</v>
      </c>
      <c r="O17" s="15">
        <v>0</v>
      </c>
      <c r="P17" s="15">
        <v>26050</v>
      </c>
      <c r="Q17" s="18" t="s">
        <v>487</v>
      </c>
      <c r="R17" s="16">
        <v>26050</v>
      </c>
      <c r="S17" s="15"/>
      <c r="T17" s="15">
        <v>34380</v>
      </c>
      <c r="U17" s="15">
        <v>0</v>
      </c>
      <c r="V17" s="15">
        <v>8901</v>
      </c>
      <c r="W17" s="15">
        <v>2960</v>
      </c>
      <c r="X17" s="15">
        <v>320263</v>
      </c>
      <c r="Y17" s="22" t="s">
        <v>589</v>
      </c>
      <c r="Z17" s="20">
        <v>366504</v>
      </c>
      <c r="AA17" s="20">
        <v>5577585</v>
      </c>
    </row>
    <row r="18" spans="1:27" ht="45">
      <c r="A18" s="13" t="s">
        <v>28</v>
      </c>
      <c r="B18" s="13" t="s">
        <v>29</v>
      </c>
      <c r="C18" s="14">
        <v>82111</v>
      </c>
      <c r="D18" s="15">
        <v>2919979</v>
      </c>
      <c r="E18" s="15">
        <v>1465709</v>
      </c>
      <c r="F18" s="15">
        <v>0</v>
      </c>
      <c r="G18" s="16">
        <v>4385688</v>
      </c>
      <c r="H18" s="15">
        <v>5731</v>
      </c>
      <c r="I18" s="15">
        <v>207776</v>
      </c>
      <c r="J18" s="15">
        <v>14033</v>
      </c>
      <c r="K18" s="15">
        <v>14155</v>
      </c>
      <c r="L18" s="15">
        <v>0</v>
      </c>
      <c r="M18" s="21"/>
      <c r="N18" s="16">
        <v>241695</v>
      </c>
      <c r="O18" s="15">
        <v>0</v>
      </c>
      <c r="P18" s="15">
        <v>25983</v>
      </c>
      <c r="Q18" s="18" t="s">
        <v>458</v>
      </c>
      <c r="R18" s="16">
        <v>25983</v>
      </c>
      <c r="S18" s="15"/>
      <c r="T18" s="15">
        <v>22101</v>
      </c>
      <c r="U18" s="15">
        <v>21834</v>
      </c>
      <c r="V18" s="15">
        <v>86175</v>
      </c>
      <c r="W18" s="15">
        <v>3275</v>
      </c>
      <c r="X18" s="15">
        <v>2429</v>
      </c>
      <c r="Y18" s="19" t="s">
        <v>514</v>
      </c>
      <c r="Z18" s="20">
        <v>135814</v>
      </c>
      <c r="AA18" s="20">
        <v>4789180</v>
      </c>
    </row>
    <row r="19" spans="1:27" ht="90">
      <c r="A19" s="13" t="s">
        <v>225</v>
      </c>
      <c r="B19" s="13" t="s">
        <v>226</v>
      </c>
      <c r="C19" s="14">
        <v>80484</v>
      </c>
      <c r="D19" s="15">
        <v>3765061</v>
      </c>
      <c r="E19" s="15">
        <v>824970</v>
      </c>
      <c r="F19" s="15">
        <v>0</v>
      </c>
      <c r="G19" s="16">
        <v>4590031</v>
      </c>
      <c r="H19" s="15">
        <v>8230</v>
      </c>
      <c r="I19" s="15">
        <v>365136</v>
      </c>
      <c r="J19" s="15">
        <v>5650</v>
      </c>
      <c r="K19" s="15">
        <v>21441</v>
      </c>
      <c r="L19" s="15">
        <v>0</v>
      </c>
      <c r="M19" s="17">
        <v>0</v>
      </c>
      <c r="N19" s="16">
        <v>400457</v>
      </c>
      <c r="O19" s="15">
        <v>0</v>
      </c>
      <c r="P19" s="15">
        <v>25997</v>
      </c>
      <c r="Q19" s="21" t="s">
        <v>490</v>
      </c>
      <c r="R19" s="16">
        <v>25997</v>
      </c>
      <c r="S19" s="15"/>
      <c r="T19" s="15">
        <v>2739</v>
      </c>
      <c r="U19" s="15">
        <v>0</v>
      </c>
      <c r="V19" s="15">
        <v>87977</v>
      </c>
      <c r="W19" s="15">
        <v>20869</v>
      </c>
      <c r="X19" s="15">
        <v>61224</v>
      </c>
      <c r="Y19" s="19" t="s">
        <v>601</v>
      </c>
      <c r="Z19" s="20">
        <v>172809</v>
      </c>
      <c r="AA19" s="20">
        <v>5189294</v>
      </c>
    </row>
    <row r="20" spans="1:27" ht="15">
      <c r="A20" s="13" t="s">
        <v>140</v>
      </c>
      <c r="B20" s="13" t="s">
        <v>94</v>
      </c>
      <c r="C20" s="14">
        <v>77879</v>
      </c>
      <c r="D20" s="15">
        <v>3416851</v>
      </c>
      <c r="E20" s="15">
        <v>0</v>
      </c>
      <c r="F20" s="15">
        <v>0</v>
      </c>
      <c r="G20" s="16">
        <v>3416851</v>
      </c>
      <c r="H20" s="15">
        <v>18627</v>
      </c>
      <c r="I20" s="15">
        <v>149407</v>
      </c>
      <c r="J20" s="15">
        <v>44692</v>
      </c>
      <c r="K20" s="15">
        <v>3419</v>
      </c>
      <c r="L20" s="15">
        <v>0</v>
      </c>
      <c r="M20" s="18"/>
      <c r="N20" s="16">
        <v>216145</v>
      </c>
      <c r="O20" s="15">
        <v>0</v>
      </c>
      <c r="P20" s="15">
        <v>0</v>
      </c>
      <c r="Q20" s="18" t="s">
        <v>473</v>
      </c>
      <c r="R20" s="16">
        <v>0</v>
      </c>
      <c r="S20" s="15"/>
      <c r="T20" s="15">
        <v>29150</v>
      </c>
      <c r="U20" s="15">
        <v>12758</v>
      </c>
      <c r="V20" s="15">
        <v>0</v>
      </c>
      <c r="W20" s="15">
        <v>0</v>
      </c>
      <c r="X20" s="15">
        <v>42767</v>
      </c>
      <c r="Y20" s="19"/>
      <c r="Z20" s="20">
        <v>84675</v>
      </c>
      <c r="AA20" s="20">
        <v>3717671</v>
      </c>
    </row>
    <row r="21" spans="1:27" ht="60">
      <c r="A21" s="13" t="s">
        <v>177</v>
      </c>
      <c r="B21" s="13" t="s">
        <v>135</v>
      </c>
      <c r="C21" s="14">
        <v>77304</v>
      </c>
      <c r="D21" s="15">
        <v>4952436</v>
      </c>
      <c r="E21" s="15">
        <v>821320</v>
      </c>
      <c r="F21" s="15">
        <v>92988</v>
      </c>
      <c r="G21" s="16">
        <v>5866744</v>
      </c>
      <c r="H21" s="15">
        <v>21388</v>
      </c>
      <c r="I21" s="15">
        <v>419166</v>
      </c>
      <c r="J21" s="15">
        <v>12101</v>
      </c>
      <c r="K21" s="15">
        <v>19442</v>
      </c>
      <c r="L21" s="15">
        <v>0</v>
      </c>
      <c r="M21" s="18"/>
      <c r="N21" s="16">
        <v>472097</v>
      </c>
      <c r="O21" s="15">
        <v>7762</v>
      </c>
      <c r="P21" s="15">
        <v>0</v>
      </c>
      <c r="Q21" s="21"/>
      <c r="R21" s="16">
        <v>7762</v>
      </c>
      <c r="S21" s="15">
        <v>3935.51</v>
      </c>
      <c r="T21" s="15">
        <v>52477</v>
      </c>
      <c r="U21" s="15">
        <v>11878</v>
      </c>
      <c r="V21" s="15">
        <v>0</v>
      </c>
      <c r="W21" s="15">
        <v>12116</v>
      </c>
      <c r="X21" s="15">
        <v>53475</v>
      </c>
      <c r="Y21" s="19" t="s">
        <v>575</v>
      </c>
      <c r="Z21" s="20">
        <v>133882</v>
      </c>
      <c r="AA21" s="20">
        <v>6480485</v>
      </c>
    </row>
    <row r="22" spans="1:27" ht="105">
      <c r="A22" s="13" t="s">
        <v>17</v>
      </c>
      <c r="B22" s="13" t="s">
        <v>12</v>
      </c>
      <c r="C22" s="14">
        <v>69871</v>
      </c>
      <c r="D22" s="15">
        <v>3615574</v>
      </c>
      <c r="E22" s="15">
        <v>1534078</v>
      </c>
      <c r="F22" s="15">
        <v>0</v>
      </c>
      <c r="G22" s="16">
        <v>5149652</v>
      </c>
      <c r="H22" s="15">
        <v>42050</v>
      </c>
      <c r="I22" s="15">
        <v>326941</v>
      </c>
      <c r="J22" s="15">
        <v>39511</v>
      </c>
      <c r="K22" s="15">
        <v>2748</v>
      </c>
      <c r="L22" s="15">
        <v>0</v>
      </c>
      <c r="M22" s="18"/>
      <c r="N22" s="16">
        <v>411250</v>
      </c>
      <c r="O22" s="15">
        <v>0</v>
      </c>
      <c r="P22" s="15">
        <v>22858</v>
      </c>
      <c r="Q22" s="18" t="s">
        <v>457</v>
      </c>
      <c r="R22" s="16">
        <v>22858</v>
      </c>
      <c r="S22" s="15">
        <v>9832.91</v>
      </c>
      <c r="T22" s="15">
        <v>38026</v>
      </c>
      <c r="U22" s="15">
        <v>0</v>
      </c>
      <c r="V22" s="15">
        <v>173093</v>
      </c>
      <c r="W22" s="15">
        <v>2175</v>
      </c>
      <c r="X22" s="15">
        <v>302015</v>
      </c>
      <c r="Y22" s="19" t="s">
        <v>509</v>
      </c>
      <c r="Z22" s="20">
        <v>525142</v>
      </c>
      <c r="AA22" s="20">
        <v>6108902</v>
      </c>
    </row>
    <row r="23" spans="1:27" ht="45">
      <c r="A23" s="13" t="s">
        <v>182</v>
      </c>
      <c r="B23" s="13" t="s">
        <v>179</v>
      </c>
      <c r="C23" s="14">
        <v>65515</v>
      </c>
      <c r="D23" s="15">
        <v>4292103</v>
      </c>
      <c r="E23" s="15">
        <v>538606</v>
      </c>
      <c r="F23" s="15">
        <v>1175</v>
      </c>
      <c r="G23" s="16">
        <v>4831884</v>
      </c>
      <c r="H23" s="15">
        <v>20188</v>
      </c>
      <c r="I23" s="15">
        <v>383061</v>
      </c>
      <c r="J23" s="15">
        <v>30659</v>
      </c>
      <c r="K23" s="15">
        <v>2973</v>
      </c>
      <c r="L23" s="15">
        <v>0</v>
      </c>
      <c r="M23" s="21"/>
      <c r="N23" s="16">
        <v>436881</v>
      </c>
      <c r="O23" s="15">
        <v>0</v>
      </c>
      <c r="P23" s="15">
        <v>0</v>
      </c>
      <c r="Q23" s="21"/>
      <c r="R23" s="16">
        <v>0</v>
      </c>
      <c r="S23" s="15"/>
      <c r="T23" s="15">
        <v>31055</v>
      </c>
      <c r="U23" s="15">
        <v>33413</v>
      </c>
      <c r="V23" s="15">
        <v>29679</v>
      </c>
      <c r="W23" s="15">
        <v>0</v>
      </c>
      <c r="X23" s="15">
        <v>19563</v>
      </c>
      <c r="Y23" s="19" t="s">
        <v>577</v>
      </c>
      <c r="Z23" s="20">
        <v>113710</v>
      </c>
      <c r="AA23" s="20">
        <v>5382475</v>
      </c>
    </row>
    <row r="24" spans="1:27" ht="15">
      <c r="A24" s="13" t="s">
        <v>128</v>
      </c>
      <c r="B24" s="13" t="s">
        <v>94</v>
      </c>
      <c r="C24" s="14">
        <v>64976</v>
      </c>
      <c r="D24" s="15">
        <v>3011229</v>
      </c>
      <c r="E24" s="15">
        <v>0</v>
      </c>
      <c r="F24" s="15">
        <v>0</v>
      </c>
      <c r="G24" s="16">
        <v>3011229</v>
      </c>
      <c r="H24" s="15">
        <v>3187</v>
      </c>
      <c r="I24" s="15">
        <v>164559</v>
      </c>
      <c r="J24" s="15">
        <v>40155</v>
      </c>
      <c r="K24" s="15">
        <v>13362</v>
      </c>
      <c r="L24" s="15">
        <v>2700</v>
      </c>
      <c r="M24" s="21" t="s">
        <v>443</v>
      </c>
      <c r="N24" s="16">
        <v>223963</v>
      </c>
      <c r="O24" s="15">
        <v>0</v>
      </c>
      <c r="P24" s="15">
        <v>0</v>
      </c>
      <c r="Q24" s="21"/>
      <c r="R24" s="16">
        <v>0</v>
      </c>
      <c r="S24" s="15"/>
      <c r="T24" s="15">
        <v>20661</v>
      </c>
      <c r="U24" s="15">
        <v>38797</v>
      </c>
      <c r="V24" s="15"/>
      <c r="W24" s="15">
        <v>33088</v>
      </c>
      <c r="X24" s="15">
        <v>150280</v>
      </c>
      <c r="Y24" s="19" t="s">
        <v>550</v>
      </c>
      <c r="Z24" s="20">
        <v>242826</v>
      </c>
      <c r="AA24" s="20">
        <v>3478018</v>
      </c>
    </row>
    <row r="25" spans="1:27" ht="30">
      <c r="A25" s="13" t="s">
        <v>222</v>
      </c>
      <c r="B25" s="13" t="s">
        <v>223</v>
      </c>
      <c r="C25" s="14">
        <v>64943</v>
      </c>
      <c r="D25" s="15">
        <v>3107367</v>
      </c>
      <c r="E25" s="15">
        <v>684721</v>
      </c>
      <c r="F25" s="15">
        <v>0</v>
      </c>
      <c r="G25" s="16">
        <v>3792088</v>
      </c>
      <c r="H25" s="15">
        <v>62662</v>
      </c>
      <c r="I25" s="15">
        <v>221541</v>
      </c>
      <c r="J25" s="15">
        <v>21380</v>
      </c>
      <c r="K25" s="15">
        <v>5360</v>
      </c>
      <c r="L25" s="15">
        <v>0</v>
      </c>
      <c r="M25" s="21"/>
      <c r="N25" s="16">
        <v>310943</v>
      </c>
      <c r="O25" s="15">
        <v>0</v>
      </c>
      <c r="P25" s="15">
        <v>174540</v>
      </c>
      <c r="Q25" s="18" t="s">
        <v>489</v>
      </c>
      <c r="R25" s="16">
        <v>174540</v>
      </c>
      <c r="S25" s="15"/>
      <c r="T25" s="15">
        <v>57078</v>
      </c>
      <c r="U25" s="15">
        <v>4878</v>
      </c>
      <c r="V25" s="15">
        <v>23336</v>
      </c>
      <c r="W25" s="15">
        <v>3950</v>
      </c>
      <c r="X25" s="15">
        <v>19146</v>
      </c>
      <c r="Y25" s="19" t="s">
        <v>599</v>
      </c>
      <c r="Z25" s="20">
        <v>108388</v>
      </c>
      <c r="AA25" s="20">
        <v>4385959</v>
      </c>
    </row>
    <row r="26" spans="1:27" ht="30">
      <c r="A26" s="13" t="s">
        <v>141</v>
      </c>
      <c r="B26" s="13" t="s">
        <v>119</v>
      </c>
      <c r="C26" s="14">
        <v>64225</v>
      </c>
      <c r="D26" s="15">
        <v>2829585</v>
      </c>
      <c r="E26" s="15">
        <v>1858903</v>
      </c>
      <c r="F26" s="15">
        <v>0</v>
      </c>
      <c r="G26" s="16">
        <v>4688488</v>
      </c>
      <c r="H26" s="15">
        <v>7712</v>
      </c>
      <c r="I26" s="15">
        <v>229825</v>
      </c>
      <c r="J26" s="15">
        <v>0</v>
      </c>
      <c r="K26" s="15">
        <v>1130</v>
      </c>
      <c r="L26" s="15">
        <v>0</v>
      </c>
      <c r="M26" s="21"/>
      <c r="N26" s="16">
        <v>238667</v>
      </c>
      <c r="O26" s="15">
        <v>0</v>
      </c>
      <c r="P26" s="15">
        <v>0</v>
      </c>
      <c r="Q26" s="21"/>
      <c r="R26" s="16">
        <v>0</v>
      </c>
      <c r="S26" s="15">
        <v>3897</v>
      </c>
      <c r="T26" s="15">
        <v>50428</v>
      </c>
      <c r="U26" s="15">
        <v>17115</v>
      </c>
      <c r="V26" s="15">
        <v>27188</v>
      </c>
      <c r="W26" s="15">
        <v>0</v>
      </c>
      <c r="X26" s="15">
        <v>26400</v>
      </c>
      <c r="Y26" s="22" t="s">
        <v>555</v>
      </c>
      <c r="Z26" s="20">
        <v>125028</v>
      </c>
      <c r="AA26" s="20">
        <v>5052183</v>
      </c>
    </row>
    <row r="27" spans="1:27" ht="30">
      <c r="A27" s="13" t="s">
        <v>162</v>
      </c>
      <c r="B27" s="13" t="s">
        <v>76</v>
      </c>
      <c r="C27" s="14">
        <v>61469</v>
      </c>
      <c r="D27" s="15">
        <v>1383684</v>
      </c>
      <c r="E27" s="15">
        <v>669777</v>
      </c>
      <c r="F27" s="15">
        <v>0</v>
      </c>
      <c r="G27" s="16">
        <v>2053461</v>
      </c>
      <c r="H27" s="15">
        <v>4075</v>
      </c>
      <c r="I27" s="15">
        <v>98402</v>
      </c>
      <c r="J27" s="15">
        <v>30343</v>
      </c>
      <c r="K27" s="15">
        <v>10084</v>
      </c>
      <c r="L27" s="15">
        <v>0</v>
      </c>
      <c r="M27" s="21"/>
      <c r="N27" s="16">
        <v>142904</v>
      </c>
      <c r="O27" s="15">
        <v>7430</v>
      </c>
      <c r="P27" s="15">
        <v>33535</v>
      </c>
      <c r="Q27" s="21" t="s">
        <v>481</v>
      </c>
      <c r="R27" s="16">
        <v>40965</v>
      </c>
      <c r="S27" s="15"/>
      <c r="T27" s="15">
        <v>10905</v>
      </c>
      <c r="U27" s="15">
        <v>4113</v>
      </c>
      <c r="V27" s="15">
        <v>3920</v>
      </c>
      <c r="W27" s="15">
        <v>93912</v>
      </c>
      <c r="X27" s="15">
        <v>518</v>
      </c>
      <c r="Y27" s="22" t="s">
        <v>567</v>
      </c>
      <c r="Z27" s="20">
        <v>113368</v>
      </c>
      <c r="AA27" s="20">
        <v>2350698</v>
      </c>
    </row>
    <row r="28" spans="1:27" ht="45">
      <c r="A28" s="13" t="s">
        <v>75</v>
      </c>
      <c r="B28" s="13" t="s">
        <v>76</v>
      </c>
      <c r="C28" s="14">
        <v>59624</v>
      </c>
      <c r="D28" s="15">
        <v>1362841</v>
      </c>
      <c r="E28" s="15">
        <v>527868</v>
      </c>
      <c r="F28" s="15">
        <v>0</v>
      </c>
      <c r="G28" s="16">
        <v>1890709</v>
      </c>
      <c r="H28" s="15">
        <v>10505</v>
      </c>
      <c r="I28" s="15">
        <v>122476</v>
      </c>
      <c r="J28" s="15">
        <v>8793</v>
      </c>
      <c r="K28" s="15">
        <v>11045</v>
      </c>
      <c r="L28" s="15">
        <v>0</v>
      </c>
      <c r="M28" s="21"/>
      <c r="N28" s="16">
        <v>152819</v>
      </c>
      <c r="O28" s="15">
        <v>0</v>
      </c>
      <c r="P28" s="15">
        <v>14624</v>
      </c>
      <c r="Q28" s="21" t="s">
        <v>457</v>
      </c>
      <c r="R28" s="16">
        <v>14624</v>
      </c>
      <c r="S28" s="15"/>
      <c r="T28" s="15">
        <v>24866</v>
      </c>
      <c r="U28" s="15">
        <v>4154</v>
      </c>
      <c r="V28" s="15">
        <v>13850</v>
      </c>
      <c r="W28" s="15">
        <v>4156</v>
      </c>
      <c r="X28" s="15">
        <v>6050</v>
      </c>
      <c r="Y28" s="19" t="s">
        <v>530</v>
      </c>
      <c r="Z28" s="20">
        <v>53076</v>
      </c>
      <c r="AA28" s="20">
        <v>2111228</v>
      </c>
    </row>
    <row r="29" spans="1:27" ht="15">
      <c r="A29" s="13" t="s">
        <v>220</v>
      </c>
      <c r="B29" s="13" t="s">
        <v>219</v>
      </c>
      <c r="C29" s="14">
        <v>58364</v>
      </c>
      <c r="D29" s="15">
        <v>1176009</v>
      </c>
      <c r="E29" s="15">
        <v>949336</v>
      </c>
      <c r="F29" s="15">
        <v>0</v>
      </c>
      <c r="G29" s="16">
        <v>2125345</v>
      </c>
      <c r="H29" s="15">
        <v>4606</v>
      </c>
      <c r="I29" s="15">
        <v>154075</v>
      </c>
      <c r="J29" s="15">
        <v>6719</v>
      </c>
      <c r="K29" s="15">
        <v>2015</v>
      </c>
      <c r="L29" s="15">
        <v>0</v>
      </c>
      <c r="M29" s="18"/>
      <c r="N29" s="16">
        <v>167415</v>
      </c>
      <c r="O29" s="15"/>
      <c r="P29" s="15">
        <v>18067</v>
      </c>
      <c r="Q29" s="18" t="s">
        <v>488</v>
      </c>
      <c r="R29" s="16">
        <v>18067</v>
      </c>
      <c r="S29" s="15"/>
      <c r="T29" s="15">
        <v>5367</v>
      </c>
      <c r="U29" s="15">
        <v>6745</v>
      </c>
      <c r="V29" s="15">
        <v>302</v>
      </c>
      <c r="W29" s="15">
        <v>0</v>
      </c>
      <c r="X29" s="15">
        <v>25207</v>
      </c>
      <c r="Y29" s="19" t="s">
        <v>597</v>
      </c>
      <c r="Z29" s="20">
        <v>37621</v>
      </c>
      <c r="AA29" s="20">
        <v>2348448</v>
      </c>
    </row>
    <row r="30" spans="1:27" ht="30">
      <c r="A30" s="13" t="s">
        <v>26</v>
      </c>
      <c r="B30" s="13" t="s">
        <v>27</v>
      </c>
      <c r="C30" s="14">
        <v>57176</v>
      </c>
      <c r="D30" s="15">
        <v>862732</v>
      </c>
      <c r="E30" s="15">
        <v>655080</v>
      </c>
      <c r="F30" s="15">
        <v>0</v>
      </c>
      <c r="G30" s="16">
        <v>1517812</v>
      </c>
      <c r="H30" s="15">
        <v>104</v>
      </c>
      <c r="I30" s="15">
        <v>68318</v>
      </c>
      <c r="J30" s="15">
        <v>3250</v>
      </c>
      <c r="K30" s="15">
        <v>13610</v>
      </c>
      <c r="L30" s="15">
        <v>13610</v>
      </c>
      <c r="M30" s="18" t="s">
        <v>437</v>
      </c>
      <c r="N30" s="16">
        <v>98892</v>
      </c>
      <c r="O30" s="15">
        <v>0</v>
      </c>
      <c r="P30" s="15">
        <v>0</v>
      </c>
      <c r="Q30" s="21"/>
      <c r="R30" s="16">
        <v>0</v>
      </c>
      <c r="S30" s="15"/>
      <c r="T30" s="15">
        <v>27766</v>
      </c>
      <c r="U30" s="15">
        <v>4278</v>
      </c>
      <c r="V30" s="15">
        <v>18044</v>
      </c>
      <c r="W30" s="15">
        <v>25256</v>
      </c>
      <c r="X30" s="15">
        <v>2184</v>
      </c>
      <c r="Y30" s="19" t="s">
        <v>513</v>
      </c>
      <c r="Z30" s="20">
        <v>77528</v>
      </c>
      <c r="AA30" s="20">
        <v>1694232</v>
      </c>
    </row>
    <row r="31" spans="1:27" ht="45">
      <c r="A31" s="13" t="s">
        <v>93</v>
      </c>
      <c r="B31" s="13" t="s">
        <v>94</v>
      </c>
      <c r="C31" s="14">
        <v>51557</v>
      </c>
      <c r="D31" s="15">
        <v>1644188</v>
      </c>
      <c r="E31" s="15"/>
      <c r="F31" s="15"/>
      <c r="G31" s="16">
        <v>1644188</v>
      </c>
      <c r="H31" s="15">
        <v>1828</v>
      </c>
      <c r="I31" s="15">
        <v>134563</v>
      </c>
      <c r="J31" s="15">
        <v>4955</v>
      </c>
      <c r="K31" s="15">
        <v>14107</v>
      </c>
      <c r="L31" s="15">
        <v>0</v>
      </c>
      <c r="M31" s="21"/>
      <c r="N31" s="16">
        <v>155453</v>
      </c>
      <c r="O31" s="15">
        <v>0</v>
      </c>
      <c r="P31" s="15">
        <v>25937</v>
      </c>
      <c r="Q31" s="18" t="s">
        <v>465</v>
      </c>
      <c r="R31" s="16">
        <v>25937</v>
      </c>
      <c r="S31" s="15"/>
      <c r="T31" s="15">
        <v>22676</v>
      </c>
      <c r="U31" s="15">
        <v>23588</v>
      </c>
      <c r="V31" s="15">
        <v>57674</v>
      </c>
      <c r="W31" s="15">
        <v>0</v>
      </c>
      <c r="X31" s="15">
        <v>100664</v>
      </c>
      <c r="Y31" s="22" t="s">
        <v>401</v>
      </c>
      <c r="Z31" s="20">
        <v>204602</v>
      </c>
      <c r="AA31" s="20">
        <v>2030180</v>
      </c>
    </row>
    <row r="32" spans="1:27" ht="15">
      <c r="A32" s="13" t="s">
        <v>221</v>
      </c>
      <c r="B32" s="13" t="s">
        <v>67</v>
      </c>
      <c r="C32" s="14">
        <v>50318</v>
      </c>
      <c r="D32" s="15">
        <v>1523090</v>
      </c>
      <c r="E32" s="15">
        <v>461117</v>
      </c>
      <c r="F32" s="15">
        <v>168996</v>
      </c>
      <c r="G32" s="16">
        <v>2153203</v>
      </c>
      <c r="H32" s="15">
        <v>30093</v>
      </c>
      <c r="I32" s="15">
        <v>100411</v>
      </c>
      <c r="J32" s="15">
        <v>31678</v>
      </c>
      <c r="K32" s="15">
        <v>2131</v>
      </c>
      <c r="L32" s="15">
        <v>0</v>
      </c>
      <c r="M32" s="21"/>
      <c r="N32" s="16">
        <v>164313</v>
      </c>
      <c r="O32" s="15">
        <v>1780</v>
      </c>
      <c r="P32" s="15">
        <v>20089</v>
      </c>
      <c r="Q32" s="18" t="s">
        <v>458</v>
      </c>
      <c r="R32" s="16">
        <v>21869</v>
      </c>
      <c r="S32" s="15"/>
      <c r="T32" s="15">
        <v>8575</v>
      </c>
      <c r="U32" s="15">
        <v>4795</v>
      </c>
      <c r="V32" s="15">
        <v>91796</v>
      </c>
      <c r="W32" s="15">
        <v>33585</v>
      </c>
      <c r="X32" s="15">
        <v>405743</v>
      </c>
      <c r="Y32" s="22" t="s">
        <v>598</v>
      </c>
      <c r="Z32" s="20">
        <v>544494</v>
      </c>
      <c r="AA32" s="20">
        <v>2883879</v>
      </c>
    </row>
    <row r="33" spans="1:27" ht="60">
      <c r="A33" s="13" t="s">
        <v>329</v>
      </c>
      <c r="B33" s="13" t="s">
        <v>71</v>
      </c>
      <c r="C33" s="14">
        <v>49262</v>
      </c>
      <c r="D33" s="15">
        <v>625008</v>
      </c>
      <c r="E33" s="15">
        <v>689357</v>
      </c>
      <c r="F33" s="15">
        <v>0</v>
      </c>
      <c r="G33" s="16">
        <v>1314365</v>
      </c>
      <c r="H33" s="15">
        <v>14</v>
      </c>
      <c r="I33" s="15">
        <v>64971</v>
      </c>
      <c r="J33" s="15">
        <v>3672</v>
      </c>
      <c r="K33" s="15">
        <v>0</v>
      </c>
      <c r="L33" s="15">
        <v>0</v>
      </c>
      <c r="M33" s="21"/>
      <c r="N33" s="16">
        <v>68657</v>
      </c>
      <c r="O33" s="15">
        <v>0</v>
      </c>
      <c r="P33" s="15">
        <v>0</v>
      </c>
      <c r="Q33" s="21"/>
      <c r="R33" s="16">
        <v>0</v>
      </c>
      <c r="S33" s="15">
        <v>758.09</v>
      </c>
      <c r="T33" s="15">
        <v>12888</v>
      </c>
      <c r="U33" s="15">
        <v>568</v>
      </c>
      <c r="V33" s="15">
        <v>0</v>
      </c>
      <c r="W33" s="15"/>
      <c r="X33" s="15">
        <v>3843899</v>
      </c>
      <c r="Y33" s="19" t="s">
        <v>643</v>
      </c>
      <c r="Z33" s="20">
        <v>3858113</v>
      </c>
      <c r="AA33" s="20">
        <v>5241135</v>
      </c>
    </row>
    <row r="34" spans="1:27" ht="30">
      <c r="A34" s="13" t="s">
        <v>61</v>
      </c>
      <c r="B34" s="13" t="s">
        <v>27</v>
      </c>
      <c r="C34" s="14">
        <v>49089</v>
      </c>
      <c r="D34" s="15">
        <v>1300279</v>
      </c>
      <c r="E34" s="15">
        <v>665669</v>
      </c>
      <c r="F34" s="15">
        <v>0</v>
      </c>
      <c r="G34" s="16">
        <v>1965948</v>
      </c>
      <c r="H34" s="15">
        <v>2890</v>
      </c>
      <c r="I34" s="15">
        <v>132438</v>
      </c>
      <c r="J34" s="15">
        <v>3800</v>
      </c>
      <c r="K34" s="15">
        <v>17070</v>
      </c>
      <c r="L34" s="15">
        <v>0</v>
      </c>
      <c r="M34" s="18"/>
      <c r="N34" s="16">
        <v>156198</v>
      </c>
      <c r="O34" s="15">
        <v>0</v>
      </c>
      <c r="P34" s="15">
        <v>17600</v>
      </c>
      <c r="Q34" s="21" t="s">
        <v>461</v>
      </c>
      <c r="R34" s="16">
        <v>17600</v>
      </c>
      <c r="S34" s="15"/>
      <c r="T34" s="15">
        <v>37460</v>
      </c>
      <c r="U34" s="15">
        <v>18225</v>
      </c>
      <c r="V34" s="15">
        <v>8795</v>
      </c>
      <c r="W34" s="15">
        <v>0</v>
      </c>
      <c r="X34" s="15">
        <v>21915</v>
      </c>
      <c r="Y34" s="19" t="s">
        <v>525</v>
      </c>
      <c r="Z34" s="20">
        <v>86395</v>
      </c>
      <c r="AA34" s="20">
        <v>2226141</v>
      </c>
    </row>
    <row r="35" spans="1:27" ht="30">
      <c r="A35" s="13" t="s">
        <v>281</v>
      </c>
      <c r="B35" s="13" t="s">
        <v>282</v>
      </c>
      <c r="C35" s="14">
        <v>45055</v>
      </c>
      <c r="D35" s="15">
        <v>804427</v>
      </c>
      <c r="E35" s="15">
        <v>363320</v>
      </c>
      <c r="F35" s="15"/>
      <c r="G35" s="16">
        <v>1167747</v>
      </c>
      <c r="H35" s="15">
        <v>8253</v>
      </c>
      <c r="I35" s="15">
        <v>70902</v>
      </c>
      <c r="J35" s="15">
        <v>4570</v>
      </c>
      <c r="K35" s="15">
        <v>838</v>
      </c>
      <c r="L35" s="15">
        <v>0</v>
      </c>
      <c r="M35" s="18">
        <v>0</v>
      </c>
      <c r="N35" s="16">
        <v>84563</v>
      </c>
      <c r="O35" s="15"/>
      <c r="P35" s="15">
        <v>23028</v>
      </c>
      <c r="Q35" s="18" t="s">
        <v>458</v>
      </c>
      <c r="R35" s="16">
        <v>23028</v>
      </c>
      <c r="S35" s="15"/>
      <c r="T35" s="15">
        <v>8084</v>
      </c>
      <c r="U35" s="15">
        <v>4805</v>
      </c>
      <c r="V35" s="15">
        <v>1486</v>
      </c>
      <c r="W35" s="15">
        <v>29984</v>
      </c>
      <c r="X35" s="15">
        <v>19619</v>
      </c>
      <c r="Y35" s="19" t="s">
        <v>427</v>
      </c>
      <c r="Z35" s="20">
        <v>63978</v>
      </c>
      <c r="AA35" s="20">
        <v>1339316</v>
      </c>
    </row>
    <row r="36" spans="1:27" ht="90">
      <c r="A36" s="13" t="s">
        <v>325</v>
      </c>
      <c r="B36" s="13" t="s">
        <v>300</v>
      </c>
      <c r="C36" s="14">
        <v>44595</v>
      </c>
      <c r="D36" s="15">
        <v>649625</v>
      </c>
      <c r="E36" s="15">
        <v>228616</v>
      </c>
      <c r="F36" s="15">
        <v>0</v>
      </c>
      <c r="G36" s="16">
        <v>878241</v>
      </c>
      <c r="H36" s="15">
        <v>5702</v>
      </c>
      <c r="I36" s="15">
        <v>26810</v>
      </c>
      <c r="J36" s="15">
        <v>214</v>
      </c>
      <c r="K36" s="15">
        <v>2002</v>
      </c>
      <c r="L36" s="15">
        <v>0</v>
      </c>
      <c r="M36" s="21"/>
      <c r="N36" s="16">
        <v>34728</v>
      </c>
      <c r="O36" s="15"/>
      <c r="P36" s="15">
        <v>0</v>
      </c>
      <c r="Q36" s="21"/>
      <c r="R36" s="16">
        <v>0</v>
      </c>
      <c r="S36" s="15"/>
      <c r="T36" s="15">
        <v>2337</v>
      </c>
      <c r="U36" s="15">
        <v>196</v>
      </c>
      <c r="V36" s="15">
        <v>767</v>
      </c>
      <c r="W36" s="15">
        <v>15444</v>
      </c>
      <c r="X36" s="15">
        <v>41724</v>
      </c>
      <c r="Y36" s="19" t="s">
        <v>640</v>
      </c>
      <c r="Z36" s="20">
        <v>60468</v>
      </c>
      <c r="AA36" s="20">
        <v>973437</v>
      </c>
    </row>
    <row r="37" spans="1:27" ht="15">
      <c r="A37" s="13" t="s">
        <v>375</v>
      </c>
      <c r="B37" s="13" t="s">
        <v>47</v>
      </c>
      <c r="C37" s="14">
        <v>41238</v>
      </c>
      <c r="D37" s="15">
        <v>2179259</v>
      </c>
      <c r="E37" s="15">
        <v>0</v>
      </c>
      <c r="F37" s="15">
        <v>0</v>
      </c>
      <c r="G37" s="16">
        <v>2179259</v>
      </c>
      <c r="H37" s="15">
        <v>4623</v>
      </c>
      <c r="I37" s="15">
        <v>280862</v>
      </c>
      <c r="J37" s="15">
        <v>5490</v>
      </c>
      <c r="K37" s="15">
        <v>7434</v>
      </c>
      <c r="L37" s="15">
        <v>0</v>
      </c>
      <c r="M37" s="21"/>
      <c r="N37" s="16">
        <v>298409</v>
      </c>
      <c r="O37" s="15"/>
      <c r="P37" s="15">
        <v>24170</v>
      </c>
      <c r="Q37" s="18" t="s">
        <v>492</v>
      </c>
      <c r="R37" s="16">
        <v>24170</v>
      </c>
      <c r="S37" s="15"/>
      <c r="T37" s="15">
        <v>33112</v>
      </c>
      <c r="U37" s="15">
        <v>3221</v>
      </c>
      <c r="V37" s="15">
        <v>10499</v>
      </c>
      <c r="W37" s="15">
        <v>3000</v>
      </c>
      <c r="X37" s="15">
        <v>7821</v>
      </c>
      <c r="Y37" s="19" t="s">
        <v>604</v>
      </c>
      <c r="Z37" s="20">
        <v>57653</v>
      </c>
      <c r="AA37" s="20">
        <v>2559491</v>
      </c>
    </row>
    <row r="38" spans="1:27" ht="15">
      <c r="A38" s="13" t="s">
        <v>180</v>
      </c>
      <c r="B38" s="13" t="s">
        <v>181</v>
      </c>
      <c r="C38" s="14">
        <v>40446</v>
      </c>
      <c r="D38" s="15">
        <v>781262</v>
      </c>
      <c r="E38" s="15">
        <v>468601</v>
      </c>
      <c r="F38" s="15">
        <v>0</v>
      </c>
      <c r="G38" s="16">
        <v>1249863</v>
      </c>
      <c r="H38" s="15">
        <v>1428</v>
      </c>
      <c r="I38" s="15">
        <v>56069</v>
      </c>
      <c r="J38" s="15">
        <v>2299</v>
      </c>
      <c r="K38" s="15">
        <v>11528</v>
      </c>
      <c r="L38" s="15">
        <v>0</v>
      </c>
      <c r="M38" s="21"/>
      <c r="N38" s="16">
        <v>71324</v>
      </c>
      <c r="O38" s="15">
        <v>0</v>
      </c>
      <c r="P38" s="15">
        <v>23073</v>
      </c>
      <c r="Q38" s="21" t="s">
        <v>457</v>
      </c>
      <c r="R38" s="16">
        <v>23073</v>
      </c>
      <c r="S38" s="15"/>
      <c r="T38" s="15">
        <v>23532</v>
      </c>
      <c r="U38" s="15">
        <v>5483</v>
      </c>
      <c r="V38" s="15">
        <v>2226</v>
      </c>
      <c r="W38" s="15">
        <v>2651</v>
      </c>
      <c r="X38" s="15">
        <v>7981</v>
      </c>
      <c r="Y38" s="19" t="s">
        <v>576</v>
      </c>
      <c r="Z38" s="20">
        <v>41873</v>
      </c>
      <c r="AA38" s="20">
        <v>1386133</v>
      </c>
    </row>
    <row r="39" spans="1:27" ht="45">
      <c r="A39" s="13" t="s">
        <v>228</v>
      </c>
      <c r="B39" s="13" t="s">
        <v>175</v>
      </c>
      <c r="C39" s="14">
        <v>39935</v>
      </c>
      <c r="D39" s="15">
        <v>1191780</v>
      </c>
      <c r="E39" s="15">
        <v>826333</v>
      </c>
      <c r="F39" s="15">
        <v>0</v>
      </c>
      <c r="G39" s="16">
        <v>2018113</v>
      </c>
      <c r="H39" s="15">
        <v>2380</v>
      </c>
      <c r="I39" s="15">
        <v>149268</v>
      </c>
      <c r="J39" s="15">
        <v>6552</v>
      </c>
      <c r="K39" s="15">
        <v>1565</v>
      </c>
      <c r="L39" s="15">
        <v>0</v>
      </c>
      <c r="M39" s="17"/>
      <c r="N39" s="16">
        <v>159765</v>
      </c>
      <c r="O39" s="15"/>
      <c r="P39" s="15">
        <v>26050</v>
      </c>
      <c r="Q39" s="21" t="s">
        <v>457</v>
      </c>
      <c r="R39" s="16">
        <v>26050</v>
      </c>
      <c r="S39" s="15"/>
      <c r="T39" s="15">
        <v>18813</v>
      </c>
      <c r="U39" s="15">
        <v>20451</v>
      </c>
      <c r="V39" s="15">
        <v>50</v>
      </c>
      <c r="W39" s="15"/>
      <c r="X39" s="15">
        <v>27114</v>
      </c>
      <c r="Y39" s="19" t="s">
        <v>602</v>
      </c>
      <c r="Z39" s="20">
        <v>66428</v>
      </c>
      <c r="AA39" s="20">
        <v>2270356</v>
      </c>
    </row>
    <row r="40" spans="1:27" ht="30">
      <c r="A40" s="13" t="s">
        <v>151</v>
      </c>
      <c r="B40" s="13" t="s">
        <v>152</v>
      </c>
      <c r="C40" s="14">
        <v>39722</v>
      </c>
      <c r="D40" s="15">
        <v>1393648</v>
      </c>
      <c r="E40" s="15">
        <v>1340838</v>
      </c>
      <c r="F40" s="15">
        <v>0</v>
      </c>
      <c r="G40" s="16">
        <v>2734486</v>
      </c>
      <c r="H40" s="15">
        <v>0</v>
      </c>
      <c r="I40" s="15">
        <v>118298</v>
      </c>
      <c r="J40" s="15">
        <v>3051</v>
      </c>
      <c r="K40" s="15">
        <v>13631</v>
      </c>
      <c r="L40" s="15">
        <v>0</v>
      </c>
      <c r="M40" s="21"/>
      <c r="N40" s="16">
        <v>134980</v>
      </c>
      <c r="O40" s="15">
        <v>8000</v>
      </c>
      <c r="P40" s="15">
        <v>26050</v>
      </c>
      <c r="Q40" s="18" t="s">
        <v>477</v>
      </c>
      <c r="R40" s="16">
        <v>34050</v>
      </c>
      <c r="S40" s="15"/>
      <c r="T40" s="15">
        <v>5972</v>
      </c>
      <c r="U40" s="15">
        <v>0</v>
      </c>
      <c r="V40" s="15">
        <v>0</v>
      </c>
      <c r="W40" s="15">
        <v>0</v>
      </c>
      <c r="X40" s="15">
        <v>17474</v>
      </c>
      <c r="Y40" s="19" t="s">
        <v>422</v>
      </c>
      <c r="Z40" s="20">
        <v>23446</v>
      </c>
      <c r="AA40" s="20">
        <v>2926962</v>
      </c>
    </row>
    <row r="41" spans="1:27" ht="45">
      <c r="A41" s="13" t="s">
        <v>142</v>
      </c>
      <c r="B41" s="13" t="s">
        <v>143</v>
      </c>
      <c r="C41" s="14">
        <v>39654</v>
      </c>
      <c r="D41" s="15">
        <v>1729699</v>
      </c>
      <c r="E41" s="15">
        <v>740891</v>
      </c>
      <c r="F41" s="15">
        <v>0</v>
      </c>
      <c r="G41" s="16">
        <v>2470590</v>
      </c>
      <c r="H41" s="15">
        <v>2895</v>
      </c>
      <c r="I41" s="15">
        <v>196321</v>
      </c>
      <c r="J41" s="15">
        <v>1368</v>
      </c>
      <c r="K41" s="15">
        <v>17638</v>
      </c>
      <c r="L41" s="15">
        <v>0</v>
      </c>
      <c r="M41" s="18"/>
      <c r="N41" s="16">
        <v>218222</v>
      </c>
      <c r="O41" s="15">
        <v>0</v>
      </c>
      <c r="P41" s="15">
        <v>29071</v>
      </c>
      <c r="Q41" s="21" t="s">
        <v>474</v>
      </c>
      <c r="R41" s="16">
        <v>29071</v>
      </c>
      <c r="S41" s="15"/>
      <c r="T41" s="15">
        <v>5306</v>
      </c>
      <c r="U41" s="15">
        <v>0</v>
      </c>
      <c r="V41" s="15">
        <v>28090</v>
      </c>
      <c r="W41" s="15">
        <v>14182</v>
      </c>
      <c r="X41" s="15">
        <v>18631</v>
      </c>
      <c r="Y41" s="19" t="s">
        <v>556</v>
      </c>
      <c r="Z41" s="20">
        <v>66209</v>
      </c>
      <c r="AA41" s="20">
        <v>2784092</v>
      </c>
    </row>
    <row r="42" spans="1:27" ht="15">
      <c r="A42" s="13" t="s">
        <v>154</v>
      </c>
      <c r="B42" s="13" t="s">
        <v>63</v>
      </c>
      <c r="C42" s="14">
        <v>39103</v>
      </c>
      <c r="D42" s="15">
        <v>1658074</v>
      </c>
      <c r="E42" s="15">
        <v>667652</v>
      </c>
      <c r="F42" s="15"/>
      <c r="G42" s="16">
        <v>2325726</v>
      </c>
      <c r="H42" s="15">
        <v>12351</v>
      </c>
      <c r="I42" s="15">
        <v>136972</v>
      </c>
      <c r="J42" s="15">
        <v>18862</v>
      </c>
      <c r="K42" s="15">
        <v>6088</v>
      </c>
      <c r="L42" s="15"/>
      <c r="M42" s="17"/>
      <c r="N42" s="16">
        <v>174273</v>
      </c>
      <c r="O42" s="15">
        <v>0</v>
      </c>
      <c r="P42" s="15">
        <v>26049</v>
      </c>
      <c r="Q42" s="18" t="s">
        <v>458</v>
      </c>
      <c r="R42" s="16">
        <v>26049</v>
      </c>
      <c r="S42" s="15"/>
      <c r="T42" s="15">
        <v>12282</v>
      </c>
      <c r="U42" s="15">
        <v>155</v>
      </c>
      <c r="V42" s="15">
        <v>0</v>
      </c>
      <c r="W42" s="15">
        <v>0</v>
      </c>
      <c r="X42" s="15">
        <v>8317</v>
      </c>
      <c r="Y42" s="19" t="s">
        <v>561</v>
      </c>
      <c r="Z42" s="20">
        <v>20754</v>
      </c>
      <c r="AA42" s="20">
        <v>2546802</v>
      </c>
    </row>
    <row r="43" spans="1:27" ht="15">
      <c r="A43" s="13" t="s">
        <v>131</v>
      </c>
      <c r="B43" s="13" t="s">
        <v>54</v>
      </c>
      <c r="C43" s="14">
        <v>38606</v>
      </c>
      <c r="D43" s="15">
        <v>1782512</v>
      </c>
      <c r="E43" s="15">
        <v>624278</v>
      </c>
      <c r="F43" s="15">
        <v>0</v>
      </c>
      <c r="G43" s="16">
        <v>2406790</v>
      </c>
      <c r="H43" s="15">
        <v>8155</v>
      </c>
      <c r="I43" s="15">
        <v>103007</v>
      </c>
      <c r="J43" s="15">
        <v>16442</v>
      </c>
      <c r="K43" s="15">
        <v>5193</v>
      </c>
      <c r="L43" s="15">
        <v>0</v>
      </c>
      <c r="M43" s="18">
        <v>0</v>
      </c>
      <c r="N43" s="16">
        <v>132797</v>
      </c>
      <c r="O43" s="15">
        <v>0</v>
      </c>
      <c r="P43" s="15">
        <v>16933</v>
      </c>
      <c r="Q43" s="18" t="s">
        <v>400</v>
      </c>
      <c r="R43" s="16">
        <v>16933</v>
      </c>
      <c r="S43" s="15"/>
      <c r="T43" s="15">
        <v>34173</v>
      </c>
      <c r="U43" s="15">
        <v>6251</v>
      </c>
      <c r="V43" s="15">
        <v>13194</v>
      </c>
      <c r="W43" s="15">
        <v>73328</v>
      </c>
      <c r="X43" s="15">
        <v>0</v>
      </c>
      <c r="Y43" s="19"/>
      <c r="Z43" s="20">
        <v>126946</v>
      </c>
      <c r="AA43" s="20">
        <v>2683466</v>
      </c>
    </row>
    <row r="44" spans="1:27" ht="30">
      <c r="A44" s="13" t="s">
        <v>202</v>
      </c>
      <c r="B44" s="13" t="s">
        <v>203</v>
      </c>
      <c r="C44" s="14">
        <v>35913</v>
      </c>
      <c r="D44" s="15">
        <v>2952329</v>
      </c>
      <c r="E44" s="15">
        <v>448752</v>
      </c>
      <c r="F44" s="15">
        <v>0</v>
      </c>
      <c r="G44" s="16">
        <v>3401081</v>
      </c>
      <c r="H44" s="15">
        <v>18066</v>
      </c>
      <c r="I44" s="15">
        <v>136290</v>
      </c>
      <c r="J44" s="15">
        <v>16441</v>
      </c>
      <c r="K44" s="15">
        <v>324</v>
      </c>
      <c r="L44" s="15">
        <v>2500</v>
      </c>
      <c r="M44" s="18" t="s">
        <v>365</v>
      </c>
      <c r="N44" s="16">
        <v>173621</v>
      </c>
      <c r="O44" s="15">
        <v>0</v>
      </c>
      <c r="P44" s="15">
        <v>0</v>
      </c>
      <c r="Q44" s="21"/>
      <c r="R44" s="16">
        <v>0</v>
      </c>
      <c r="S44" s="15"/>
      <c r="T44" s="15">
        <v>33798</v>
      </c>
      <c r="U44" s="15">
        <v>8916</v>
      </c>
      <c r="V44" s="15">
        <v>0</v>
      </c>
      <c r="W44" s="15">
        <v>0</v>
      </c>
      <c r="X44" s="15">
        <v>639</v>
      </c>
      <c r="Y44" s="19" t="s">
        <v>586</v>
      </c>
      <c r="Z44" s="20">
        <v>43353</v>
      </c>
      <c r="AA44" s="20">
        <v>3618055</v>
      </c>
    </row>
    <row r="45" spans="1:27" ht="15">
      <c r="A45" s="13" t="s">
        <v>268</v>
      </c>
      <c r="B45" s="13" t="s">
        <v>269</v>
      </c>
      <c r="C45" s="14">
        <v>35117</v>
      </c>
      <c r="D45" s="15">
        <v>681173</v>
      </c>
      <c r="E45" s="15">
        <v>405545</v>
      </c>
      <c r="F45" s="15">
        <v>0</v>
      </c>
      <c r="G45" s="16">
        <v>1086718</v>
      </c>
      <c r="H45" s="15">
        <v>2882</v>
      </c>
      <c r="I45" s="15">
        <v>66809</v>
      </c>
      <c r="J45" s="15">
        <v>5507</v>
      </c>
      <c r="K45" s="15">
        <v>9353</v>
      </c>
      <c r="L45" s="15">
        <v>0</v>
      </c>
      <c r="M45" s="21"/>
      <c r="N45" s="16">
        <v>84551</v>
      </c>
      <c r="O45" s="15">
        <v>4695</v>
      </c>
      <c r="P45" s="15">
        <v>53709</v>
      </c>
      <c r="Q45" s="18" t="s">
        <v>458</v>
      </c>
      <c r="R45" s="16">
        <v>58404</v>
      </c>
      <c r="S45" s="15"/>
      <c r="T45" s="15">
        <v>4978</v>
      </c>
      <c r="U45" s="15">
        <v>827</v>
      </c>
      <c r="V45" s="15">
        <v>101756</v>
      </c>
      <c r="W45" s="15">
        <v>0</v>
      </c>
      <c r="X45" s="15">
        <v>229</v>
      </c>
      <c r="Y45" s="22" t="s">
        <v>616</v>
      </c>
      <c r="Z45" s="20">
        <v>107790</v>
      </c>
      <c r="AA45" s="20">
        <v>1337463</v>
      </c>
    </row>
    <row r="46" spans="1:27" ht="30">
      <c r="A46" s="13" t="s">
        <v>193</v>
      </c>
      <c r="B46" s="13" t="s">
        <v>194</v>
      </c>
      <c r="C46" s="14">
        <v>34161</v>
      </c>
      <c r="D46" s="23">
        <v>1214199</v>
      </c>
      <c r="E46" s="23">
        <v>353827</v>
      </c>
      <c r="F46" s="23">
        <v>0</v>
      </c>
      <c r="G46" s="24">
        <v>1568026</v>
      </c>
      <c r="H46" s="23">
        <v>14894</v>
      </c>
      <c r="I46" s="23">
        <v>87598</v>
      </c>
      <c r="J46" s="23">
        <v>9145</v>
      </c>
      <c r="K46" s="23">
        <v>544</v>
      </c>
      <c r="L46" s="23">
        <v>0</v>
      </c>
      <c r="M46" s="25"/>
      <c r="N46" s="24">
        <v>112181</v>
      </c>
      <c r="O46" s="23">
        <v>0</v>
      </c>
      <c r="P46" s="23">
        <v>0</v>
      </c>
      <c r="Q46" s="25"/>
      <c r="R46" s="16">
        <v>0</v>
      </c>
      <c r="S46" s="23"/>
      <c r="T46" s="23">
        <v>11186</v>
      </c>
      <c r="U46" s="23">
        <v>213</v>
      </c>
      <c r="V46" s="23">
        <v>0</v>
      </c>
      <c r="W46" s="23">
        <v>0</v>
      </c>
      <c r="X46" s="23">
        <v>1207</v>
      </c>
      <c r="Y46" s="19" t="s">
        <v>424</v>
      </c>
      <c r="Z46" s="20">
        <v>12606</v>
      </c>
      <c r="AA46" s="20">
        <v>1692813</v>
      </c>
    </row>
    <row r="47" spans="1:27" ht="15">
      <c r="A47" s="13" t="s">
        <v>34</v>
      </c>
      <c r="B47" s="13" t="s">
        <v>35</v>
      </c>
      <c r="C47" s="14">
        <v>33833</v>
      </c>
      <c r="D47" s="15">
        <v>1371423</v>
      </c>
      <c r="E47" s="15">
        <v>525149</v>
      </c>
      <c r="F47" s="15">
        <v>0</v>
      </c>
      <c r="G47" s="16">
        <v>1896572</v>
      </c>
      <c r="H47" s="15">
        <v>10782</v>
      </c>
      <c r="I47" s="15">
        <v>165139</v>
      </c>
      <c r="J47" s="15">
        <v>10035</v>
      </c>
      <c r="K47" s="15">
        <v>6034</v>
      </c>
      <c r="L47" s="15">
        <v>0</v>
      </c>
      <c r="M47" s="21">
        <v>0</v>
      </c>
      <c r="N47" s="16">
        <v>191990</v>
      </c>
      <c r="O47" s="15">
        <v>0</v>
      </c>
      <c r="P47" s="15">
        <v>18690</v>
      </c>
      <c r="Q47" s="21" t="s">
        <v>459</v>
      </c>
      <c r="R47" s="16">
        <v>18690</v>
      </c>
      <c r="S47" s="15">
        <v>160.51</v>
      </c>
      <c r="T47" s="15">
        <v>2175</v>
      </c>
      <c r="U47" s="15">
        <v>11554</v>
      </c>
      <c r="V47" s="15">
        <v>0</v>
      </c>
      <c r="W47" s="15">
        <v>0</v>
      </c>
      <c r="X47" s="15">
        <v>109</v>
      </c>
      <c r="Y47" s="19" t="s">
        <v>516</v>
      </c>
      <c r="Z47" s="20">
        <v>13999</v>
      </c>
      <c r="AA47" s="20">
        <v>2121251</v>
      </c>
    </row>
    <row r="48" spans="1:27" ht="30">
      <c r="A48" s="13" t="s">
        <v>261</v>
      </c>
      <c r="B48" s="13" t="s">
        <v>27</v>
      </c>
      <c r="C48" s="14">
        <v>33797</v>
      </c>
      <c r="D48" s="15">
        <v>1560519</v>
      </c>
      <c r="E48" s="15">
        <v>863369</v>
      </c>
      <c r="F48" s="15">
        <v>0</v>
      </c>
      <c r="G48" s="16">
        <v>2423888</v>
      </c>
      <c r="H48" s="15">
        <v>11083</v>
      </c>
      <c r="I48" s="15">
        <v>103756</v>
      </c>
      <c r="J48" s="15">
        <v>16756</v>
      </c>
      <c r="K48" s="15">
        <v>18218</v>
      </c>
      <c r="L48" s="15">
        <v>0</v>
      </c>
      <c r="M48" s="18"/>
      <c r="N48" s="16">
        <v>149813</v>
      </c>
      <c r="O48" s="15"/>
      <c r="P48" s="15">
        <v>15469</v>
      </c>
      <c r="Q48" s="18" t="s">
        <v>458</v>
      </c>
      <c r="R48" s="16">
        <v>15469</v>
      </c>
      <c r="S48" s="15">
        <v>7016</v>
      </c>
      <c r="T48" s="15">
        <v>29811</v>
      </c>
      <c r="U48" s="15">
        <v>1702</v>
      </c>
      <c r="V48" s="15"/>
      <c r="W48" s="15"/>
      <c r="X48" s="15">
        <v>677</v>
      </c>
      <c r="Y48" s="19" t="s">
        <v>614</v>
      </c>
      <c r="Z48" s="20">
        <v>39206</v>
      </c>
      <c r="AA48" s="20">
        <v>2628376</v>
      </c>
    </row>
    <row r="49" spans="1:27" ht="60">
      <c r="A49" s="13" t="s">
        <v>185</v>
      </c>
      <c r="B49" s="13" t="s">
        <v>25</v>
      </c>
      <c r="C49" s="14">
        <v>33739</v>
      </c>
      <c r="D49" s="15">
        <v>1467517</v>
      </c>
      <c r="E49" s="15">
        <v>421147</v>
      </c>
      <c r="F49" s="15">
        <v>0</v>
      </c>
      <c r="G49" s="16">
        <v>1888664</v>
      </c>
      <c r="H49" s="15">
        <v>3339</v>
      </c>
      <c r="I49" s="15">
        <v>121862</v>
      </c>
      <c r="J49" s="15">
        <v>4636</v>
      </c>
      <c r="K49" s="15">
        <v>10789</v>
      </c>
      <c r="L49" s="15">
        <v>0</v>
      </c>
      <c r="M49" s="21"/>
      <c r="N49" s="16">
        <v>140626</v>
      </c>
      <c r="O49" s="15">
        <v>0</v>
      </c>
      <c r="P49" s="15">
        <v>22690</v>
      </c>
      <c r="Q49" s="21" t="s">
        <v>458</v>
      </c>
      <c r="R49" s="16">
        <v>22690</v>
      </c>
      <c r="S49" s="15"/>
      <c r="T49" s="15">
        <v>9677</v>
      </c>
      <c r="U49" s="15">
        <v>0</v>
      </c>
      <c r="V49" s="15">
        <v>0</v>
      </c>
      <c r="W49" s="15">
        <v>1000</v>
      </c>
      <c r="X49" s="15">
        <v>845</v>
      </c>
      <c r="Y49" s="19" t="s">
        <v>579</v>
      </c>
      <c r="Z49" s="20">
        <v>11522</v>
      </c>
      <c r="AA49" s="20">
        <v>2063502</v>
      </c>
    </row>
    <row r="50" spans="1:27" ht="60">
      <c r="A50" s="13" t="s">
        <v>158</v>
      </c>
      <c r="B50" s="13" t="s">
        <v>149</v>
      </c>
      <c r="C50" s="14">
        <v>33733</v>
      </c>
      <c r="D50" s="15">
        <v>1441098</v>
      </c>
      <c r="E50" s="15">
        <v>505260</v>
      </c>
      <c r="F50" s="15">
        <v>0</v>
      </c>
      <c r="G50" s="16">
        <v>1946358</v>
      </c>
      <c r="H50" s="15">
        <v>3058</v>
      </c>
      <c r="I50" s="15">
        <v>114605</v>
      </c>
      <c r="J50" s="15">
        <v>3690</v>
      </c>
      <c r="K50" s="15">
        <v>16301</v>
      </c>
      <c r="L50" s="15">
        <v>0</v>
      </c>
      <c r="M50" s="21">
        <v>0</v>
      </c>
      <c r="N50" s="16">
        <v>137654</v>
      </c>
      <c r="O50" s="15">
        <v>0</v>
      </c>
      <c r="P50" s="15">
        <v>20941</v>
      </c>
      <c r="Q50" s="21" t="s">
        <v>480</v>
      </c>
      <c r="R50" s="16">
        <v>20941</v>
      </c>
      <c r="S50" s="15"/>
      <c r="T50" s="15">
        <v>17091</v>
      </c>
      <c r="U50" s="15">
        <v>25163</v>
      </c>
      <c r="V50" s="15">
        <v>36144</v>
      </c>
      <c r="W50" s="15">
        <v>45162</v>
      </c>
      <c r="X50" s="15">
        <v>9077</v>
      </c>
      <c r="Y50" s="22" t="s">
        <v>564</v>
      </c>
      <c r="Z50" s="20">
        <v>132637</v>
      </c>
      <c r="AA50" s="20">
        <v>2237590</v>
      </c>
    </row>
    <row r="51" spans="1:27" ht="15">
      <c r="A51" s="13" t="s">
        <v>136</v>
      </c>
      <c r="B51" s="13" t="s">
        <v>106</v>
      </c>
      <c r="C51" s="14">
        <v>33151</v>
      </c>
      <c r="D51" s="15">
        <v>1102686</v>
      </c>
      <c r="E51" s="15">
        <v>841802</v>
      </c>
      <c r="F51" s="15">
        <v>0</v>
      </c>
      <c r="G51" s="16">
        <v>1944488</v>
      </c>
      <c r="H51" s="15">
        <v>3030</v>
      </c>
      <c r="I51" s="15">
        <v>111892</v>
      </c>
      <c r="J51" s="15">
        <v>4063</v>
      </c>
      <c r="K51" s="15">
        <v>796</v>
      </c>
      <c r="L51" s="15">
        <v>0</v>
      </c>
      <c r="M51" s="18"/>
      <c r="N51" s="16">
        <v>119781</v>
      </c>
      <c r="O51" s="15">
        <v>0</v>
      </c>
      <c r="P51" s="15">
        <v>0</v>
      </c>
      <c r="Q51" s="21"/>
      <c r="R51" s="16">
        <v>0</v>
      </c>
      <c r="S51" s="15"/>
      <c r="T51" s="15">
        <v>22261</v>
      </c>
      <c r="U51" s="15">
        <v>627</v>
      </c>
      <c r="V51" s="15">
        <v>0</v>
      </c>
      <c r="W51" s="15">
        <v>0</v>
      </c>
      <c r="X51" s="15">
        <v>0</v>
      </c>
      <c r="Y51" s="19"/>
      <c r="Z51" s="20">
        <v>22888</v>
      </c>
      <c r="AA51" s="20">
        <v>2087157</v>
      </c>
    </row>
    <row r="52" spans="1:27" ht="60">
      <c r="A52" s="13" t="s">
        <v>160</v>
      </c>
      <c r="B52" s="13" t="s">
        <v>161</v>
      </c>
      <c r="C52" s="14">
        <v>33147</v>
      </c>
      <c r="D52" s="15">
        <v>1377379</v>
      </c>
      <c r="E52" s="15">
        <v>0</v>
      </c>
      <c r="F52" s="15">
        <v>0</v>
      </c>
      <c r="G52" s="16">
        <v>1377379</v>
      </c>
      <c r="H52" s="15">
        <v>6711</v>
      </c>
      <c r="I52" s="15">
        <v>104749</v>
      </c>
      <c r="J52" s="15">
        <v>2371</v>
      </c>
      <c r="K52" s="15">
        <v>13541</v>
      </c>
      <c r="L52" s="15">
        <v>0</v>
      </c>
      <c r="M52" s="18"/>
      <c r="N52" s="16">
        <v>127372</v>
      </c>
      <c r="O52" s="15">
        <v>6718</v>
      </c>
      <c r="P52" s="15"/>
      <c r="Q52" s="18"/>
      <c r="R52" s="16">
        <v>6718</v>
      </c>
      <c r="S52" s="15"/>
      <c r="T52" s="15">
        <v>14793</v>
      </c>
      <c r="U52" s="15">
        <v>1003</v>
      </c>
      <c r="V52" s="15">
        <v>2196</v>
      </c>
      <c r="W52" s="15">
        <v>6167</v>
      </c>
      <c r="X52" s="15">
        <v>7062</v>
      </c>
      <c r="Y52" s="19" t="s">
        <v>566</v>
      </c>
      <c r="Z52" s="20">
        <v>31221</v>
      </c>
      <c r="AA52" s="20">
        <v>1542690</v>
      </c>
    </row>
    <row r="53" spans="1:27" ht="15">
      <c r="A53" s="13" t="s">
        <v>176</v>
      </c>
      <c r="B53" s="13" t="s">
        <v>43</v>
      </c>
      <c r="C53" s="14">
        <v>31488</v>
      </c>
      <c r="D53" s="15">
        <v>1309401</v>
      </c>
      <c r="E53" s="15">
        <v>264783</v>
      </c>
      <c r="F53" s="15">
        <v>0</v>
      </c>
      <c r="G53" s="16">
        <v>1574184</v>
      </c>
      <c r="H53" s="15">
        <v>12151</v>
      </c>
      <c r="I53" s="15">
        <v>109374</v>
      </c>
      <c r="J53" s="15">
        <v>17842</v>
      </c>
      <c r="K53" s="15">
        <v>8467</v>
      </c>
      <c r="L53" s="15">
        <v>0</v>
      </c>
      <c r="M53" s="18"/>
      <c r="N53" s="16">
        <v>147834</v>
      </c>
      <c r="O53" s="15"/>
      <c r="P53" s="15">
        <v>6540</v>
      </c>
      <c r="Q53" s="18" t="s">
        <v>457</v>
      </c>
      <c r="R53" s="16">
        <v>6540</v>
      </c>
      <c r="S53" s="15"/>
      <c r="T53" s="15">
        <v>8776</v>
      </c>
      <c r="U53" s="15">
        <v>200</v>
      </c>
      <c r="V53" s="15">
        <v>8784</v>
      </c>
      <c r="W53" s="15">
        <v>25000</v>
      </c>
      <c r="X53" s="15">
        <v>1572</v>
      </c>
      <c r="Y53" s="19"/>
      <c r="Z53" s="20">
        <v>44332</v>
      </c>
      <c r="AA53" s="20">
        <v>1772890</v>
      </c>
    </row>
    <row r="54" spans="1:27" ht="45">
      <c r="A54" s="13" t="s">
        <v>122</v>
      </c>
      <c r="B54" s="13" t="s">
        <v>85</v>
      </c>
      <c r="C54" s="14">
        <v>31417</v>
      </c>
      <c r="D54" s="15">
        <v>946312</v>
      </c>
      <c r="E54" s="15">
        <v>303598</v>
      </c>
      <c r="F54" s="15">
        <v>1055443</v>
      </c>
      <c r="G54" s="16">
        <v>2305353</v>
      </c>
      <c r="H54" s="15">
        <v>3672</v>
      </c>
      <c r="I54" s="15">
        <v>0</v>
      </c>
      <c r="J54" s="15">
        <v>8031</v>
      </c>
      <c r="K54" s="15">
        <v>8355</v>
      </c>
      <c r="L54" s="15">
        <v>0</v>
      </c>
      <c r="M54" s="18"/>
      <c r="N54" s="16">
        <v>20058</v>
      </c>
      <c r="O54" s="15">
        <v>0</v>
      </c>
      <c r="P54" s="15">
        <v>0</v>
      </c>
      <c r="Q54" s="21"/>
      <c r="R54" s="16">
        <v>0</v>
      </c>
      <c r="S54" s="15"/>
      <c r="T54" s="15">
        <v>19484</v>
      </c>
      <c r="U54" s="15">
        <v>6789</v>
      </c>
      <c r="V54" s="15">
        <v>2500</v>
      </c>
      <c r="W54" s="15">
        <v>22750</v>
      </c>
      <c r="X54" s="15">
        <v>2866</v>
      </c>
      <c r="Y54" s="19" t="s">
        <v>420</v>
      </c>
      <c r="Z54" s="20">
        <v>54389</v>
      </c>
      <c r="AA54" s="20">
        <v>2379800</v>
      </c>
    </row>
    <row r="55" spans="1:27" ht="45">
      <c r="A55" s="13" t="s">
        <v>156</v>
      </c>
      <c r="B55" s="13" t="s">
        <v>157</v>
      </c>
      <c r="C55" s="14">
        <v>30993</v>
      </c>
      <c r="D55" s="15">
        <v>1502049</v>
      </c>
      <c r="E55" s="15">
        <v>963966</v>
      </c>
      <c r="F55" s="15">
        <v>0</v>
      </c>
      <c r="G55" s="16">
        <v>2466015</v>
      </c>
      <c r="H55" s="15">
        <v>6027</v>
      </c>
      <c r="I55" s="15">
        <v>145013</v>
      </c>
      <c r="J55" s="15">
        <v>17475</v>
      </c>
      <c r="K55" s="15">
        <v>18656</v>
      </c>
      <c r="L55" s="15">
        <v>0</v>
      </c>
      <c r="M55" s="18"/>
      <c r="N55" s="16">
        <v>187171</v>
      </c>
      <c r="O55" s="15">
        <v>0</v>
      </c>
      <c r="P55" s="15">
        <v>24340</v>
      </c>
      <c r="Q55" s="18" t="s">
        <v>479</v>
      </c>
      <c r="R55" s="16">
        <v>24340</v>
      </c>
      <c r="S55" s="15"/>
      <c r="T55" s="15">
        <v>16989</v>
      </c>
      <c r="U55" s="15">
        <v>29181</v>
      </c>
      <c r="V55" s="15">
        <v>24527</v>
      </c>
      <c r="W55" s="15">
        <v>0</v>
      </c>
      <c r="X55" s="15">
        <v>3281</v>
      </c>
      <c r="Y55" s="19" t="s">
        <v>563</v>
      </c>
      <c r="Z55" s="20">
        <v>73978</v>
      </c>
      <c r="AA55" s="20">
        <v>2751504</v>
      </c>
    </row>
    <row r="56" spans="1:27" ht="15">
      <c r="A56" s="13" t="s">
        <v>317</v>
      </c>
      <c r="B56" s="13" t="s">
        <v>38</v>
      </c>
      <c r="C56" s="14">
        <v>30433</v>
      </c>
      <c r="D56" s="15">
        <v>1940228</v>
      </c>
      <c r="E56" s="15">
        <v>763379</v>
      </c>
      <c r="F56" s="15"/>
      <c r="G56" s="16">
        <v>2703607</v>
      </c>
      <c r="H56" s="15">
        <v>7232</v>
      </c>
      <c r="I56" s="15">
        <v>143500</v>
      </c>
      <c r="J56" s="15">
        <v>6911</v>
      </c>
      <c r="K56" s="15">
        <v>6247</v>
      </c>
      <c r="L56" s="15">
        <v>0</v>
      </c>
      <c r="M56" s="21"/>
      <c r="N56" s="16">
        <v>163890</v>
      </c>
      <c r="O56" s="15">
        <v>0</v>
      </c>
      <c r="P56" s="15">
        <v>23082</v>
      </c>
      <c r="Q56" s="21" t="s">
        <v>458</v>
      </c>
      <c r="R56" s="16">
        <v>23082</v>
      </c>
      <c r="S56" s="15">
        <v>3529.92</v>
      </c>
      <c r="T56" s="15">
        <v>23678</v>
      </c>
      <c r="U56" s="15">
        <v>8986</v>
      </c>
      <c r="V56" s="15">
        <v>10136</v>
      </c>
      <c r="W56" s="15">
        <v>8274</v>
      </c>
      <c r="X56" s="15">
        <v>7228</v>
      </c>
      <c r="Y56" s="19" t="s">
        <v>395</v>
      </c>
      <c r="Z56" s="20">
        <v>61832</v>
      </c>
      <c r="AA56" s="20">
        <v>2952411</v>
      </c>
    </row>
    <row r="57" spans="1:27" ht="120">
      <c r="A57" s="13" t="s">
        <v>198</v>
      </c>
      <c r="B57" s="13" t="s">
        <v>31</v>
      </c>
      <c r="C57" s="14">
        <v>27980</v>
      </c>
      <c r="D57" s="15">
        <v>1286694</v>
      </c>
      <c r="E57" s="15">
        <v>519054</v>
      </c>
      <c r="F57" s="15"/>
      <c r="G57" s="16">
        <v>1805748</v>
      </c>
      <c r="H57" s="15">
        <v>16746</v>
      </c>
      <c r="I57" s="15">
        <v>63000</v>
      </c>
      <c r="J57" s="15">
        <v>7873</v>
      </c>
      <c r="K57" s="15">
        <v>2356</v>
      </c>
      <c r="L57" s="15">
        <v>0</v>
      </c>
      <c r="M57" s="21"/>
      <c r="N57" s="16">
        <v>89975</v>
      </c>
      <c r="O57" s="15">
        <v>0</v>
      </c>
      <c r="P57" s="15">
        <v>25906</v>
      </c>
      <c r="Q57" s="21" t="s">
        <v>458</v>
      </c>
      <c r="R57" s="16">
        <v>25906</v>
      </c>
      <c r="S57" s="15">
        <v>2714.42</v>
      </c>
      <c r="T57" s="15">
        <v>26964</v>
      </c>
      <c r="U57" s="15">
        <v>278</v>
      </c>
      <c r="V57" s="15">
        <v>216677</v>
      </c>
      <c r="W57" s="15">
        <v>1435</v>
      </c>
      <c r="X57" s="15">
        <v>124126</v>
      </c>
      <c r="Y57" s="22" t="s">
        <v>584</v>
      </c>
      <c r="Z57" s="20">
        <v>372194</v>
      </c>
      <c r="AA57" s="20">
        <v>2293823</v>
      </c>
    </row>
    <row r="58" spans="1:27" ht="15">
      <c r="A58" s="13" t="s">
        <v>323</v>
      </c>
      <c r="B58" s="13" t="s">
        <v>324</v>
      </c>
      <c r="C58" s="14">
        <v>27704</v>
      </c>
      <c r="D58" s="15">
        <v>977907</v>
      </c>
      <c r="E58" s="15">
        <v>1082934</v>
      </c>
      <c r="F58" s="15">
        <v>0</v>
      </c>
      <c r="G58" s="16">
        <v>2060841</v>
      </c>
      <c r="H58" s="15">
        <v>8242</v>
      </c>
      <c r="I58" s="15">
        <v>95085</v>
      </c>
      <c r="J58" s="15">
        <v>15836</v>
      </c>
      <c r="K58" s="15">
        <v>6125</v>
      </c>
      <c r="L58" s="15">
        <v>1</v>
      </c>
      <c r="M58" s="21" t="s">
        <v>454</v>
      </c>
      <c r="N58" s="16">
        <v>125289</v>
      </c>
      <c r="O58" s="15">
        <v>0</v>
      </c>
      <c r="P58" s="15">
        <v>4789</v>
      </c>
      <c r="Q58" s="21" t="s">
        <v>458</v>
      </c>
      <c r="R58" s="16">
        <v>4789</v>
      </c>
      <c r="S58" s="15"/>
      <c r="T58" s="15">
        <v>19407</v>
      </c>
      <c r="U58" s="15">
        <v>468</v>
      </c>
      <c r="V58" s="15">
        <v>70019</v>
      </c>
      <c r="W58" s="15">
        <v>0</v>
      </c>
      <c r="X58" s="15">
        <v>1313</v>
      </c>
      <c r="Y58" s="22" t="s">
        <v>345</v>
      </c>
      <c r="Z58" s="20">
        <v>91207</v>
      </c>
      <c r="AA58" s="20">
        <v>2282126</v>
      </c>
    </row>
    <row r="59" spans="1:27" ht="15">
      <c r="A59" s="13" t="s">
        <v>163</v>
      </c>
      <c r="B59" s="13" t="s">
        <v>164</v>
      </c>
      <c r="C59" s="14">
        <v>27613</v>
      </c>
      <c r="D59" s="15">
        <v>549178</v>
      </c>
      <c r="E59" s="15">
        <v>263814</v>
      </c>
      <c r="F59" s="15">
        <v>0</v>
      </c>
      <c r="G59" s="16">
        <v>812992</v>
      </c>
      <c r="H59" s="15">
        <v>2462</v>
      </c>
      <c r="I59" s="15">
        <v>50636</v>
      </c>
      <c r="J59" s="15">
        <v>11705</v>
      </c>
      <c r="K59" s="15">
        <v>4025</v>
      </c>
      <c r="L59" s="15">
        <v>0</v>
      </c>
      <c r="M59" s="21"/>
      <c r="N59" s="16">
        <v>68828</v>
      </c>
      <c r="O59" s="15"/>
      <c r="P59" s="15"/>
      <c r="Q59" s="21"/>
      <c r="R59" s="16">
        <v>0</v>
      </c>
      <c r="S59" s="15">
        <v>31.48</v>
      </c>
      <c r="T59" s="15">
        <v>6065</v>
      </c>
      <c r="U59" s="15">
        <v>186</v>
      </c>
      <c r="V59" s="15"/>
      <c r="W59" s="15"/>
      <c r="X59" s="15">
        <v>9377</v>
      </c>
      <c r="Y59" s="22" t="s">
        <v>423</v>
      </c>
      <c r="Z59" s="20">
        <v>15659</v>
      </c>
      <c r="AA59" s="20">
        <v>897479</v>
      </c>
    </row>
    <row r="60" spans="1:27" ht="30">
      <c r="A60" s="13" t="s">
        <v>253</v>
      </c>
      <c r="B60" s="13" t="s">
        <v>12</v>
      </c>
      <c r="C60" s="14">
        <v>26748</v>
      </c>
      <c r="D60" s="15">
        <v>671299</v>
      </c>
      <c r="E60" s="15">
        <v>304794</v>
      </c>
      <c r="F60" s="15">
        <v>0</v>
      </c>
      <c r="G60" s="16">
        <v>976093</v>
      </c>
      <c r="H60" s="15">
        <v>502</v>
      </c>
      <c r="I60" s="15">
        <v>72785</v>
      </c>
      <c r="J60" s="15">
        <v>2059</v>
      </c>
      <c r="K60" s="15">
        <v>10063</v>
      </c>
      <c r="L60" s="15">
        <v>0</v>
      </c>
      <c r="M60" s="21"/>
      <c r="N60" s="16">
        <v>85409</v>
      </c>
      <c r="O60" s="15">
        <v>0</v>
      </c>
      <c r="P60" s="15">
        <v>0</v>
      </c>
      <c r="Q60" s="21"/>
      <c r="R60" s="16">
        <v>0</v>
      </c>
      <c r="S60" s="15"/>
      <c r="T60" s="15">
        <v>6755</v>
      </c>
      <c r="U60" s="15">
        <v>5053</v>
      </c>
      <c r="V60" s="15">
        <v>9065</v>
      </c>
      <c r="W60" s="15">
        <v>9939</v>
      </c>
      <c r="X60" s="15">
        <v>24034</v>
      </c>
      <c r="Y60" s="19" t="s">
        <v>611</v>
      </c>
      <c r="Z60" s="20">
        <v>54846</v>
      </c>
      <c r="AA60" s="20">
        <v>1116348</v>
      </c>
    </row>
    <row r="61" spans="1:27" ht="45">
      <c r="A61" s="13" t="s">
        <v>132</v>
      </c>
      <c r="B61" s="13" t="s">
        <v>133</v>
      </c>
      <c r="C61" s="14">
        <v>26472</v>
      </c>
      <c r="D61" s="15">
        <v>731697</v>
      </c>
      <c r="E61" s="15">
        <v>372910</v>
      </c>
      <c r="F61" s="15">
        <v>0</v>
      </c>
      <c r="G61" s="16">
        <v>1104607</v>
      </c>
      <c r="H61" s="15">
        <v>668</v>
      </c>
      <c r="I61" s="15">
        <v>55080</v>
      </c>
      <c r="J61" s="15">
        <v>6421</v>
      </c>
      <c r="K61" s="15">
        <v>4460</v>
      </c>
      <c r="L61" s="15">
        <v>0</v>
      </c>
      <c r="M61" s="21"/>
      <c r="N61" s="16">
        <v>66629</v>
      </c>
      <c r="O61" s="15">
        <v>0</v>
      </c>
      <c r="P61" s="15">
        <v>0</v>
      </c>
      <c r="Q61" s="18"/>
      <c r="R61" s="16">
        <v>0</v>
      </c>
      <c r="S61" s="15"/>
      <c r="T61" s="15">
        <v>12768</v>
      </c>
      <c r="U61" s="15">
        <v>11811</v>
      </c>
      <c r="V61" s="15">
        <v>33880</v>
      </c>
      <c r="W61" s="15">
        <v>8000</v>
      </c>
      <c r="X61" s="15">
        <v>3757</v>
      </c>
      <c r="Y61" s="22" t="s">
        <v>551</v>
      </c>
      <c r="Z61" s="20">
        <v>70216</v>
      </c>
      <c r="AA61" s="20">
        <v>1241452</v>
      </c>
    </row>
    <row r="62" spans="1:27" ht="30">
      <c r="A62" s="13" t="s">
        <v>103</v>
      </c>
      <c r="B62" s="13" t="s">
        <v>94</v>
      </c>
      <c r="C62" s="14">
        <v>26370</v>
      </c>
      <c r="D62" s="15">
        <v>4791883</v>
      </c>
      <c r="E62" s="15">
        <v>0</v>
      </c>
      <c r="F62" s="15">
        <v>0</v>
      </c>
      <c r="G62" s="16">
        <v>4791883</v>
      </c>
      <c r="H62" s="15"/>
      <c r="I62" s="15">
        <v>122760</v>
      </c>
      <c r="J62" s="15">
        <v>17455</v>
      </c>
      <c r="K62" s="15">
        <v>9901</v>
      </c>
      <c r="L62" s="15">
        <v>0</v>
      </c>
      <c r="M62" s="18"/>
      <c r="N62" s="16">
        <v>150116</v>
      </c>
      <c r="O62" s="15">
        <v>0</v>
      </c>
      <c r="P62" s="15">
        <v>9710</v>
      </c>
      <c r="Q62" s="18" t="s">
        <v>467</v>
      </c>
      <c r="R62" s="16">
        <v>9710</v>
      </c>
      <c r="S62" s="15"/>
      <c r="T62" s="15">
        <v>20675</v>
      </c>
      <c r="U62" s="15">
        <v>75740</v>
      </c>
      <c r="V62" s="15">
        <v>4527</v>
      </c>
      <c r="W62" s="15">
        <v>12577</v>
      </c>
      <c r="X62" s="15">
        <v>14368</v>
      </c>
      <c r="Y62" s="19" t="s">
        <v>537</v>
      </c>
      <c r="Z62" s="20">
        <v>127887</v>
      </c>
      <c r="AA62" s="20">
        <v>5079596</v>
      </c>
    </row>
    <row r="63" spans="1:27" ht="75">
      <c r="A63" s="13" t="s">
        <v>91</v>
      </c>
      <c r="B63" s="13" t="s">
        <v>92</v>
      </c>
      <c r="C63" s="14">
        <v>25087</v>
      </c>
      <c r="D63" s="15">
        <v>1746667</v>
      </c>
      <c r="E63" s="15">
        <v>634657</v>
      </c>
      <c r="F63" s="15">
        <v>0</v>
      </c>
      <c r="G63" s="16">
        <v>2381324</v>
      </c>
      <c r="H63" s="15">
        <v>12508</v>
      </c>
      <c r="I63" s="15">
        <v>107722</v>
      </c>
      <c r="J63" s="15">
        <v>3507</v>
      </c>
      <c r="K63" s="15">
        <v>10571</v>
      </c>
      <c r="L63" s="15">
        <v>0</v>
      </c>
      <c r="M63" s="21"/>
      <c r="N63" s="16">
        <v>134308</v>
      </c>
      <c r="O63" s="15">
        <v>0</v>
      </c>
      <c r="P63" s="15">
        <v>60540</v>
      </c>
      <c r="Q63" s="21" t="s">
        <v>464</v>
      </c>
      <c r="R63" s="16">
        <v>60540</v>
      </c>
      <c r="S63" s="15"/>
      <c r="T63" s="15">
        <v>22268</v>
      </c>
      <c r="U63" s="15">
        <v>0</v>
      </c>
      <c r="V63" s="15">
        <v>54990</v>
      </c>
      <c r="W63" s="15">
        <v>675</v>
      </c>
      <c r="X63" s="15">
        <v>15461</v>
      </c>
      <c r="Y63" s="19" t="s">
        <v>535</v>
      </c>
      <c r="Z63" s="20">
        <v>93394</v>
      </c>
      <c r="AA63" s="20">
        <v>2669566</v>
      </c>
    </row>
    <row r="64" spans="1:27" ht="75">
      <c r="A64" s="13" t="s">
        <v>279</v>
      </c>
      <c r="B64" s="13" t="s">
        <v>280</v>
      </c>
      <c r="C64" s="14">
        <v>24384</v>
      </c>
      <c r="D64" s="15">
        <v>624158</v>
      </c>
      <c r="E64" s="15">
        <v>287471</v>
      </c>
      <c r="F64" s="15">
        <v>0</v>
      </c>
      <c r="G64" s="16">
        <v>911629</v>
      </c>
      <c r="H64" s="15">
        <v>3985</v>
      </c>
      <c r="I64" s="15">
        <v>57214</v>
      </c>
      <c r="J64" s="15">
        <v>1847</v>
      </c>
      <c r="K64" s="15">
        <v>9480</v>
      </c>
      <c r="L64" s="15">
        <v>10985</v>
      </c>
      <c r="M64" s="18" t="s">
        <v>452</v>
      </c>
      <c r="N64" s="16">
        <v>83511</v>
      </c>
      <c r="O64" s="15">
        <v>0</v>
      </c>
      <c r="P64" s="15">
        <v>0</v>
      </c>
      <c r="Q64" s="18"/>
      <c r="R64" s="16">
        <v>0</v>
      </c>
      <c r="S64" s="15"/>
      <c r="T64" s="15">
        <v>9714</v>
      </c>
      <c r="U64" s="15">
        <v>1899</v>
      </c>
      <c r="V64" s="15">
        <v>0</v>
      </c>
      <c r="W64" s="15">
        <v>0</v>
      </c>
      <c r="X64" s="15">
        <v>1476</v>
      </c>
      <c r="Y64" s="19" t="s">
        <v>620</v>
      </c>
      <c r="Z64" s="20">
        <v>13089</v>
      </c>
      <c r="AA64" s="20">
        <v>1008229</v>
      </c>
    </row>
    <row r="65" spans="1:27" ht="30">
      <c r="A65" s="13" t="s">
        <v>204</v>
      </c>
      <c r="B65" s="13" t="s">
        <v>54</v>
      </c>
      <c r="C65" s="14">
        <v>24185</v>
      </c>
      <c r="D65" s="15">
        <v>812165</v>
      </c>
      <c r="E65" s="15">
        <v>268555</v>
      </c>
      <c r="F65" s="15"/>
      <c r="G65" s="16">
        <v>1080720</v>
      </c>
      <c r="H65" s="15">
        <v>358</v>
      </c>
      <c r="I65" s="15">
        <v>52695</v>
      </c>
      <c r="J65" s="15">
        <v>4946</v>
      </c>
      <c r="K65" s="15">
        <v>8040</v>
      </c>
      <c r="L65" s="15">
        <v>0</v>
      </c>
      <c r="M65" s="21">
        <v>0</v>
      </c>
      <c r="N65" s="16">
        <v>66039</v>
      </c>
      <c r="O65" s="15">
        <v>0</v>
      </c>
      <c r="P65" s="15">
        <v>36237</v>
      </c>
      <c r="Q65" s="18" t="s">
        <v>486</v>
      </c>
      <c r="R65" s="16">
        <v>36237</v>
      </c>
      <c r="S65" s="15"/>
      <c r="T65" s="15">
        <v>2218</v>
      </c>
      <c r="U65" s="15">
        <v>1272</v>
      </c>
      <c r="V65" s="15">
        <v>1422</v>
      </c>
      <c r="W65" s="15">
        <v>278</v>
      </c>
      <c r="X65" s="15">
        <v>6996</v>
      </c>
      <c r="Y65" s="19" t="s">
        <v>587</v>
      </c>
      <c r="Z65" s="20">
        <v>12186</v>
      </c>
      <c r="AA65" s="20">
        <v>1195182</v>
      </c>
    </row>
    <row r="66" spans="1:27" ht="30">
      <c r="A66" s="13" t="s">
        <v>113</v>
      </c>
      <c r="B66" s="13" t="s">
        <v>114</v>
      </c>
      <c r="C66" s="14">
        <v>23398</v>
      </c>
      <c r="D66" s="15">
        <v>844112</v>
      </c>
      <c r="E66" s="15">
        <v>180882</v>
      </c>
      <c r="F66" s="15"/>
      <c r="G66" s="16">
        <v>1024994</v>
      </c>
      <c r="H66" s="15">
        <v>6102</v>
      </c>
      <c r="I66" s="15">
        <v>56769</v>
      </c>
      <c r="J66" s="15">
        <v>3173</v>
      </c>
      <c r="K66" s="15">
        <v>1597</v>
      </c>
      <c r="L66" s="15">
        <v>5100</v>
      </c>
      <c r="M66" s="21"/>
      <c r="N66" s="16">
        <v>72741</v>
      </c>
      <c r="O66" s="15">
        <v>0</v>
      </c>
      <c r="P66" s="15">
        <v>19572</v>
      </c>
      <c r="Q66" s="18" t="s">
        <v>471</v>
      </c>
      <c r="R66" s="16">
        <v>19572</v>
      </c>
      <c r="S66" s="15"/>
      <c r="T66" s="15">
        <v>3715</v>
      </c>
      <c r="U66" s="15">
        <v>762</v>
      </c>
      <c r="V66" s="15">
        <v>11604</v>
      </c>
      <c r="W66" s="15"/>
      <c r="X66" s="15">
        <v>16973</v>
      </c>
      <c r="Y66" s="19" t="s">
        <v>544</v>
      </c>
      <c r="Z66" s="20">
        <v>33054</v>
      </c>
      <c r="AA66" s="20">
        <v>1150361</v>
      </c>
    </row>
    <row r="67" spans="1:27" ht="15">
      <c r="A67" s="13" t="s">
        <v>231</v>
      </c>
      <c r="B67" s="13" t="s">
        <v>169</v>
      </c>
      <c r="C67" s="14">
        <v>23306</v>
      </c>
      <c r="D67" s="15">
        <v>700226</v>
      </c>
      <c r="E67" s="15">
        <v>380497</v>
      </c>
      <c r="F67" s="15"/>
      <c r="G67" s="16">
        <v>1080723</v>
      </c>
      <c r="H67" s="15">
        <v>2163</v>
      </c>
      <c r="I67" s="15">
        <v>63450</v>
      </c>
      <c r="J67" s="15">
        <v>3448</v>
      </c>
      <c r="K67" s="15">
        <v>11908</v>
      </c>
      <c r="L67" s="15">
        <v>18716</v>
      </c>
      <c r="M67" s="21" t="s">
        <v>398</v>
      </c>
      <c r="N67" s="16">
        <v>99685</v>
      </c>
      <c r="O67" s="15"/>
      <c r="P67" s="15">
        <v>6250</v>
      </c>
      <c r="Q67" s="18" t="s">
        <v>458</v>
      </c>
      <c r="R67" s="16">
        <v>6250</v>
      </c>
      <c r="S67" s="15"/>
      <c r="T67" s="15">
        <v>23525</v>
      </c>
      <c r="U67" s="15">
        <v>12609</v>
      </c>
      <c r="V67" s="15">
        <v>8163</v>
      </c>
      <c r="W67" s="15">
        <v>10000</v>
      </c>
      <c r="X67" s="15">
        <v>954</v>
      </c>
      <c r="Y67" s="19" t="s">
        <v>345</v>
      </c>
      <c r="Z67" s="20">
        <v>55251</v>
      </c>
      <c r="AA67" s="20">
        <v>1241909</v>
      </c>
    </row>
    <row r="68" spans="1:27" ht="75">
      <c r="A68" s="13" t="s">
        <v>46</v>
      </c>
      <c r="B68" s="13" t="s">
        <v>47</v>
      </c>
      <c r="C68" s="14">
        <v>22660</v>
      </c>
      <c r="D68" s="15">
        <v>1151746</v>
      </c>
      <c r="E68" s="15">
        <v>0</v>
      </c>
      <c r="F68" s="15">
        <v>0</v>
      </c>
      <c r="G68" s="16">
        <v>1151746</v>
      </c>
      <c r="H68" s="15">
        <v>6854</v>
      </c>
      <c r="I68" s="15">
        <v>93876</v>
      </c>
      <c r="J68" s="15">
        <v>3241</v>
      </c>
      <c r="K68" s="15">
        <v>12026</v>
      </c>
      <c r="L68" s="15">
        <v>0</v>
      </c>
      <c r="M68" s="18"/>
      <c r="N68" s="16">
        <v>115997</v>
      </c>
      <c r="O68" s="15">
        <v>0</v>
      </c>
      <c r="P68" s="15">
        <v>0</v>
      </c>
      <c r="Q68" s="18"/>
      <c r="R68" s="16">
        <v>0</v>
      </c>
      <c r="S68" s="15"/>
      <c r="T68" s="15">
        <v>8753</v>
      </c>
      <c r="U68" s="15">
        <v>18699</v>
      </c>
      <c r="V68" s="15">
        <v>5464</v>
      </c>
      <c r="W68" s="15">
        <v>0</v>
      </c>
      <c r="X68" s="15">
        <v>665</v>
      </c>
      <c r="Y68" s="19" t="s">
        <v>520</v>
      </c>
      <c r="Z68" s="20">
        <v>33581</v>
      </c>
      <c r="AA68" s="20">
        <v>1301324</v>
      </c>
    </row>
    <row r="69" spans="1:27" ht="30">
      <c r="A69" s="13" t="s">
        <v>197</v>
      </c>
      <c r="B69" s="13" t="s">
        <v>94</v>
      </c>
      <c r="C69" s="14">
        <v>22120</v>
      </c>
      <c r="D69" s="15">
        <v>1104872</v>
      </c>
      <c r="E69" s="15" t="s">
        <v>436</v>
      </c>
      <c r="F69" s="15" t="s">
        <v>436</v>
      </c>
      <c r="G69" s="16">
        <v>1104872</v>
      </c>
      <c r="H69" s="15">
        <v>7698</v>
      </c>
      <c r="I69" s="15">
        <v>79243</v>
      </c>
      <c r="J69" s="15">
        <v>5783</v>
      </c>
      <c r="K69" s="15">
        <v>17379</v>
      </c>
      <c r="L69" s="15" t="s">
        <v>436</v>
      </c>
      <c r="M69" s="18"/>
      <c r="N69" s="16">
        <v>110103</v>
      </c>
      <c r="O69" s="15"/>
      <c r="P69" s="15">
        <v>19988</v>
      </c>
      <c r="Q69" s="18" t="s">
        <v>457</v>
      </c>
      <c r="R69" s="16">
        <v>19988</v>
      </c>
      <c r="S69" s="15"/>
      <c r="T69" s="15">
        <v>7463</v>
      </c>
      <c r="U69" s="15">
        <v>3818</v>
      </c>
      <c r="V69" s="15"/>
      <c r="W69" s="15">
        <v>750</v>
      </c>
      <c r="X69" s="15">
        <v>13916</v>
      </c>
      <c r="Y69" s="19" t="s">
        <v>583</v>
      </c>
      <c r="Z69" s="20">
        <v>25947</v>
      </c>
      <c r="AA69" s="20">
        <v>1260910</v>
      </c>
    </row>
    <row r="70" spans="1:27" ht="30">
      <c r="A70" s="13" t="s">
        <v>150</v>
      </c>
      <c r="B70" s="13" t="s">
        <v>19</v>
      </c>
      <c r="C70" s="14">
        <v>21397</v>
      </c>
      <c r="D70" s="15">
        <v>1129563</v>
      </c>
      <c r="E70" s="15">
        <v>639462</v>
      </c>
      <c r="F70" s="15">
        <v>0</v>
      </c>
      <c r="G70" s="16">
        <v>1769025</v>
      </c>
      <c r="H70" s="15">
        <v>0</v>
      </c>
      <c r="I70" s="15">
        <v>101785</v>
      </c>
      <c r="J70" s="15">
        <v>8516</v>
      </c>
      <c r="K70" s="15">
        <v>7792</v>
      </c>
      <c r="L70" s="15">
        <v>0</v>
      </c>
      <c r="M70" s="21"/>
      <c r="N70" s="16">
        <v>118093</v>
      </c>
      <c r="O70" s="15">
        <v>0</v>
      </c>
      <c r="P70" s="15">
        <v>25116</v>
      </c>
      <c r="Q70" s="21" t="s">
        <v>476</v>
      </c>
      <c r="R70" s="16">
        <v>25116</v>
      </c>
      <c r="S70" s="15">
        <v>65.44</v>
      </c>
      <c r="T70" s="15">
        <v>26196</v>
      </c>
      <c r="U70" s="15">
        <v>13222</v>
      </c>
      <c r="V70" s="15">
        <v>17</v>
      </c>
      <c r="W70" s="15">
        <v>0</v>
      </c>
      <c r="X70" s="15">
        <v>2629</v>
      </c>
      <c r="Y70" s="19" t="s">
        <v>559</v>
      </c>
      <c r="Z70" s="20">
        <v>42129</v>
      </c>
      <c r="AA70" s="20">
        <v>1954363</v>
      </c>
    </row>
    <row r="71" spans="1:27" ht="30">
      <c r="A71" s="13" t="s">
        <v>247</v>
      </c>
      <c r="B71" s="13" t="s">
        <v>248</v>
      </c>
      <c r="C71" s="14">
        <v>21321</v>
      </c>
      <c r="D71" s="15">
        <v>686551</v>
      </c>
      <c r="E71" s="15">
        <v>371016</v>
      </c>
      <c r="F71" s="15">
        <v>0</v>
      </c>
      <c r="G71" s="16">
        <v>1057567</v>
      </c>
      <c r="H71" s="15">
        <v>0</v>
      </c>
      <c r="I71" s="15">
        <v>69748</v>
      </c>
      <c r="J71" s="15">
        <v>6139</v>
      </c>
      <c r="K71" s="15">
        <v>4020</v>
      </c>
      <c r="L71" s="15">
        <v>0</v>
      </c>
      <c r="M71" s="21"/>
      <c r="N71" s="16">
        <v>79907</v>
      </c>
      <c r="O71" s="15">
        <v>0</v>
      </c>
      <c r="P71" s="15">
        <v>0</v>
      </c>
      <c r="Q71" s="21"/>
      <c r="R71" s="16">
        <v>0</v>
      </c>
      <c r="S71" s="15"/>
      <c r="T71" s="15">
        <v>12027</v>
      </c>
      <c r="U71" s="15">
        <v>19763</v>
      </c>
      <c r="V71" s="15">
        <v>960</v>
      </c>
      <c r="W71" s="15">
        <v>31908</v>
      </c>
      <c r="X71" s="15">
        <v>13091</v>
      </c>
      <c r="Y71" s="22" t="s">
        <v>610</v>
      </c>
      <c r="Z71" s="20">
        <v>77749</v>
      </c>
      <c r="AA71" s="20">
        <v>1215223</v>
      </c>
    </row>
    <row r="72" spans="1:27" ht="30">
      <c r="A72" s="13" t="s">
        <v>292</v>
      </c>
      <c r="B72" s="13" t="s">
        <v>293</v>
      </c>
      <c r="C72" s="14">
        <v>20817</v>
      </c>
      <c r="D72" s="15">
        <v>1418756</v>
      </c>
      <c r="E72" s="15">
        <v>0</v>
      </c>
      <c r="F72" s="15">
        <v>0</v>
      </c>
      <c r="G72" s="16">
        <v>1418756</v>
      </c>
      <c r="H72" s="15">
        <v>2324</v>
      </c>
      <c r="I72" s="15">
        <v>92807</v>
      </c>
      <c r="J72" s="15">
        <v>3241</v>
      </c>
      <c r="K72" s="15">
        <v>79242</v>
      </c>
      <c r="L72" s="15">
        <v>0</v>
      </c>
      <c r="M72" s="21"/>
      <c r="N72" s="16">
        <v>177614</v>
      </c>
      <c r="O72" s="15">
        <v>0</v>
      </c>
      <c r="P72" s="15">
        <v>193610</v>
      </c>
      <c r="Q72" s="18" t="s">
        <v>499</v>
      </c>
      <c r="R72" s="16">
        <v>193610</v>
      </c>
      <c r="S72" s="15"/>
      <c r="T72" s="15">
        <v>774</v>
      </c>
      <c r="U72" s="15">
        <v>2931</v>
      </c>
      <c r="V72" s="15">
        <v>5678</v>
      </c>
      <c r="W72" s="15">
        <v>12173</v>
      </c>
      <c r="X72" s="15">
        <v>13460</v>
      </c>
      <c r="Y72" s="19" t="s">
        <v>626</v>
      </c>
      <c r="Z72" s="20">
        <v>35016</v>
      </c>
      <c r="AA72" s="20">
        <v>1824996</v>
      </c>
    </row>
    <row r="73" spans="1:27" ht="15">
      <c r="A73" s="13" t="s">
        <v>255</v>
      </c>
      <c r="B73" s="13" t="s">
        <v>256</v>
      </c>
      <c r="C73" s="14">
        <v>20694</v>
      </c>
      <c r="D73" s="15">
        <v>771176</v>
      </c>
      <c r="E73" s="15">
        <v>180199</v>
      </c>
      <c r="F73" s="15">
        <v>0</v>
      </c>
      <c r="G73" s="16">
        <v>951375</v>
      </c>
      <c r="H73" s="15">
        <v>11844</v>
      </c>
      <c r="I73" s="15">
        <v>68917</v>
      </c>
      <c r="J73" s="15">
        <v>4742</v>
      </c>
      <c r="K73" s="15">
        <v>8272</v>
      </c>
      <c r="L73" s="15">
        <v>0</v>
      </c>
      <c r="M73" s="18"/>
      <c r="N73" s="16">
        <v>93775</v>
      </c>
      <c r="O73" s="15"/>
      <c r="P73" s="15">
        <v>7934</v>
      </c>
      <c r="Q73" s="21" t="s">
        <v>493</v>
      </c>
      <c r="R73" s="16">
        <v>7934</v>
      </c>
      <c r="S73" s="15"/>
      <c r="T73" s="15">
        <v>11006</v>
      </c>
      <c r="U73" s="15">
        <v>8618</v>
      </c>
      <c r="V73" s="15">
        <v>2969</v>
      </c>
      <c r="W73" s="15">
        <v>6696</v>
      </c>
      <c r="X73" s="15">
        <v>216</v>
      </c>
      <c r="Y73" s="19" t="s">
        <v>612</v>
      </c>
      <c r="Z73" s="20">
        <v>29505</v>
      </c>
      <c r="AA73" s="20">
        <v>1082589</v>
      </c>
    </row>
    <row r="74" spans="1:27" ht="30">
      <c r="A74" s="13" t="s">
        <v>328</v>
      </c>
      <c r="B74" s="13" t="s">
        <v>264</v>
      </c>
      <c r="C74" s="14">
        <v>20635</v>
      </c>
      <c r="D74" s="15">
        <v>3467359</v>
      </c>
      <c r="E74" s="15">
        <v>0</v>
      </c>
      <c r="F74" s="15">
        <v>0</v>
      </c>
      <c r="G74" s="16">
        <v>3467359</v>
      </c>
      <c r="H74" s="15">
        <v>789</v>
      </c>
      <c r="I74" s="15">
        <v>201493</v>
      </c>
      <c r="J74" s="15">
        <v>7854</v>
      </c>
      <c r="K74" s="15">
        <v>10051</v>
      </c>
      <c r="L74" s="15">
        <v>202592</v>
      </c>
      <c r="M74" s="21" t="s">
        <v>455</v>
      </c>
      <c r="N74" s="16">
        <v>422779</v>
      </c>
      <c r="O74" s="15"/>
      <c r="P74" s="15"/>
      <c r="Q74" s="18"/>
      <c r="R74" s="16">
        <v>0</v>
      </c>
      <c r="S74" s="15"/>
      <c r="T74" s="15">
        <v>52529</v>
      </c>
      <c r="U74" s="15">
        <v>0</v>
      </c>
      <c r="V74" s="15">
        <v>0</v>
      </c>
      <c r="W74" s="15"/>
      <c r="X74" s="15">
        <v>12861</v>
      </c>
      <c r="Y74" s="22" t="s">
        <v>642</v>
      </c>
      <c r="Z74" s="20">
        <v>65390</v>
      </c>
      <c r="AA74" s="20">
        <v>3955528</v>
      </c>
    </row>
    <row r="75" spans="1:27" ht="15">
      <c r="A75" s="13" t="s">
        <v>262</v>
      </c>
      <c r="B75" s="13" t="s">
        <v>21</v>
      </c>
      <c r="C75" s="14">
        <v>19450</v>
      </c>
      <c r="D75" s="15">
        <v>1342130</v>
      </c>
      <c r="E75" s="15">
        <v>546978</v>
      </c>
      <c r="F75" s="15">
        <v>13148</v>
      </c>
      <c r="G75" s="16">
        <v>1902256</v>
      </c>
      <c r="H75" s="15">
        <v>7951</v>
      </c>
      <c r="I75" s="15">
        <v>117271</v>
      </c>
      <c r="J75" s="15">
        <v>9393</v>
      </c>
      <c r="K75" s="15">
        <v>6241</v>
      </c>
      <c r="L75" s="15">
        <v>0</v>
      </c>
      <c r="M75" s="21"/>
      <c r="N75" s="16">
        <v>140856</v>
      </c>
      <c r="O75" s="15">
        <v>0</v>
      </c>
      <c r="P75" s="15">
        <v>0</v>
      </c>
      <c r="Q75" s="21"/>
      <c r="R75" s="16">
        <v>0</v>
      </c>
      <c r="S75" s="15"/>
      <c r="T75" s="15">
        <v>13570</v>
      </c>
      <c r="U75" s="15">
        <v>101618</v>
      </c>
      <c r="V75" s="15">
        <v>12066</v>
      </c>
      <c r="W75" s="15">
        <v>0</v>
      </c>
      <c r="X75" s="15">
        <v>8296</v>
      </c>
      <c r="Y75" s="19"/>
      <c r="Z75" s="20">
        <v>135550</v>
      </c>
      <c r="AA75" s="20">
        <v>2178662</v>
      </c>
    </row>
    <row r="76" spans="1:27" ht="75">
      <c r="A76" s="13" t="s">
        <v>13</v>
      </c>
      <c r="B76" s="13" t="s">
        <v>14</v>
      </c>
      <c r="C76" s="14">
        <v>19391</v>
      </c>
      <c r="D76" s="15">
        <v>2075080</v>
      </c>
      <c r="E76" s="15">
        <v>268773</v>
      </c>
      <c r="F76" s="15"/>
      <c r="G76" s="16">
        <v>2343853</v>
      </c>
      <c r="H76" s="15">
        <v>4792</v>
      </c>
      <c r="I76" s="15">
        <v>35980</v>
      </c>
      <c r="J76" s="15">
        <v>50082</v>
      </c>
      <c r="K76" s="15">
        <v>8955</v>
      </c>
      <c r="L76" s="15"/>
      <c r="M76" s="18"/>
      <c r="N76" s="16">
        <v>99809</v>
      </c>
      <c r="O76" s="15"/>
      <c r="P76" s="15"/>
      <c r="Q76" s="18"/>
      <c r="R76" s="16">
        <v>0</v>
      </c>
      <c r="S76" s="15"/>
      <c r="T76" s="15">
        <v>400</v>
      </c>
      <c r="U76" s="15">
        <v>35571</v>
      </c>
      <c r="V76" s="15">
        <v>8325</v>
      </c>
      <c r="W76" s="15"/>
      <c r="X76" s="15">
        <v>308568</v>
      </c>
      <c r="Y76" s="19" t="s">
        <v>507</v>
      </c>
      <c r="Z76" s="20">
        <v>352864</v>
      </c>
      <c r="AA76" s="20">
        <v>2796526</v>
      </c>
    </row>
    <row r="77" spans="1:27" ht="30">
      <c r="A77" s="13" t="s">
        <v>234</v>
      </c>
      <c r="B77" s="13" t="s">
        <v>12</v>
      </c>
      <c r="C77" s="14">
        <v>18930</v>
      </c>
      <c r="D77" s="15">
        <v>863951</v>
      </c>
      <c r="E77" s="15">
        <v>271637</v>
      </c>
      <c r="F77" s="15"/>
      <c r="G77" s="16">
        <v>1135588</v>
      </c>
      <c r="H77" s="15">
        <v>7214</v>
      </c>
      <c r="I77" s="15">
        <v>67442</v>
      </c>
      <c r="J77" s="15">
        <v>7956</v>
      </c>
      <c r="K77" s="15">
        <v>14426</v>
      </c>
      <c r="L77" s="15">
        <v>0</v>
      </c>
      <c r="M77" s="18"/>
      <c r="N77" s="16">
        <v>97038</v>
      </c>
      <c r="O77" s="15">
        <v>0</v>
      </c>
      <c r="P77" s="15">
        <v>0</v>
      </c>
      <c r="Q77" s="21"/>
      <c r="R77" s="16">
        <v>0</v>
      </c>
      <c r="S77" s="15"/>
      <c r="T77" s="15">
        <v>11915</v>
      </c>
      <c r="U77" s="15">
        <v>3454</v>
      </c>
      <c r="V77" s="15">
        <v>1008</v>
      </c>
      <c r="W77" s="15">
        <v>0</v>
      </c>
      <c r="X77" s="15">
        <v>100</v>
      </c>
      <c r="Y77" s="19" t="s">
        <v>606</v>
      </c>
      <c r="Z77" s="20">
        <v>16477</v>
      </c>
      <c r="AA77" s="20">
        <v>1249103</v>
      </c>
    </row>
    <row r="78" spans="1:27" ht="15">
      <c r="A78" s="13" t="s">
        <v>186</v>
      </c>
      <c r="B78" s="13" t="s">
        <v>152</v>
      </c>
      <c r="C78" s="14">
        <v>18846</v>
      </c>
      <c r="D78" s="15">
        <v>589287</v>
      </c>
      <c r="E78" s="15">
        <v>938307</v>
      </c>
      <c r="F78" s="15">
        <v>0</v>
      </c>
      <c r="G78" s="16">
        <v>1527594</v>
      </c>
      <c r="H78" s="15">
        <v>846</v>
      </c>
      <c r="I78" s="15">
        <v>51524</v>
      </c>
      <c r="J78" s="15">
        <v>1800</v>
      </c>
      <c r="K78" s="15">
        <v>9363</v>
      </c>
      <c r="L78" s="15">
        <v>0</v>
      </c>
      <c r="M78" s="18"/>
      <c r="N78" s="16">
        <v>63533</v>
      </c>
      <c r="O78" s="15"/>
      <c r="P78" s="15"/>
      <c r="Q78" s="21"/>
      <c r="R78" s="16">
        <v>0</v>
      </c>
      <c r="S78" s="15"/>
      <c r="T78" s="15">
        <v>14409</v>
      </c>
      <c r="U78" s="15">
        <v>4364</v>
      </c>
      <c r="V78" s="15">
        <v>7009</v>
      </c>
      <c r="W78" s="15"/>
      <c r="X78" s="15">
        <v>259131</v>
      </c>
      <c r="Y78" s="19"/>
      <c r="Z78" s="20">
        <v>284913</v>
      </c>
      <c r="AA78" s="20">
        <v>1876040</v>
      </c>
    </row>
    <row r="79" spans="1:27" ht="60">
      <c r="A79" s="13" t="s">
        <v>291</v>
      </c>
      <c r="B79" s="13" t="s">
        <v>233</v>
      </c>
      <c r="C79" s="14">
        <v>18762</v>
      </c>
      <c r="D79" s="15">
        <v>1099986</v>
      </c>
      <c r="E79" s="15">
        <v>176793</v>
      </c>
      <c r="F79" s="15">
        <v>0</v>
      </c>
      <c r="G79" s="16">
        <v>1276779</v>
      </c>
      <c r="H79" s="15">
        <v>1224</v>
      </c>
      <c r="I79" s="15">
        <v>90124</v>
      </c>
      <c r="J79" s="15">
        <v>4529</v>
      </c>
      <c r="K79" s="15">
        <v>12811</v>
      </c>
      <c r="L79" s="15">
        <v>0</v>
      </c>
      <c r="M79" s="21"/>
      <c r="N79" s="16">
        <v>108688</v>
      </c>
      <c r="O79" s="15">
        <v>0</v>
      </c>
      <c r="P79" s="15">
        <v>0</v>
      </c>
      <c r="Q79" s="18"/>
      <c r="R79" s="16">
        <v>0</v>
      </c>
      <c r="S79" s="15"/>
      <c r="T79" s="15">
        <v>12995</v>
      </c>
      <c r="U79" s="15">
        <v>33</v>
      </c>
      <c r="V79" s="15">
        <v>7826</v>
      </c>
      <c r="W79" s="15">
        <v>5777</v>
      </c>
      <c r="X79" s="15">
        <v>15181</v>
      </c>
      <c r="Y79" s="19" t="s">
        <v>625</v>
      </c>
      <c r="Z79" s="20">
        <v>41812</v>
      </c>
      <c r="AA79" s="20">
        <v>1427279</v>
      </c>
    </row>
    <row r="80" spans="1:27" ht="30">
      <c r="A80" s="13" t="s">
        <v>159</v>
      </c>
      <c r="B80" s="13" t="s">
        <v>101</v>
      </c>
      <c r="C80" s="14">
        <v>17124</v>
      </c>
      <c r="D80" s="15">
        <v>709072</v>
      </c>
      <c r="E80" s="15">
        <v>253678</v>
      </c>
      <c r="F80" s="15">
        <v>0</v>
      </c>
      <c r="G80" s="16">
        <v>962750</v>
      </c>
      <c r="H80" s="15">
        <v>3310</v>
      </c>
      <c r="I80" s="15">
        <v>39603</v>
      </c>
      <c r="J80" s="15">
        <v>5288</v>
      </c>
      <c r="K80" s="15">
        <v>3999</v>
      </c>
      <c r="L80" s="15">
        <v>0</v>
      </c>
      <c r="M80" s="17"/>
      <c r="N80" s="16">
        <v>52200</v>
      </c>
      <c r="O80" s="15">
        <v>0</v>
      </c>
      <c r="P80" s="15">
        <v>5057</v>
      </c>
      <c r="Q80" s="18"/>
      <c r="R80" s="16">
        <v>5057</v>
      </c>
      <c r="S80" s="15"/>
      <c r="T80" s="15">
        <v>14951</v>
      </c>
      <c r="U80" s="15">
        <v>987</v>
      </c>
      <c r="V80" s="15">
        <v>0</v>
      </c>
      <c r="W80" s="15">
        <v>0</v>
      </c>
      <c r="X80" s="15">
        <v>12129</v>
      </c>
      <c r="Y80" s="22" t="s">
        <v>565</v>
      </c>
      <c r="Z80" s="20">
        <v>28067</v>
      </c>
      <c r="AA80" s="20">
        <v>1048074</v>
      </c>
    </row>
    <row r="81" spans="1:27" ht="135">
      <c r="A81" s="13" t="s">
        <v>168</v>
      </c>
      <c r="B81" s="13" t="s">
        <v>169</v>
      </c>
      <c r="C81" s="14">
        <v>17007</v>
      </c>
      <c r="D81" s="15">
        <v>1134703</v>
      </c>
      <c r="E81" s="15">
        <v>628236</v>
      </c>
      <c r="F81" s="15">
        <v>0</v>
      </c>
      <c r="G81" s="16">
        <v>1762939</v>
      </c>
      <c r="H81" s="15">
        <v>1496</v>
      </c>
      <c r="I81" s="15">
        <v>85168</v>
      </c>
      <c r="J81" s="15">
        <v>3118</v>
      </c>
      <c r="K81" s="15">
        <v>8887</v>
      </c>
      <c r="L81" s="15">
        <v>7</v>
      </c>
      <c r="M81" s="17" t="s">
        <v>444</v>
      </c>
      <c r="N81" s="16">
        <v>98676</v>
      </c>
      <c r="O81" s="15">
        <v>0</v>
      </c>
      <c r="P81" s="15">
        <v>0</v>
      </c>
      <c r="Q81" s="21"/>
      <c r="R81" s="16">
        <v>0</v>
      </c>
      <c r="S81" s="15"/>
      <c r="T81" s="15">
        <v>22258</v>
      </c>
      <c r="U81" s="15">
        <v>0</v>
      </c>
      <c r="V81" s="15">
        <v>0</v>
      </c>
      <c r="W81" s="15">
        <v>0</v>
      </c>
      <c r="X81" s="15">
        <v>44221</v>
      </c>
      <c r="Y81" s="19" t="s">
        <v>571</v>
      </c>
      <c r="Z81" s="20">
        <v>66479</v>
      </c>
      <c r="AA81" s="20">
        <v>1928094</v>
      </c>
    </row>
    <row r="82" spans="1:27" ht="30">
      <c r="A82" s="13" t="s">
        <v>24</v>
      </c>
      <c r="B82" s="13" t="s">
        <v>25</v>
      </c>
      <c r="C82" s="14">
        <v>16940</v>
      </c>
      <c r="D82" s="15">
        <v>955281</v>
      </c>
      <c r="E82" s="15">
        <v>279991</v>
      </c>
      <c r="F82" s="15">
        <v>0</v>
      </c>
      <c r="G82" s="16">
        <v>1235272</v>
      </c>
      <c r="H82" s="15">
        <v>6535</v>
      </c>
      <c r="I82" s="15">
        <v>105315</v>
      </c>
      <c r="J82" s="15">
        <v>3980</v>
      </c>
      <c r="K82" s="15">
        <v>15437</v>
      </c>
      <c r="L82" s="15">
        <v>0</v>
      </c>
      <c r="M82" s="18"/>
      <c r="N82" s="16">
        <v>131267</v>
      </c>
      <c r="O82" s="15">
        <v>0</v>
      </c>
      <c r="P82" s="15">
        <v>0</v>
      </c>
      <c r="Q82" s="18"/>
      <c r="R82" s="16">
        <v>0</v>
      </c>
      <c r="S82" s="15"/>
      <c r="T82" s="15">
        <v>2295</v>
      </c>
      <c r="U82" s="15">
        <v>936</v>
      </c>
      <c r="V82" s="15">
        <v>3775</v>
      </c>
      <c r="W82" s="15">
        <v>6000</v>
      </c>
      <c r="X82" s="15">
        <v>831</v>
      </c>
      <c r="Y82" s="22" t="s">
        <v>512</v>
      </c>
      <c r="Z82" s="20">
        <v>13837</v>
      </c>
      <c r="AA82" s="20">
        <v>1380376</v>
      </c>
    </row>
    <row r="83" spans="1:27" ht="15">
      <c r="A83" s="13" t="s">
        <v>126</v>
      </c>
      <c r="B83" s="13" t="s">
        <v>10</v>
      </c>
      <c r="C83" s="14">
        <v>16149</v>
      </c>
      <c r="D83" s="15">
        <v>1249466</v>
      </c>
      <c r="E83" s="15">
        <v>484454</v>
      </c>
      <c r="F83" s="15">
        <v>0</v>
      </c>
      <c r="G83" s="16">
        <v>1733920</v>
      </c>
      <c r="H83" s="15">
        <v>3948</v>
      </c>
      <c r="I83" s="15">
        <v>94091</v>
      </c>
      <c r="J83" s="15">
        <v>8434</v>
      </c>
      <c r="K83" s="15">
        <v>7555</v>
      </c>
      <c r="L83" s="15">
        <v>0</v>
      </c>
      <c r="M83" s="18"/>
      <c r="N83" s="16">
        <v>114028</v>
      </c>
      <c r="O83" s="15">
        <v>0</v>
      </c>
      <c r="P83" s="15">
        <v>22642</v>
      </c>
      <c r="Q83" s="18" t="s">
        <v>458</v>
      </c>
      <c r="R83" s="16">
        <v>22642</v>
      </c>
      <c r="S83" s="15"/>
      <c r="T83" s="15">
        <v>7337</v>
      </c>
      <c r="U83" s="15">
        <v>371</v>
      </c>
      <c r="V83" s="15">
        <v>3660</v>
      </c>
      <c r="W83" s="15">
        <v>10865</v>
      </c>
      <c r="X83" s="15">
        <v>10826</v>
      </c>
      <c r="Y83" s="19" t="s">
        <v>549</v>
      </c>
      <c r="Z83" s="20">
        <v>33059</v>
      </c>
      <c r="AA83" s="20">
        <v>1903649</v>
      </c>
    </row>
    <row r="84" spans="1:27" ht="30">
      <c r="A84" s="13" t="s">
        <v>252</v>
      </c>
      <c r="B84" s="13" t="s">
        <v>78</v>
      </c>
      <c r="C84" s="14">
        <v>15874</v>
      </c>
      <c r="D84" s="15">
        <v>740338</v>
      </c>
      <c r="E84" s="15">
        <v>599451</v>
      </c>
      <c r="F84" s="15">
        <v>0</v>
      </c>
      <c r="G84" s="16">
        <v>1339789</v>
      </c>
      <c r="H84" s="15">
        <v>3513</v>
      </c>
      <c r="I84" s="15">
        <v>66279</v>
      </c>
      <c r="J84" s="15">
        <v>5012</v>
      </c>
      <c r="K84" s="15">
        <v>14204</v>
      </c>
      <c r="L84" s="15">
        <v>0</v>
      </c>
      <c r="M84" s="21"/>
      <c r="N84" s="16">
        <v>89008</v>
      </c>
      <c r="O84" s="15"/>
      <c r="P84" s="15"/>
      <c r="Q84" s="21"/>
      <c r="R84" s="16">
        <v>0</v>
      </c>
      <c r="S84" s="15"/>
      <c r="T84" s="15">
        <v>31562</v>
      </c>
      <c r="U84" s="15"/>
      <c r="V84" s="15"/>
      <c r="W84" s="15"/>
      <c r="X84" s="15">
        <v>7133</v>
      </c>
      <c r="Y84" s="19" t="s">
        <v>393</v>
      </c>
      <c r="Z84" s="20">
        <v>38695</v>
      </c>
      <c r="AA84" s="20">
        <v>1467492</v>
      </c>
    </row>
    <row r="85" spans="1:27" ht="60">
      <c r="A85" s="13" t="s">
        <v>118</v>
      </c>
      <c r="B85" s="13" t="s">
        <v>119</v>
      </c>
      <c r="C85" s="14">
        <v>15615</v>
      </c>
      <c r="D85" s="15">
        <v>259944</v>
      </c>
      <c r="E85" s="15">
        <v>146178</v>
      </c>
      <c r="F85" s="15">
        <v>0</v>
      </c>
      <c r="G85" s="16">
        <v>406122</v>
      </c>
      <c r="H85" s="15">
        <v>1280</v>
      </c>
      <c r="I85" s="15">
        <v>27612</v>
      </c>
      <c r="J85" s="15">
        <v>0</v>
      </c>
      <c r="K85" s="15">
        <v>780</v>
      </c>
      <c r="L85" s="15">
        <v>0</v>
      </c>
      <c r="M85" s="21"/>
      <c r="N85" s="16">
        <v>29672</v>
      </c>
      <c r="O85" s="15">
        <v>8000</v>
      </c>
      <c r="P85" s="15">
        <v>20857</v>
      </c>
      <c r="Q85" s="21"/>
      <c r="R85" s="16">
        <v>28857</v>
      </c>
      <c r="S85" s="15"/>
      <c r="T85" s="15">
        <v>5518</v>
      </c>
      <c r="U85" s="15">
        <v>2549</v>
      </c>
      <c r="V85" s="15">
        <v>6920</v>
      </c>
      <c r="W85" s="15">
        <v>0</v>
      </c>
      <c r="X85" s="15">
        <v>7800</v>
      </c>
      <c r="Y85" s="19" t="s">
        <v>546</v>
      </c>
      <c r="Z85" s="20">
        <v>22787</v>
      </c>
      <c r="AA85" s="20">
        <v>487438</v>
      </c>
    </row>
    <row r="86" spans="1:27" ht="30">
      <c r="A86" s="13" t="s">
        <v>59</v>
      </c>
      <c r="B86" s="13" t="s">
        <v>60</v>
      </c>
      <c r="C86" s="14">
        <v>15475</v>
      </c>
      <c r="D86" s="15">
        <v>257066</v>
      </c>
      <c r="E86" s="15">
        <v>254623</v>
      </c>
      <c r="F86" s="15"/>
      <c r="G86" s="16">
        <v>511689</v>
      </c>
      <c r="H86" s="15">
        <v>505</v>
      </c>
      <c r="I86" s="15">
        <v>28321</v>
      </c>
      <c r="J86" s="15">
        <v>1527</v>
      </c>
      <c r="K86" s="15">
        <v>6648</v>
      </c>
      <c r="L86" s="15"/>
      <c r="M86" s="21" t="s">
        <v>438</v>
      </c>
      <c r="N86" s="16">
        <v>37001</v>
      </c>
      <c r="O86" s="15"/>
      <c r="P86" s="15">
        <v>13569</v>
      </c>
      <c r="Q86" s="21" t="s">
        <v>438</v>
      </c>
      <c r="R86" s="16">
        <v>13569</v>
      </c>
      <c r="S86" s="15"/>
      <c r="T86" s="15">
        <v>7087</v>
      </c>
      <c r="U86" s="15"/>
      <c r="V86" s="15">
        <v>919</v>
      </c>
      <c r="W86" s="15"/>
      <c r="X86" s="15">
        <v>4756</v>
      </c>
      <c r="Y86" s="19" t="s">
        <v>438</v>
      </c>
      <c r="Z86" s="20">
        <v>12762</v>
      </c>
      <c r="AA86" s="20">
        <v>575021</v>
      </c>
    </row>
    <row r="87" spans="1:27" ht="75">
      <c r="A87" s="13" t="s">
        <v>301</v>
      </c>
      <c r="B87" s="13" t="s">
        <v>302</v>
      </c>
      <c r="C87" s="14">
        <v>15359</v>
      </c>
      <c r="D87" s="15">
        <v>1154625</v>
      </c>
      <c r="E87" s="15">
        <v>527163</v>
      </c>
      <c r="F87" s="15">
        <v>0</v>
      </c>
      <c r="G87" s="16">
        <v>1681788</v>
      </c>
      <c r="H87" s="15">
        <v>7568</v>
      </c>
      <c r="I87" s="15">
        <v>93255</v>
      </c>
      <c r="J87" s="15">
        <v>6922</v>
      </c>
      <c r="K87" s="15">
        <v>6767</v>
      </c>
      <c r="L87" s="15">
        <v>0</v>
      </c>
      <c r="M87" s="21"/>
      <c r="N87" s="16">
        <v>114512</v>
      </c>
      <c r="O87" s="15">
        <v>0</v>
      </c>
      <c r="P87" s="15">
        <v>675</v>
      </c>
      <c r="Q87" s="18" t="s">
        <v>501</v>
      </c>
      <c r="R87" s="16">
        <v>675</v>
      </c>
      <c r="S87" s="15"/>
      <c r="T87" s="15">
        <v>6535</v>
      </c>
      <c r="U87" s="15">
        <v>798</v>
      </c>
      <c r="V87" s="15">
        <v>2691</v>
      </c>
      <c r="W87" s="15">
        <v>0</v>
      </c>
      <c r="X87" s="15">
        <v>40777</v>
      </c>
      <c r="Y87" s="19" t="s">
        <v>630</v>
      </c>
      <c r="Z87" s="20">
        <v>50801</v>
      </c>
      <c r="AA87" s="20">
        <v>1847776</v>
      </c>
    </row>
    <row r="88" spans="1:27" ht="30">
      <c r="A88" s="13" t="s">
        <v>72</v>
      </c>
      <c r="B88" s="13" t="s">
        <v>73</v>
      </c>
      <c r="C88" s="14">
        <v>15134</v>
      </c>
      <c r="D88" s="15">
        <v>516172</v>
      </c>
      <c r="E88" s="15">
        <v>293909</v>
      </c>
      <c r="F88" s="15">
        <v>0</v>
      </c>
      <c r="G88" s="16">
        <v>810081</v>
      </c>
      <c r="H88" s="15">
        <v>6433</v>
      </c>
      <c r="I88" s="15">
        <v>38427</v>
      </c>
      <c r="J88" s="15">
        <v>1810</v>
      </c>
      <c r="K88" s="15">
        <v>5569</v>
      </c>
      <c r="L88" s="15">
        <v>0</v>
      </c>
      <c r="M88" s="21"/>
      <c r="N88" s="16">
        <v>52239</v>
      </c>
      <c r="O88" s="15"/>
      <c r="P88" s="15">
        <v>14825</v>
      </c>
      <c r="Q88" s="21" t="s">
        <v>462</v>
      </c>
      <c r="R88" s="16">
        <v>14825</v>
      </c>
      <c r="S88" s="15"/>
      <c r="T88" s="15">
        <v>18698</v>
      </c>
      <c r="U88" s="15">
        <v>0</v>
      </c>
      <c r="V88" s="15"/>
      <c r="W88" s="15">
        <v>0</v>
      </c>
      <c r="X88" s="15">
        <v>0</v>
      </c>
      <c r="Y88" s="22"/>
      <c r="Z88" s="20">
        <v>18698</v>
      </c>
      <c r="AA88" s="20">
        <v>895843</v>
      </c>
    </row>
    <row r="89" spans="1:27" ht="15">
      <c r="A89" s="13" t="s">
        <v>376</v>
      </c>
      <c r="B89" s="13" t="s">
        <v>215</v>
      </c>
      <c r="C89" s="14">
        <v>15115</v>
      </c>
      <c r="D89" s="15">
        <v>372490</v>
      </c>
      <c r="E89" s="15">
        <v>164352</v>
      </c>
      <c r="F89" s="15">
        <v>0</v>
      </c>
      <c r="G89" s="16">
        <v>536842</v>
      </c>
      <c r="H89" s="15">
        <v>3783</v>
      </c>
      <c r="I89" s="15">
        <v>0</v>
      </c>
      <c r="J89" s="15">
        <v>33352</v>
      </c>
      <c r="K89" s="15">
        <v>149</v>
      </c>
      <c r="L89" s="15">
        <v>0</v>
      </c>
      <c r="M89" s="21" t="s">
        <v>449</v>
      </c>
      <c r="N89" s="16">
        <v>37284</v>
      </c>
      <c r="O89" s="15">
        <v>0</v>
      </c>
      <c r="P89" s="15">
        <v>0</v>
      </c>
      <c r="Q89" s="18"/>
      <c r="R89" s="16">
        <v>0</v>
      </c>
      <c r="S89" s="15"/>
      <c r="T89" s="15">
        <v>5194</v>
      </c>
      <c r="U89" s="15">
        <v>983</v>
      </c>
      <c r="V89" s="15">
        <v>134</v>
      </c>
      <c r="W89" s="15">
        <v>0</v>
      </c>
      <c r="X89" s="15">
        <v>79</v>
      </c>
      <c r="Y89" s="19" t="s">
        <v>345</v>
      </c>
      <c r="Z89" s="20">
        <v>6390</v>
      </c>
      <c r="AA89" s="20">
        <v>580516</v>
      </c>
    </row>
    <row r="90" spans="1:27" ht="15">
      <c r="A90" s="13" t="s">
        <v>104</v>
      </c>
      <c r="B90" s="13" t="s">
        <v>65</v>
      </c>
      <c r="C90" s="14">
        <v>14456</v>
      </c>
      <c r="D90" s="15">
        <v>998509</v>
      </c>
      <c r="E90" s="15">
        <v>380196</v>
      </c>
      <c r="F90" s="15">
        <v>0</v>
      </c>
      <c r="G90" s="16">
        <v>1378705</v>
      </c>
      <c r="H90" s="15">
        <v>9907</v>
      </c>
      <c r="I90" s="15">
        <v>71457</v>
      </c>
      <c r="J90" s="15">
        <v>980</v>
      </c>
      <c r="K90" s="15">
        <v>4758</v>
      </c>
      <c r="L90" s="15">
        <v>310</v>
      </c>
      <c r="M90" s="17" t="s">
        <v>372</v>
      </c>
      <c r="N90" s="16">
        <v>87412</v>
      </c>
      <c r="O90" s="15">
        <v>23231</v>
      </c>
      <c r="P90" s="15">
        <v>27752</v>
      </c>
      <c r="Q90" s="21" t="s">
        <v>468</v>
      </c>
      <c r="R90" s="16">
        <v>50983</v>
      </c>
      <c r="S90" s="15"/>
      <c r="T90" s="15">
        <v>9188</v>
      </c>
      <c r="U90" s="15">
        <v>5282</v>
      </c>
      <c r="V90" s="15">
        <v>16174</v>
      </c>
      <c r="W90" s="15">
        <v>275000</v>
      </c>
      <c r="X90" s="15">
        <v>26744</v>
      </c>
      <c r="Y90" s="19" t="s">
        <v>538</v>
      </c>
      <c r="Z90" s="20">
        <v>332388</v>
      </c>
      <c r="AA90" s="20">
        <v>1849488</v>
      </c>
    </row>
    <row r="91" spans="1:27" ht="15">
      <c r="A91" s="13" t="s">
        <v>287</v>
      </c>
      <c r="B91" s="13" t="s">
        <v>36</v>
      </c>
      <c r="C91" s="14">
        <v>13952</v>
      </c>
      <c r="D91" s="15">
        <v>1182848</v>
      </c>
      <c r="E91" s="15">
        <v>87276</v>
      </c>
      <c r="F91" s="15"/>
      <c r="G91" s="16">
        <v>1270124</v>
      </c>
      <c r="H91" s="15">
        <v>21057</v>
      </c>
      <c r="I91" s="15">
        <v>54207</v>
      </c>
      <c r="J91" s="15">
        <v>8243</v>
      </c>
      <c r="K91" s="15">
        <v>4020</v>
      </c>
      <c r="L91" s="15">
        <v>0</v>
      </c>
      <c r="M91" s="21"/>
      <c r="N91" s="16">
        <v>87527</v>
      </c>
      <c r="O91" s="15">
        <v>0</v>
      </c>
      <c r="P91" s="15">
        <v>14108</v>
      </c>
      <c r="Q91" s="21" t="s">
        <v>458</v>
      </c>
      <c r="R91" s="16">
        <v>14108</v>
      </c>
      <c r="S91" s="15"/>
      <c r="T91" s="15">
        <v>150</v>
      </c>
      <c r="U91" s="15">
        <v>3734</v>
      </c>
      <c r="V91" s="15">
        <v>27805</v>
      </c>
      <c r="W91" s="15">
        <v>0</v>
      </c>
      <c r="X91" s="15">
        <v>0</v>
      </c>
      <c r="Y91" s="19"/>
      <c r="Z91" s="20">
        <v>31689</v>
      </c>
      <c r="AA91" s="20">
        <v>1403448</v>
      </c>
    </row>
    <row r="92" spans="1:27" ht="30">
      <c r="A92" s="13" t="s">
        <v>44</v>
      </c>
      <c r="B92" s="13" t="s">
        <v>45</v>
      </c>
      <c r="C92" s="14">
        <v>13835</v>
      </c>
      <c r="D92" s="15">
        <v>356840</v>
      </c>
      <c r="E92" s="15">
        <v>184370</v>
      </c>
      <c r="F92" s="15">
        <v>0</v>
      </c>
      <c r="G92" s="16">
        <v>541210</v>
      </c>
      <c r="H92" s="15">
        <v>585</v>
      </c>
      <c r="I92" s="15">
        <v>41616</v>
      </c>
      <c r="J92" s="15">
        <v>3708</v>
      </c>
      <c r="K92" s="15">
        <v>5266</v>
      </c>
      <c r="L92" s="15">
        <v>0</v>
      </c>
      <c r="M92" s="21"/>
      <c r="N92" s="16">
        <v>51175</v>
      </c>
      <c r="O92" s="15">
        <v>0</v>
      </c>
      <c r="P92" s="15">
        <v>0</v>
      </c>
      <c r="Q92" s="21"/>
      <c r="R92" s="16">
        <v>0</v>
      </c>
      <c r="S92" s="15"/>
      <c r="T92" s="15">
        <v>2144</v>
      </c>
      <c r="U92" s="15">
        <v>0</v>
      </c>
      <c r="V92" s="15">
        <v>13923</v>
      </c>
      <c r="W92" s="15">
        <v>3343</v>
      </c>
      <c r="X92" s="15">
        <v>29159</v>
      </c>
      <c r="Y92" s="19" t="s">
        <v>519</v>
      </c>
      <c r="Z92" s="20">
        <v>48569</v>
      </c>
      <c r="AA92" s="20">
        <v>640954</v>
      </c>
    </row>
    <row r="93" spans="1:27" ht="30">
      <c r="A93" s="13" t="s">
        <v>218</v>
      </c>
      <c r="B93" s="13" t="s">
        <v>219</v>
      </c>
      <c r="C93" s="14">
        <v>13416</v>
      </c>
      <c r="D93" s="15">
        <v>277784</v>
      </c>
      <c r="E93" s="15">
        <v>426961</v>
      </c>
      <c r="F93" s="15">
        <v>0</v>
      </c>
      <c r="G93" s="16">
        <v>704745</v>
      </c>
      <c r="H93" s="15">
        <v>0</v>
      </c>
      <c r="I93" s="15">
        <v>31509</v>
      </c>
      <c r="J93" s="15">
        <v>1343</v>
      </c>
      <c r="K93" s="15">
        <v>14557</v>
      </c>
      <c r="L93" s="15">
        <v>72409</v>
      </c>
      <c r="M93" s="21" t="s">
        <v>447</v>
      </c>
      <c r="N93" s="16">
        <v>119818</v>
      </c>
      <c r="O93" s="15">
        <v>0</v>
      </c>
      <c r="P93" s="15">
        <v>18250</v>
      </c>
      <c r="Q93" s="18" t="s">
        <v>488</v>
      </c>
      <c r="R93" s="16">
        <v>18250</v>
      </c>
      <c r="S93" s="15"/>
      <c r="T93" s="15">
        <v>1072</v>
      </c>
      <c r="U93" s="15">
        <v>2603</v>
      </c>
      <c r="V93" s="15">
        <v>1000</v>
      </c>
      <c r="W93" s="15">
        <v>0</v>
      </c>
      <c r="X93" s="15">
        <v>1950</v>
      </c>
      <c r="Y93" s="22" t="s">
        <v>596</v>
      </c>
      <c r="Z93" s="20">
        <v>6625</v>
      </c>
      <c r="AA93" s="20">
        <v>849438</v>
      </c>
    </row>
    <row r="94" spans="1:27" ht="30">
      <c r="A94" s="13" t="s">
        <v>96</v>
      </c>
      <c r="B94" s="13" t="s">
        <v>27</v>
      </c>
      <c r="C94" s="14">
        <v>13151</v>
      </c>
      <c r="D94" s="15">
        <v>681885</v>
      </c>
      <c r="E94" s="15">
        <v>322939</v>
      </c>
      <c r="F94" s="15">
        <v>5000</v>
      </c>
      <c r="G94" s="16">
        <v>1009824</v>
      </c>
      <c r="H94" s="15">
        <v>6053</v>
      </c>
      <c r="I94" s="15">
        <v>78368</v>
      </c>
      <c r="J94" s="15">
        <v>5311</v>
      </c>
      <c r="K94" s="15">
        <v>680</v>
      </c>
      <c r="L94" s="15">
        <v>0</v>
      </c>
      <c r="M94" s="21"/>
      <c r="N94" s="16">
        <v>90412</v>
      </c>
      <c r="O94" s="15"/>
      <c r="P94" s="15">
        <v>15328</v>
      </c>
      <c r="Q94" s="18" t="s">
        <v>457</v>
      </c>
      <c r="R94" s="16">
        <v>15328</v>
      </c>
      <c r="S94" s="15"/>
      <c r="T94" s="15">
        <v>6980</v>
      </c>
      <c r="U94" s="15">
        <v>751</v>
      </c>
      <c r="V94" s="15">
        <v>3715</v>
      </c>
      <c r="W94" s="15"/>
      <c r="X94" s="15">
        <v>5341</v>
      </c>
      <c r="Y94" s="19" t="s">
        <v>536</v>
      </c>
      <c r="Z94" s="20">
        <v>16787</v>
      </c>
      <c r="AA94" s="20">
        <v>1132351</v>
      </c>
    </row>
    <row r="95" spans="1:27" ht="15">
      <c r="A95" s="13" t="s">
        <v>259</v>
      </c>
      <c r="B95" s="13" t="s">
        <v>260</v>
      </c>
      <c r="C95" s="14">
        <v>12250</v>
      </c>
      <c r="D95" s="15">
        <v>633384</v>
      </c>
      <c r="E95" s="15">
        <v>0</v>
      </c>
      <c r="F95" s="15">
        <v>0</v>
      </c>
      <c r="G95" s="16">
        <v>633384</v>
      </c>
      <c r="H95" s="15">
        <v>725</v>
      </c>
      <c r="I95" s="15">
        <v>37635</v>
      </c>
      <c r="J95" s="15">
        <v>4429</v>
      </c>
      <c r="K95" s="15">
        <v>8516</v>
      </c>
      <c r="L95" s="15">
        <v>0</v>
      </c>
      <c r="M95" s="18"/>
      <c r="N95" s="16">
        <v>51305</v>
      </c>
      <c r="O95" s="15">
        <v>0</v>
      </c>
      <c r="P95" s="15">
        <v>24929</v>
      </c>
      <c r="Q95" s="18" t="s">
        <v>494</v>
      </c>
      <c r="R95" s="16">
        <v>24929</v>
      </c>
      <c r="S95" s="15"/>
      <c r="T95" s="15">
        <v>2966</v>
      </c>
      <c r="U95" s="15">
        <v>10660</v>
      </c>
      <c r="V95" s="15">
        <v>5910</v>
      </c>
      <c r="W95" s="15">
        <v>3000</v>
      </c>
      <c r="X95" s="15">
        <v>450</v>
      </c>
      <c r="Y95" s="19" t="s">
        <v>613</v>
      </c>
      <c r="Z95" s="20">
        <v>22986</v>
      </c>
      <c r="AA95" s="20">
        <v>732604</v>
      </c>
    </row>
    <row r="96" spans="1:27" ht="30">
      <c r="A96" s="13" t="s">
        <v>318</v>
      </c>
      <c r="B96" s="13" t="s">
        <v>319</v>
      </c>
      <c r="C96" s="14">
        <v>12017</v>
      </c>
      <c r="D96" s="15">
        <v>256980</v>
      </c>
      <c r="E96" s="15">
        <v>128089</v>
      </c>
      <c r="F96" s="15">
        <v>0</v>
      </c>
      <c r="G96" s="16">
        <v>385069</v>
      </c>
      <c r="H96" s="15">
        <v>7871</v>
      </c>
      <c r="I96" s="15">
        <v>25559</v>
      </c>
      <c r="J96" s="15">
        <v>10078</v>
      </c>
      <c r="K96" s="15">
        <v>2298</v>
      </c>
      <c r="L96" s="15">
        <v>0</v>
      </c>
      <c r="M96" s="18"/>
      <c r="N96" s="16">
        <v>45806</v>
      </c>
      <c r="O96" s="15"/>
      <c r="P96" s="15"/>
      <c r="Q96" s="18"/>
      <c r="R96" s="16">
        <v>0</v>
      </c>
      <c r="S96" s="15"/>
      <c r="T96" s="15">
        <v>12326</v>
      </c>
      <c r="U96" s="15"/>
      <c r="V96" s="15"/>
      <c r="W96" s="15"/>
      <c r="X96" s="15">
        <v>1144</v>
      </c>
      <c r="Y96" s="19" t="s">
        <v>639</v>
      </c>
      <c r="Z96" s="20">
        <v>13470</v>
      </c>
      <c r="AA96" s="20">
        <v>444345</v>
      </c>
    </row>
    <row r="97" spans="1:27" ht="15">
      <c r="A97" s="13" t="s">
        <v>32</v>
      </c>
      <c r="B97" s="13" t="s">
        <v>33</v>
      </c>
      <c r="C97" s="14">
        <v>11664</v>
      </c>
      <c r="D97" s="15">
        <v>579405</v>
      </c>
      <c r="E97" s="15">
        <v>400052</v>
      </c>
      <c r="F97" s="15"/>
      <c r="G97" s="16">
        <v>979457</v>
      </c>
      <c r="H97" s="15">
        <v>4843</v>
      </c>
      <c r="I97" s="15">
        <v>44665</v>
      </c>
      <c r="J97" s="15">
        <v>2166</v>
      </c>
      <c r="K97" s="15">
        <v>8920</v>
      </c>
      <c r="L97" s="15"/>
      <c r="M97" s="18"/>
      <c r="N97" s="16">
        <v>60594</v>
      </c>
      <c r="O97" s="15">
        <v>0</v>
      </c>
      <c r="P97" s="15">
        <v>25073</v>
      </c>
      <c r="Q97" s="21" t="s">
        <v>458</v>
      </c>
      <c r="R97" s="16">
        <v>25073</v>
      </c>
      <c r="S97" s="15"/>
      <c r="T97" s="15">
        <v>11879</v>
      </c>
      <c r="U97" s="15">
        <v>18095</v>
      </c>
      <c r="V97" s="15">
        <v>21660</v>
      </c>
      <c r="W97" s="15">
        <v>5000</v>
      </c>
      <c r="X97" s="15">
        <v>300</v>
      </c>
      <c r="Y97" s="19" t="s">
        <v>345</v>
      </c>
      <c r="Z97" s="20">
        <v>56934</v>
      </c>
      <c r="AA97" s="20">
        <v>1122058</v>
      </c>
    </row>
    <row r="98" spans="1:27" ht="15">
      <c r="A98" s="13" t="s">
        <v>266</v>
      </c>
      <c r="B98" s="13" t="s">
        <v>117</v>
      </c>
      <c r="C98" s="14">
        <v>11527</v>
      </c>
      <c r="D98" s="15">
        <v>689642</v>
      </c>
      <c r="E98" s="15">
        <v>42195</v>
      </c>
      <c r="F98" s="15">
        <v>0</v>
      </c>
      <c r="G98" s="16">
        <v>731837</v>
      </c>
      <c r="H98" s="15">
        <v>1711</v>
      </c>
      <c r="I98" s="15">
        <v>27751</v>
      </c>
      <c r="J98" s="15">
        <v>4728</v>
      </c>
      <c r="K98" s="15">
        <v>4045</v>
      </c>
      <c r="L98" s="15">
        <v>0</v>
      </c>
      <c r="M98" s="18"/>
      <c r="N98" s="16">
        <v>38235</v>
      </c>
      <c r="O98" s="15">
        <v>0</v>
      </c>
      <c r="P98" s="15">
        <v>0</v>
      </c>
      <c r="Q98" s="18"/>
      <c r="R98" s="16">
        <v>0</v>
      </c>
      <c r="S98" s="15"/>
      <c r="T98" s="15">
        <v>2600</v>
      </c>
      <c r="U98" s="15">
        <v>800</v>
      </c>
      <c r="V98" s="15">
        <v>0</v>
      </c>
      <c r="W98" s="15">
        <v>6500</v>
      </c>
      <c r="X98" s="15">
        <v>8000</v>
      </c>
      <c r="Y98" s="19"/>
      <c r="Z98" s="20">
        <v>17900</v>
      </c>
      <c r="AA98" s="20">
        <v>787972</v>
      </c>
    </row>
    <row r="99" spans="1:27" ht="15">
      <c r="A99" s="13" t="s">
        <v>338</v>
      </c>
      <c r="B99" s="13" t="s">
        <v>223</v>
      </c>
      <c r="C99" s="14">
        <v>11467</v>
      </c>
      <c r="D99" s="15">
        <v>475624</v>
      </c>
      <c r="E99" s="15">
        <v>71371</v>
      </c>
      <c r="F99" s="15">
        <v>0</v>
      </c>
      <c r="G99" s="16">
        <v>546995</v>
      </c>
      <c r="H99" s="15">
        <v>0</v>
      </c>
      <c r="I99" s="15">
        <v>50457</v>
      </c>
      <c r="J99" s="15">
        <v>0</v>
      </c>
      <c r="K99" s="15">
        <v>549</v>
      </c>
      <c r="L99" s="15">
        <v>0</v>
      </c>
      <c r="M99" s="21"/>
      <c r="N99" s="16">
        <v>51006</v>
      </c>
      <c r="O99" s="15">
        <v>0</v>
      </c>
      <c r="P99" s="15">
        <v>16077</v>
      </c>
      <c r="Q99" s="21" t="s">
        <v>504</v>
      </c>
      <c r="R99" s="16">
        <v>16077</v>
      </c>
      <c r="S99" s="15"/>
      <c r="T99" s="15">
        <v>2299</v>
      </c>
      <c r="U99" s="15">
        <v>454</v>
      </c>
      <c r="V99" s="15">
        <v>3956</v>
      </c>
      <c r="W99" s="15">
        <v>0</v>
      </c>
      <c r="X99" s="15">
        <v>1547</v>
      </c>
      <c r="Y99" s="27" t="s">
        <v>648</v>
      </c>
      <c r="Z99" s="20">
        <v>8256</v>
      </c>
      <c r="AA99" s="20">
        <v>622334</v>
      </c>
    </row>
    <row r="100" spans="1:27" ht="30">
      <c r="A100" s="13" t="s">
        <v>209</v>
      </c>
      <c r="B100" s="13" t="s">
        <v>35</v>
      </c>
      <c r="C100" s="14">
        <v>11178</v>
      </c>
      <c r="D100" s="15">
        <v>366322</v>
      </c>
      <c r="E100" s="15">
        <v>136327</v>
      </c>
      <c r="F100" s="15"/>
      <c r="G100" s="16">
        <v>502649</v>
      </c>
      <c r="H100" s="15">
        <v>696</v>
      </c>
      <c r="I100" s="15">
        <v>40595</v>
      </c>
      <c r="J100" s="15">
        <v>5401</v>
      </c>
      <c r="K100" s="15">
        <v>4651</v>
      </c>
      <c r="L100" s="15"/>
      <c r="M100" s="18"/>
      <c r="N100" s="16">
        <v>51343</v>
      </c>
      <c r="O100" s="15"/>
      <c r="P100" s="15"/>
      <c r="Q100" s="18"/>
      <c r="R100" s="16">
        <v>0</v>
      </c>
      <c r="S100" s="15"/>
      <c r="T100" s="15">
        <v>3672</v>
      </c>
      <c r="U100" s="15"/>
      <c r="V100" s="15">
        <v>669</v>
      </c>
      <c r="W100" s="15">
        <v>532</v>
      </c>
      <c r="X100" s="15">
        <v>8672</v>
      </c>
      <c r="Y100" s="19" t="s">
        <v>590</v>
      </c>
      <c r="Z100" s="20">
        <v>13545</v>
      </c>
      <c r="AA100" s="20">
        <v>567537</v>
      </c>
    </row>
    <row r="101" spans="1:27" ht="30">
      <c r="A101" s="13" t="s">
        <v>7</v>
      </c>
      <c r="B101" s="13" t="s">
        <v>8</v>
      </c>
      <c r="C101" s="14">
        <v>11170</v>
      </c>
      <c r="D101" s="15">
        <v>706968</v>
      </c>
      <c r="E101" s="15">
        <v>182969</v>
      </c>
      <c r="F101" s="15">
        <v>0</v>
      </c>
      <c r="G101" s="16">
        <v>889937</v>
      </c>
      <c r="H101" s="15">
        <v>6959</v>
      </c>
      <c r="I101" s="15">
        <v>39404</v>
      </c>
      <c r="J101" s="15">
        <v>4918</v>
      </c>
      <c r="K101" s="15">
        <v>16623</v>
      </c>
      <c r="L101" s="15">
        <v>7935</v>
      </c>
      <c r="M101" s="21" t="s">
        <v>407</v>
      </c>
      <c r="N101" s="16">
        <v>75839</v>
      </c>
      <c r="O101" s="15"/>
      <c r="P101" s="15">
        <v>22923</v>
      </c>
      <c r="Q101" s="18" t="s">
        <v>456</v>
      </c>
      <c r="R101" s="16">
        <v>22923</v>
      </c>
      <c r="S101" s="15"/>
      <c r="T101" s="15">
        <v>56540</v>
      </c>
      <c r="U101" s="15">
        <v>1124</v>
      </c>
      <c r="V101" s="15"/>
      <c r="W101" s="15"/>
      <c r="X101" s="15">
        <v>8085</v>
      </c>
      <c r="Y101" s="19" t="s">
        <v>505</v>
      </c>
      <c r="Z101" s="20">
        <v>65749</v>
      </c>
      <c r="AA101" s="20">
        <v>1054448</v>
      </c>
    </row>
    <row r="102" spans="1:27" ht="15">
      <c r="A102" s="13" t="s">
        <v>257</v>
      </c>
      <c r="B102" s="13" t="s">
        <v>87</v>
      </c>
      <c r="C102" s="14">
        <v>11073</v>
      </c>
      <c r="D102" s="15">
        <v>384624</v>
      </c>
      <c r="E102" s="15">
        <v>94937</v>
      </c>
      <c r="F102" s="15">
        <v>0</v>
      </c>
      <c r="G102" s="16">
        <v>479561</v>
      </c>
      <c r="H102" s="15">
        <v>1547</v>
      </c>
      <c r="I102" s="15">
        <v>31383</v>
      </c>
      <c r="J102" s="15">
        <v>1553</v>
      </c>
      <c r="K102" s="15">
        <v>1705</v>
      </c>
      <c r="L102" s="15">
        <v>0</v>
      </c>
      <c r="M102" s="26">
        <v>0</v>
      </c>
      <c r="N102" s="16">
        <v>36188</v>
      </c>
      <c r="O102" s="15"/>
      <c r="P102" s="15">
        <v>24361</v>
      </c>
      <c r="Q102" s="18">
        <v>0</v>
      </c>
      <c r="R102" s="16">
        <v>24361</v>
      </c>
      <c r="S102" s="15"/>
      <c r="T102" s="15">
        <v>21121</v>
      </c>
      <c r="U102" s="15">
        <v>657</v>
      </c>
      <c r="V102" s="15">
        <v>0</v>
      </c>
      <c r="W102" s="15">
        <v>0</v>
      </c>
      <c r="X102" s="15">
        <v>301</v>
      </c>
      <c r="Y102" s="19"/>
      <c r="Z102" s="20">
        <v>22079</v>
      </c>
      <c r="AA102" s="20">
        <v>562189</v>
      </c>
    </row>
    <row r="103" spans="1:27" ht="15">
      <c r="A103" s="13" t="s">
        <v>188</v>
      </c>
      <c r="B103" s="13" t="s">
        <v>189</v>
      </c>
      <c r="C103" s="14">
        <v>11000</v>
      </c>
      <c r="D103" s="15">
        <v>480584</v>
      </c>
      <c r="E103" s="15">
        <v>41051</v>
      </c>
      <c r="F103" s="15">
        <v>0</v>
      </c>
      <c r="G103" s="16">
        <v>521635</v>
      </c>
      <c r="H103" s="15">
        <v>0</v>
      </c>
      <c r="I103" s="15">
        <v>30536</v>
      </c>
      <c r="J103" s="15">
        <v>5819</v>
      </c>
      <c r="K103" s="15">
        <v>5665</v>
      </c>
      <c r="L103" s="15">
        <v>0</v>
      </c>
      <c r="M103" s="21"/>
      <c r="N103" s="16">
        <v>42020</v>
      </c>
      <c r="O103" s="15">
        <v>0</v>
      </c>
      <c r="P103" s="15">
        <v>6800</v>
      </c>
      <c r="Q103" s="21" t="s">
        <v>484</v>
      </c>
      <c r="R103" s="16">
        <v>6800</v>
      </c>
      <c r="S103" s="15"/>
      <c r="T103" s="15">
        <v>5443</v>
      </c>
      <c r="U103" s="15">
        <v>3083</v>
      </c>
      <c r="V103" s="15">
        <v>13594</v>
      </c>
      <c r="W103" s="15">
        <v>3036</v>
      </c>
      <c r="X103" s="15">
        <v>566</v>
      </c>
      <c r="Y103" s="19"/>
      <c r="Z103" s="20">
        <v>25722</v>
      </c>
      <c r="AA103" s="20">
        <v>596177</v>
      </c>
    </row>
    <row r="104" spans="1:27" ht="30">
      <c r="A104" s="13" t="s">
        <v>139</v>
      </c>
      <c r="B104" s="13" t="s">
        <v>71</v>
      </c>
      <c r="C104" s="14">
        <v>10863</v>
      </c>
      <c r="D104" s="15">
        <v>222247</v>
      </c>
      <c r="E104" s="15">
        <v>224152</v>
      </c>
      <c r="F104" s="15">
        <v>0</v>
      </c>
      <c r="G104" s="16">
        <v>446399</v>
      </c>
      <c r="H104" s="15">
        <v>557</v>
      </c>
      <c r="I104" s="15">
        <v>25386</v>
      </c>
      <c r="J104" s="15">
        <v>758</v>
      </c>
      <c r="K104" s="15">
        <v>15053</v>
      </c>
      <c r="L104" s="15">
        <v>0</v>
      </c>
      <c r="M104" s="18"/>
      <c r="N104" s="16">
        <v>41754</v>
      </c>
      <c r="O104" s="15">
        <v>15053</v>
      </c>
      <c r="P104" s="15">
        <v>13585</v>
      </c>
      <c r="Q104" s="18" t="s">
        <v>457</v>
      </c>
      <c r="R104" s="16">
        <v>28638</v>
      </c>
      <c r="S104" s="15">
        <v>283.36</v>
      </c>
      <c r="T104" s="15">
        <v>13248</v>
      </c>
      <c r="U104" s="15">
        <v>1960</v>
      </c>
      <c r="V104" s="15">
        <v>2545</v>
      </c>
      <c r="W104" s="15">
        <v>0</v>
      </c>
      <c r="X104" s="15">
        <v>692</v>
      </c>
      <c r="Y104" s="19" t="s">
        <v>554</v>
      </c>
      <c r="Z104" s="20">
        <v>18728</v>
      </c>
      <c r="AA104" s="20">
        <v>535519</v>
      </c>
    </row>
    <row r="105" spans="1:27" ht="15">
      <c r="A105" s="13" t="s">
        <v>123</v>
      </c>
      <c r="B105" s="13" t="s">
        <v>124</v>
      </c>
      <c r="C105" s="14">
        <v>10596</v>
      </c>
      <c r="D105" s="15">
        <v>906266</v>
      </c>
      <c r="E105" s="15">
        <v>495042</v>
      </c>
      <c r="F105" s="15">
        <v>0</v>
      </c>
      <c r="G105" s="16">
        <v>1401308</v>
      </c>
      <c r="H105" s="15">
        <v>1989</v>
      </c>
      <c r="I105" s="15">
        <v>94640</v>
      </c>
      <c r="J105" s="15">
        <v>1819</v>
      </c>
      <c r="K105" s="15">
        <v>8574</v>
      </c>
      <c r="L105" s="15">
        <v>0</v>
      </c>
      <c r="M105" s="21" t="s">
        <v>442</v>
      </c>
      <c r="N105" s="16">
        <v>107022</v>
      </c>
      <c r="O105" s="15">
        <v>0</v>
      </c>
      <c r="P105" s="15">
        <v>8970</v>
      </c>
      <c r="Q105" s="21" t="s">
        <v>472</v>
      </c>
      <c r="R105" s="16">
        <v>8970</v>
      </c>
      <c r="S105" s="15"/>
      <c r="T105" s="15">
        <v>7549</v>
      </c>
      <c r="U105" s="15">
        <v>30592</v>
      </c>
      <c r="V105" s="15">
        <v>6484</v>
      </c>
      <c r="W105" s="15">
        <v>0</v>
      </c>
      <c r="X105" s="15">
        <v>12255</v>
      </c>
      <c r="Y105" s="19" t="s">
        <v>547</v>
      </c>
      <c r="Z105" s="20">
        <v>56880</v>
      </c>
      <c r="AA105" s="20">
        <v>1574180</v>
      </c>
    </row>
    <row r="106" spans="1:27" ht="30">
      <c r="A106" s="13" t="s">
        <v>216</v>
      </c>
      <c r="B106" s="13" t="s">
        <v>58</v>
      </c>
      <c r="C106" s="14">
        <v>10557</v>
      </c>
      <c r="D106" s="15">
        <v>460145</v>
      </c>
      <c r="E106" s="15">
        <v>349337</v>
      </c>
      <c r="F106" s="15">
        <v>8110</v>
      </c>
      <c r="G106" s="16">
        <v>817592</v>
      </c>
      <c r="H106" s="15">
        <v>3535</v>
      </c>
      <c r="I106" s="15">
        <v>43640</v>
      </c>
      <c r="J106" s="15">
        <v>5399</v>
      </c>
      <c r="K106" s="15">
        <v>4235</v>
      </c>
      <c r="L106" s="15">
        <v>0</v>
      </c>
      <c r="M106" s="18"/>
      <c r="N106" s="16">
        <v>56809</v>
      </c>
      <c r="O106" s="15"/>
      <c r="P106" s="15"/>
      <c r="Q106" s="21"/>
      <c r="R106" s="16">
        <v>0</v>
      </c>
      <c r="S106" s="15"/>
      <c r="T106" s="15">
        <v>3217</v>
      </c>
      <c r="U106" s="15">
        <v>972</v>
      </c>
      <c r="V106" s="15">
        <v>94967</v>
      </c>
      <c r="W106" s="15"/>
      <c r="X106" s="15">
        <v>450</v>
      </c>
      <c r="Y106" s="19" t="s">
        <v>594</v>
      </c>
      <c r="Z106" s="20">
        <v>99606</v>
      </c>
      <c r="AA106" s="20">
        <v>974007</v>
      </c>
    </row>
    <row r="107" spans="1:27" ht="15">
      <c r="A107" s="13" t="s">
        <v>89</v>
      </c>
      <c r="B107" s="13" t="s">
        <v>90</v>
      </c>
      <c r="C107" s="14">
        <v>10526</v>
      </c>
      <c r="D107" s="15">
        <v>171530</v>
      </c>
      <c r="E107" s="15">
        <v>42021</v>
      </c>
      <c r="F107" s="15">
        <v>0</v>
      </c>
      <c r="G107" s="16">
        <v>213551</v>
      </c>
      <c r="H107" s="15">
        <v>1062</v>
      </c>
      <c r="I107" s="15">
        <v>14383</v>
      </c>
      <c r="J107" s="15">
        <v>280</v>
      </c>
      <c r="K107" s="15">
        <v>4596</v>
      </c>
      <c r="L107" s="15">
        <v>0</v>
      </c>
      <c r="M107" s="18"/>
      <c r="N107" s="16">
        <v>20321</v>
      </c>
      <c r="O107" s="15">
        <v>0</v>
      </c>
      <c r="P107" s="15">
        <v>0</v>
      </c>
      <c r="Q107" s="18"/>
      <c r="R107" s="16">
        <v>0</v>
      </c>
      <c r="S107" s="15"/>
      <c r="T107" s="15">
        <v>5108</v>
      </c>
      <c r="U107" s="15">
        <v>446</v>
      </c>
      <c r="V107" s="15">
        <v>0</v>
      </c>
      <c r="W107" s="15">
        <v>0</v>
      </c>
      <c r="X107" s="15">
        <v>18</v>
      </c>
      <c r="Y107" s="19"/>
      <c r="Z107" s="20">
        <v>5572</v>
      </c>
      <c r="AA107" s="20">
        <v>239444</v>
      </c>
    </row>
    <row r="108" spans="1:27" ht="30">
      <c r="A108" s="13" t="s">
        <v>277</v>
      </c>
      <c r="B108" s="13" t="s">
        <v>278</v>
      </c>
      <c r="C108" s="14">
        <v>10506</v>
      </c>
      <c r="D108" s="15">
        <v>267470</v>
      </c>
      <c r="E108" s="15">
        <v>214182</v>
      </c>
      <c r="F108" s="15">
        <v>0</v>
      </c>
      <c r="G108" s="16">
        <v>481652</v>
      </c>
      <c r="H108" s="15">
        <v>2433</v>
      </c>
      <c r="I108" s="15">
        <v>26101</v>
      </c>
      <c r="J108" s="15">
        <v>1978</v>
      </c>
      <c r="K108" s="15">
        <v>3310</v>
      </c>
      <c r="L108" s="15">
        <v>0</v>
      </c>
      <c r="M108" s="21"/>
      <c r="N108" s="16">
        <v>33822</v>
      </c>
      <c r="O108" s="15"/>
      <c r="P108" s="15">
        <v>11904</v>
      </c>
      <c r="Q108" s="21" t="s">
        <v>415</v>
      </c>
      <c r="R108" s="16">
        <v>11904</v>
      </c>
      <c r="S108" s="15"/>
      <c r="T108" s="15">
        <v>12255</v>
      </c>
      <c r="U108" s="15">
        <v>462</v>
      </c>
      <c r="V108" s="15">
        <v>3915</v>
      </c>
      <c r="W108" s="15">
        <v>2475</v>
      </c>
      <c r="X108" s="15">
        <v>62</v>
      </c>
      <c r="Y108" s="19" t="s">
        <v>345</v>
      </c>
      <c r="Z108" s="20">
        <v>19169</v>
      </c>
      <c r="AA108" s="20">
        <v>546547</v>
      </c>
    </row>
    <row r="109" spans="1:27" ht="60">
      <c r="A109" s="13" t="s">
        <v>224</v>
      </c>
      <c r="B109" s="13" t="s">
        <v>54</v>
      </c>
      <c r="C109" s="14">
        <v>10482</v>
      </c>
      <c r="D109" s="15">
        <v>1063848</v>
      </c>
      <c r="E109" s="15">
        <v>396696</v>
      </c>
      <c r="F109" s="15">
        <v>0</v>
      </c>
      <c r="G109" s="16">
        <v>1460544</v>
      </c>
      <c r="H109" s="15">
        <v>6146</v>
      </c>
      <c r="I109" s="15">
        <v>60808</v>
      </c>
      <c r="J109" s="15">
        <v>1053</v>
      </c>
      <c r="K109" s="15">
        <v>8259</v>
      </c>
      <c r="L109" s="15">
        <v>3040</v>
      </c>
      <c r="M109" s="21" t="s">
        <v>397</v>
      </c>
      <c r="N109" s="16">
        <v>79306</v>
      </c>
      <c r="O109" s="15">
        <v>0</v>
      </c>
      <c r="P109" s="15">
        <v>0</v>
      </c>
      <c r="Q109" s="18">
        <v>0</v>
      </c>
      <c r="R109" s="16">
        <v>0</v>
      </c>
      <c r="S109" s="15">
        <v>91.37</v>
      </c>
      <c r="T109" s="15">
        <v>16038</v>
      </c>
      <c r="U109" s="15">
        <v>616</v>
      </c>
      <c r="V109" s="15">
        <v>40454</v>
      </c>
      <c r="W109" s="15">
        <v>0</v>
      </c>
      <c r="X109" s="15">
        <v>5707</v>
      </c>
      <c r="Y109" s="19" t="s">
        <v>600</v>
      </c>
      <c r="Z109" s="20">
        <v>62906</v>
      </c>
      <c r="AA109" s="20">
        <v>1602756</v>
      </c>
    </row>
    <row r="110" spans="1:27" ht="15">
      <c r="A110" s="13" t="s">
        <v>311</v>
      </c>
      <c r="B110" s="13" t="s">
        <v>236</v>
      </c>
      <c r="C110" s="14">
        <v>10440</v>
      </c>
      <c r="D110" s="15">
        <v>556607</v>
      </c>
      <c r="E110" s="15">
        <v>470941</v>
      </c>
      <c r="F110" s="15">
        <v>0</v>
      </c>
      <c r="G110" s="16">
        <v>1027548</v>
      </c>
      <c r="H110" s="15">
        <v>4031</v>
      </c>
      <c r="I110" s="15">
        <v>40262</v>
      </c>
      <c r="J110" s="15">
        <v>2496</v>
      </c>
      <c r="K110" s="15">
        <v>4020</v>
      </c>
      <c r="L110" s="15">
        <v>0</v>
      </c>
      <c r="M110" s="21"/>
      <c r="N110" s="16">
        <v>50809</v>
      </c>
      <c r="O110" s="15">
        <v>0</v>
      </c>
      <c r="P110" s="15">
        <v>0</v>
      </c>
      <c r="Q110" s="21"/>
      <c r="R110" s="16">
        <v>0</v>
      </c>
      <c r="S110" s="15">
        <v>271.63</v>
      </c>
      <c r="T110" s="15">
        <v>17024</v>
      </c>
      <c r="U110" s="15">
        <v>4123</v>
      </c>
      <c r="V110" s="15">
        <v>329</v>
      </c>
      <c r="W110" s="15">
        <v>0</v>
      </c>
      <c r="X110" s="15">
        <v>5172</v>
      </c>
      <c r="Y110" s="19" t="s">
        <v>635</v>
      </c>
      <c r="Z110" s="20">
        <v>26920</v>
      </c>
      <c r="AA110" s="20">
        <v>1105277</v>
      </c>
    </row>
    <row r="111" spans="1:27" ht="15">
      <c r="A111" s="13" t="s">
        <v>245</v>
      </c>
      <c r="B111" s="13" t="s">
        <v>33</v>
      </c>
      <c r="C111" s="14">
        <v>9966</v>
      </c>
      <c r="D111" s="15">
        <v>237157</v>
      </c>
      <c r="E111" s="15">
        <v>181268</v>
      </c>
      <c r="F111" s="15">
        <v>550</v>
      </c>
      <c r="G111" s="16">
        <v>418975</v>
      </c>
      <c r="H111" s="15">
        <v>1551</v>
      </c>
      <c r="I111" s="15">
        <v>28616</v>
      </c>
      <c r="J111" s="15">
        <v>139</v>
      </c>
      <c r="K111" s="15">
        <v>10176</v>
      </c>
      <c r="L111" s="15">
        <v>0</v>
      </c>
      <c r="M111" s="21"/>
      <c r="N111" s="16">
        <v>40482</v>
      </c>
      <c r="O111" s="15">
        <v>0</v>
      </c>
      <c r="P111" s="15">
        <v>0</v>
      </c>
      <c r="Q111" s="21"/>
      <c r="R111" s="16">
        <v>0</v>
      </c>
      <c r="S111" s="15"/>
      <c r="T111" s="15">
        <v>1853</v>
      </c>
      <c r="U111" s="15">
        <v>8378</v>
      </c>
      <c r="V111" s="15">
        <v>240</v>
      </c>
      <c r="W111" s="15">
        <v>0</v>
      </c>
      <c r="X111" s="15">
        <v>2290</v>
      </c>
      <c r="Y111" s="19" t="s">
        <v>392</v>
      </c>
      <c r="Z111" s="20">
        <v>12761</v>
      </c>
      <c r="AA111" s="20">
        <v>472218</v>
      </c>
    </row>
    <row r="112" spans="1:27" ht="15">
      <c r="A112" s="13" t="s">
        <v>148</v>
      </c>
      <c r="B112" s="13" t="s">
        <v>149</v>
      </c>
      <c r="C112" s="14">
        <v>9904</v>
      </c>
      <c r="D112" s="15">
        <v>372140</v>
      </c>
      <c r="E112" s="15">
        <v>131105</v>
      </c>
      <c r="F112" s="15">
        <v>0</v>
      </c>
      <c r="G112" s="16">
        <v>503245</v>
      </c>
      <c r="H112" s="15">
        <v>4053</v>
      </c>
      <c r="I112" s="15">
        <v>33992</v>
      </c>
      <c r="J112" s="15">
        <v>3604</v>
      </c>
      <c r="K112" s="15">
        <v>4294</v>
      </c>
      <c r="L112" s="15">
        <v>0</v>
      </c>
      <c r="M112" s="18"/>
      <c r="N112" s="16">
        <v>45943</v>
      </c>
      <c r="O112" s="15"/>
      <c r="P112" s="15"/>
      <c r="Q112" s="18"/>
      <c r="R112" s="16">
        <v>0</v>
      </c>
      <c r="S112" s="15">
        <v>1718.04</v>
      </c>
      <c r="T112" s="15">
        <v>1919</v>
      </c>
      <c r="U112" s="15">
        <v>27332</v>
      </c>
      <c r="V112" s="15">
        <v>12598</v>
      </c>
      <c r="W112" s="15">
        <v>11363</v>
      </c>
      <c r="X112" s="15">
        <v>3960</v>
      </c>
      <c r="Y112" s="19"/>
      <c r="Z112" s="20">
        <v>58890</v>
      </c>
      <c r="AA112" s="20">
        <v>608078</v>
      </c>
    </row>
    <row r="113" spans="1:27" ht="15">
      <c r="A113" s="13" t="s">
        <v>267</v>
      </c>
      <c r="B113" s="13" t="s">
        <v>121</v>
      </c>
      <c r="C113" s="14">
        <v>9785</v>
      </c>
      <c r="D113" s="15">
        <v>420714</v>
      </c>
      <c r="E113" s="15">
        <v>217130</v>
      </c>
      <c r="F113" s="15">
        <v>0</v>
      </c>
      <c r="G113" s="16">
        <v>637844</v>
      </c>
      <c r="H113" s="15">
        <v>5892</v>
      </c>
      <c r="I113" s="15">
        <v>38774</v>
      </c>
      <c r="J113" s="15">
        <v>3762</v>
      </c>
      <c r="K113" s="15">
        <v>1036</v>
      </c>
      <c r="L113" s="15"/>
      <c r="M113" s="21"/>
      <c r="N113" s="16">
        <v>49464</v>
      </c>
      <c r="O113" s="15">
        <v>28541</v>
      </c>
      <c r="P113" s="15">
        <v>31374</v>
      </c>
      <c r="Q113" s="21" t="s">
        <v>496</v>
      </c>
      <c r="R113" s="16">
        <v>59915</v>
      </c>
      <c r="S113" s="15"/>
      <c r="T113" s="15">
        <v>6332</v>
      </c>
      <c r="U113" s="15">
        <v>2214</v>
      </c>
      <c r="V113" s="15">
        <v>0</v>
      </c>
      <c r="W113" s="15">
        <v>0</v>
      </c>
      <c r="X113" s="15">
        <v>0</v>
      </c>
      <c r="Y113" s="22"/>
      <c r="Z113" s="20">
        <v>8546</v>
      </c>
      <c r="AA113" s="20">
        <v>755769</v>
      </c>
    </row>
    <row r="114" spans="1:27" ht="30">
      <c r="A114" s="13" t="s">
        <v>295</v>
      </c>
      <c r="B114" s="13" t="s">
        <v>296</v>
      </c>
      <c r="C114" s="14">
        <v>9737</v>
      </c>
      <c r="D114" s="15">
        <v>226208</v>
      </c>
      <c r="E114" s="15">
        <v>123361</v>
      </c>
      <c r="F114" s="15">
        <v>0</v>
      </c>
      <c r="G114" s="16">
        <v>349569</v>
      </c>
      <c r="H114" s="15">
        <v>851</v>
      </c>
      <c r="I114" s="15">
        <v>20599</v>
      </c>
      <c r="J114" s="15">
        <v>252</v>
      </c>
      <c r="K114" s="15">
        <v>4556</v>
      </c>
      <c r="L114" s="15">
        <v>3750</v>
      </c>
      <c r="M114" s="18" t="s">
        <v>382</v>
      </c>
      <c r="N114" s="16">
        <v>30008</v>
      </c>
      <c r="O114" s="15">
        <v>0</v>
      </c>
      <c r="P114" s="15">
        <v>16365</v>
      </c>
      <c r="Q114" s="18" t="s">
        <v>500</v>
      </c>
      <c r="R114" s="16">
        <v>16365</v>
      </c>
      <c r="S114" s="15"/>
      <c r="T114" s="15">
        <v>459</v>
      </c>
      <c r="U114" s="15">
        <v>224</v>
      </c>
      <c r="V114" s="15">
        <v>4022</v>
      </c>
      <c r="W114" s="15">
        <v>7042</v>
      </c>
      <c r="X114" s="15">
        <v>2297</v>
      </c>
      <c r="Y114" s="19" t="s">
        <v>627</v>
      </c>
      <c r="Z114" s="20">
        <v>14044</v>
      </c>
      <c r="AA114" s="20">
        <v>409986</v>
      </c>
    </row>
    <row r="115" spans="1:27" ht="15">
      <c r="A115" s="13" t="s">
        <v>127</v>
      </c>
      <c r="B115" s="13" t="s">
        <v>65</v>
      </c>
      <c r="C115" s="14">
        <v>9399</v>
      </c>
      <c r="D115" s="15">
        <v>641634</v>
      </c>
      <c r="E115" s="15">
        <v>238882</v>
      </c>
      <c r="F115" s="15">
        <v>0</v>
      </c>
      <c r="G115" s="16">
        <v>880516</v>
      </c>
      <c r="H115" s="15">
        <v>0</v>
      </c>
      <c r="I115" s="15">
        <v>37524</v>
      </c>
      <c r="J115" s="15">
        <v>3174</v>
      </c>
      <c r="K115" s="15">
        <v>5661</v>
      </c>
      <c r="L115" s="15">
        <v>0</v>
      </c>
      <c r="M115" s="21" t="s">
        <v>409</v>
      </c>
      <c r="N115" s="16">
        <v>46359</v>
      </c>
      <c r="O115" s="15">
        <v>0</v>
      </c>
      <c r="P115" s="15">
        <v>0</v>
      </c>
      <c r="Q115" s="21" t="s">
        <v>409</v>
      </c>
      <c r="R115" s="16">
        <v>0</v>
      </c>
      <c r="S115" s="15"/>
      <c r="T115" s="15">
        <v>3764</v>
      </c>
      <c r="U115" s="15">
        <v>1459</v>
      </c>
      <c r="V115" s="15">
        <v>2725</v>
      </c>
      <c r="W115" s="15">
        <v>0</v>
      </c>
      <c r="X115" s="15">
        <v>219</v>
      </c>
      <c r="Y115" s="19" t="s">
        <v>409</v>
      </c>
      <c r="Z115" s="20">
        <v>8167</v>
      </c>
      <c r="AA115" s="20">
        <v>935042</v>
      </c>
    </row>
    <row r="116" spans="1:27" ht="30">
      <c r="A116" s="13" t="s">
        <v>230</v>
      </c>
      <c r="B116" s="13" t="s">
        <v>56</v>
      </c>
      <c r="C116" s="14">
        <v>9189</v>
      </c>
      <c r="D116" s="15">
        <v>456257</v>
      </c>
      <c r="E116" s="15">
        <v>251402</v>
      </c>
      <c r="F116" s="15">
        <v>0</v>
      </c>
      <c r="G116" s="16">
        <v>707659</v>
      </c>
      <c r="H116" s="15">
        <v>0</v>
      </c>
      <c r="I116" s="15">
        <v>34791</v>
      </c>
      <c r="J116" s="15">
        <v>2325</v>
      </c>
      <c r="K116" s="15">
        <v>9129</v>
      </c>
      <c r="L116" s="15">
        <v>0</v>
      </c>
      <c r="M116" s="21"/>
      <c r="N116" s="16">
        <v>46245</v>
      </c>
      <c r="O116" s="15">
        <v>0</v>
      </c>
      <c r="P116" s="15">
        <v>15149</v>
      </c>
      <c r="Q116" s="18" t="s">
        <v>458</v>
      </c>
      <c r="R116" s="16">
        <v>15149</v>
      </c>
      <c r="S116" s="15"/>
      <c r="T116" s="15">
        <v>9146</v>
      </c>
      <c r="U116" s="15">
        <v>1270</v>
      </c>
      <c r="V116" s="15">
        <v>2500</v>
      </c>
      <c r="W116" s="15">
        <v>0</v>
      </c>
      <c r="X116" s="15">
        <v>1745</v>
      </c>
      <c r="Y116" s="19" t="s">
        <v>605</v>
      </c>
      <c r="Z116" s="20">
        <v>14661</v>
      </c>
      <c r="AA116" s="20">
        <v>783714</v>
      </c>
    </row>
    <row r="117" spans="1:27" ht="15">
      <c r="A117" s="13" t="s">
        <v>129</v>
      </c>
      <c r="B117" s="13" t="s">
        <v>31</v>
      </c>
      <c r="C117" s="14">
        <v>8981</v>
      </c>
      <c r="D117" s="15">
        <v>473251</v>
      </c>
      <c r="E117" s="15">
        <v>150531</v>
      </c>
      <c r="F117" s="15">
        <v>0</v>
      </c>
      <c r="G117" s="16">
        <v>623782</v>
      </c>
      <c r="H117" s="15">
        <v>2752</v>
      </c>
      <c r="I117" s="15">
        <v>44080</v>
      </c>
      <c r="J117" s="15">
        <v>5474</v>
      </c>
      <c r="K117" s="15">
        <v>4737</v>
      </c>
      <c r="L117" s="15">
        <v>0</v>
      </c>
      <c r="M117" s="21">
        <v>0</v>
      </c>
      <c r="N117" s="16">
        <v>57043</v>
      </c>
      <c r="O117" s="15">
        <v>0</v>
      </c>
      <c r="P117" s="15">
        <v>0</v>
      </c>
      <c r="Q117" s="21">
        <v>0</v>
      </c>
      <c r="R117" s="16">
        <v>0</v>
      </c>
      <c r="S117" s="15"/>
      <c r="T117" s="15">
        <v>6039</v>
      </c>
      <c r="U117" s="15">
        <v>0</v>
      </c>
      <c r="V117" s="15">
        <v>1049</v>
      </c>
      <c r="W117" s="15"/>
      <c r="X117" s="15">
        <v>2081</v>
      </c>
      <c r="Y117" s="22" t="s">
        <v>402</v>
      </c>
      <c r="Z117" s="20">
        <v>9169</v>
      </c>
      <c r="AA117" s="20">
        <v>689994</v>
      </c>
    </row>
    <row r="118" spans="1:27" ht="15">
      <c r="A118" s="13" t="s">
        <v>52</v>
      </c>
      <c r="B118" s="13" t="s">
        <v>21</v>
      </c>
      <c r="C118" s="14">
        <v>8937</v>
      </c>
      <c r="D118" s="15">
        <v>554299</v>
      </c>
      <c r="E118" s="15">
        <v>208261</v>
      </c>
      <c r="F118" s="15">
        <v>0</v>
      </c>
      <c r="G118" s="16">
        <v>762560</v>
      </c>
      <c r="H118" s="15">
        <v>1286</v>
      </c>
      <c r="I118" s="15">
        <v>40686</v>
      </c>
      <c r="J118" s="15">
        <v>5703</v>
      </c>
      <c r="K118" s="15">
        <v>7071</v>
      </c>
      <c r="L118" s="15">
        <v>0</v>
      </c>
      <c r="M118" s="18">
        <v>0</v>
      </c>
      <c r="N118" s="16">
        <v>54746</v>
      </c>
      <c r="O118" s="15">
        <v>0</v>
      </c>
      <c r="P118" s="15">
        <v>6785</v>
      </c>
      <c r="Q118" s="18"/>
      <c r="R118" s="16">
        <v>6785</v>
      </c>
      <c r="S118" s="15"/>
      <c r="T118" s="15">
        <v>7165</v>
      </c>
      <c r="U118" s="15">
        <v>6282</v>
      </c>
      <c r="V118" s="15">
        <v>1694</v>
      </c>
      <c r="W118" s="15">
        <v>2475</v>
      </c>
      <c r="X118" s="15">
        <v>0</v>
      </c>
      <c r="Y118" s="19"/>
      <c r="Z118" s="20">
        <v>17616</v>
      </c>
      <c r="AA118" s="20">
        <v>841707</v>
      </c>
    </row>
    <row r="119" spans="1:27" ht="45">
      <c r="A119" s="13" t="s">
        <v>81</v>
      </c>
      <c r="B119" s="13" t="s">
        <v>82</v>
      </c>
      <c r="C119" s="14">
        <v>8884</v>
      </c>
      <c r="D119" s="15">
        <v>368656</v>
      </c>
      <c r="E119" s="15">
        <v>63915</v>
      </c>
      <c r="F119" s="15">
        <v>0</v>
      </c>
      <c r="G119" s="16">
        <v>432571</v>
      </c>
      <c r="H119" s="15">
        <v>1574</v>
      </c>
      <c r="I119" s="15">
        <v>56883</v>
      </c>
      <c r="J119" s="15">
        <v>3843</v>
      </c>
      <c r="K119" s="15">
        <v>4599</v>
      </c>
      <c r="L119" s="15">
        <v>0</v>
      </c>
      <c r="M119" s="15"/>
      <c r="N119" s="16">
        <v>66899</v>
      </c>
      <c r="O119" s="15">
        <v>0</v>
      </c>
      <c r="P119" s="15">
        <v>22199</v>
      </c>
      <c r="Q119" s="18" t="s">
        <v>463</v>
      </c>
      <c r="R119" s="16">
        <v>22199</v>
      </c>
      <c r="S119" s="15"/>
      <c r="T119" s="15">
        <v>1186</v>
      </c>
      <c r="U119" s="15">
        <v>486</v>
      </c>
      <c r="V119" s="15">
        <v>1000</v>
      </c>
      <c r="W119" s="15"/>
      <c r="X119" s="15">
        <v>3981</v>
      </c>
      <c r="Y119" s="19" t="s">
        <v>532</v>
      </c>
      <c r="Z119" s="20">
        <v>6653</v>
      </c>
      <c r="AA119" s="20">
        <v>528322</v>
      </c>
    </row>
    <row r="120" spans="1:27" ht="30">
      <c r="A120" s="13" t="s">
        <v>116</v>
      </c>
      <c r="B120" s="13" t="s">
        <v>117</v>
      </c>
      <c r="C120" s="14">
        <v>8866</v>
      </c>
      <c r="D120" s="15">
        <v>444859</v>
      </c>
      <c r="E120" s="15">
        <v>29988</v>
      </c>
      <c r="F120" s="15">
        <v>0</v>
      </c>
      <c r="G120" s="16">
        <v>474847</v>
      </c>
      <c r="H120" s="15">
        <v>1233</v>
      </c>
      <c r="I120" s="15">
        <v>49915</v>
      </c>
      <c r="J120" s="15">
        <v>4766</v>
      </c>
      <c r="K120" s="15">
        <v>11474</v>
      </c>
      <c r="L120" s="15">
        <v>0</v>
      </c>
      <c r="M120" s="18">
        <v>0</v>
      </c>
      <c r="N120" s="16">
        <v>67388</v>
      </c>
      <c r="O120" s="15">
        <v>0</v>
      </c>
      <c r="P120" s="15">
        <v>25506</v>
      </c>
      <c r="Q120" s="18" t="s">
        <v>463</v>
      </c>
      <c r="R120" s="16">
        <v>25506</v>
      </c>
      <c r="S120" s="15"/>
      <c r="T120" s="15">
        <v>3508</v>
      </c>
      <c r="U120" s="15">
        <v>0</v>
      </c>
      <c r="V120" s="15">
        <v>5408</v>
      </c>
      <c r="W120" s="15">
        <v>0</v>
      </c>
      <c r="X120" s="15">
        <v>8634</v>
      </c>
      <c r="Y120" s="19" t="s">
        <v>545</v>
      </c>
      <c r="Z120" s="20">
        <v>17550</v>
      </c>
      <c r="AA120" s="20">
        <v>585291</v>
      </c>
    </row>
    <row r="121" spans="1:27" ht="45">
      <c r="A121" s="13" t="s">
        <v>288</v>
      </c>
      <c r="B121" s="13" t="s">
        <v>189</v>
      </c>
      <c r="C121" s="14">
        <v>8810</v>
      </c>
      <c r="D121" s="15">
        <v>1317064</v>
      </c>
      <c r="E121" s="15">
        <v>107897</v>
      </c>
      <c r="F121" s="15">
        <v>0</v>
      </c>
      <c r="G121" s="16">
        <v>1424961</v>
      </c>
      <c r="H121" s="15">
        <v>284</v>
      </c>
      <c r="I121" s="15">
        <v>70203</v>
      </c>
      <c r="J121" s="15">
        <v>9450</v>
      </c>
      <c r="K121" s="15">
        <v>21656</v>
      </c>
      <c r="L121" s="15">
        <v>0</v>
      </c>
      <c r="M121" s="18"/>
      <c r="N121" s="16">
        <v>101593</v>
      </c>
      <c r="O121" s="15">
        <v>0</v>
      </c>
      <c r="P121" s="15">
        <v>0</v>
      </c>
      <c r="Q121" s="18"/>
      <c r="R121" s="16">
        <v>0</v>
      </c>
      <c r="S121" s="15"/>
      <c r="T121" s="15">
        <v>9055</v>
      </c>
      <c r="U121" s="15">
        <v>17573</v>
      </c>
      <c r="V121" s="15">
        <v>127</v>
      </c>
      <c r="W121" s="15">
        <v>0</v>
      </c>
      <c r="X121" s="15">
        <v>673</v>
      </c>
      <c r="Y121" s="19" t="s">
        <v>623</v>
      </c>
      <c r="Z121" s="20">
        <v>27428</v>
      </c>
      <c r="AA121" s="20">
        <v>1553982</v>
      </c>
    </row>
    <row r="122" spans="1:27" ht="15">
      <c r="A122" s="13" t="s">
        <v>11</v>
      </c>
      <c r="B122" s="13" t="s">
        <v>12</v>
      </c>
      <c r="C122" s="14">
        <v>8777</v>
      </c>
      <c r="D122" s="15">
        <v>612431</v>
      </c>
      <c r="E122" s="15">
        <v>181408</v>
      </c>
      <c r="F122" s="15">
        <v>0</v>
      </c>
      <c r="G122" s="16">
        <v>793839</v>
      </c>
      <c r="H122" s="15">
        <v>3607</v>
      </c>
      <c r="I122" s="15">
        <v>40039</v>
      </c>
      <c r="J122" s="15">
        <v>3360</v>
      </c>
      <c r="K122" s="15">
        <v>4027</v>
      </c>
      <c r="L122" s="15">
        <v>0</v>
      </c>
      <c r="M122" s="21"/>
      <c r="N122" s="16">
        <v>51033</v>
      </c>
      <c r="O122" s="15">
        <v>0</v>
      </c>
      <c r="P122" s="15">
        <v>0</v>
      </c>
      <c r="Q122" s="21">
        <v>0</v>
      </c>
      <c r="R122" s="16">
        <v>0</v>
      </c>
      <c r="S122" s="15"/>
      <c r="T122" s="15">
        <v>2147</v>
      </c>
      <c r="U122" s="15">
        <v>12262</v>
      </c>
      <c r="V122" s="15">
        <v>168</v>
      </c>
      <c r="W122" s="15">
        <v>0</v>
      </c>
      <c r="X122" s="15">
        <v>4484</v>
      </c>
      <c r="Y122" s="22" t="s">
        <v>417</v>
      </c>
      <c r="Z122" s="20">
        <v>19061</v>
      </c>
      <c r="AA122" s="20">
        <v>863933</v>
      </c>
    </row>
    <row r="123" spans="1:27" ht="30">
      <c r="A123" s="13" t="s">
        <v>297</v>
      </c>
      <c r="B123" s="13" t="s">
        <v>38</v>
      </c>
      <c r="C123" s="14">
        <v>8659</v>
      </c>
      <c r="D123" s="15">
        <v>490156</v>
      </c>
      <c r="E123" s="15">
        <v>169697</v>
      </c>
      <c r="F123" s="15">
        <v>0</v>
      </c>
      <c r="G123" s="16">
        <v>659853</v>
      </c>
      <c r="H123" s="15">
        <v>443</v>
      </c>
      <c r="I123" s="15">
        <v>11631</v>
      </c>
      <c r="J123" s="15">
        <v>350</v>
      </c>
      <c r="K123" s="15">
        <v>6219</v>
      </c>
      <c r="L123" s="15">
        <v>0</v>
      </c>
      <c r="M123" s="21"/>
      <c r="N123" s="16">
        <v>18643</v>
      </c>
      <c r="O123" s="15">
        <v>12557</v>
      </c>
      <c r="P123" s="15">
        <v>16897</v>
      </c>
      <c r="Q123" s="21" t="s">
        <v>458</v>
      </c>
      <c r="R123" s="16">
        <v>29454</v>
      </c>
      <c r="S123" s="15"/>
      <c r="T123" s="15">
        <v>5342</v>
      </c>
      <c r="U123" s="15">
        <v>798</v>
      </c>
      <c r="V123" s="15">
        <v>6378</v>
      </c>
      <c r="W123" s="15">
        <v>2967</v>
      </c>
      <c r="X123" s="15">
        <v>4110</v>
      </c>
      <c r="Y123" s="19" t="s">
        <v>628</v>
      </c>
      <c r="Z123" s="20">
        <v>19595</v>
      </c>
      <c r="AA123" s="20">
        <v>727545</v>
      </c>
    </row>
    <row r="124" spans="1:27" ht="15">
      <c r="A124" s="13" t="s">
        <v>50</v>
      </c>
      <c r="B124" s="13" t="s">
        <v>51</v>
      </c>
      <c r="C124" s="14">
        <v>8604</v>
      </c>
      <c r="D124" s="15">
        <v>360099</v>
      </c>
      <c r="E124" s="15">
        <v>224316</v>
      </c>
      <c r="F124" s="15"/>
      <c r="G124" s="16">
        <v>584415</v>
      </c>
      <c r="H124" s="15">
        <v>6923</v>
      </c>
      <c r="I124" s="15">
        <v>33215</v>
      </c>
      <c r="J124" s="15">
        <v>1572</v>
      </c>
      <c r="K124" s="15">
        <v>4808</v>
      </c>
      <c r="L124" s="15"/>
      <c r="M124" s="21"/>
      <c r="N124" s="16">
        <v>46518</v>
      </c>
      <c r="O124" s="15"/>
      <c r="P124" s="15">
        <v>18250</v>
      </c>
      <c r="Q124" s="21"/>
      <c r="R124" s="16">
        <v>18250</v>
      </c>
      <c r="S124" s="15">
        <v>29.01</v>
      </c>
      <c r="T124" s="15">
        <v>18732</v>
      </c>
      <c r="U124" s="15">
        <v>260</v>
      </c>
      <c r="V124" s="15">
        <v>0</v>
      </c>
      <c r="W124" s="15">
        <v>0</v>
      </c>
      <c r="X124" s="15">
        <v>3459</v>
      </c>
      <c r="Y124" s="19" t="s">
        <v>522</v>
      </c>
      <c r="Z124" s="20">
        <v>22480</v>
      </c>
      <c r="AA124" s="20">
        <v>671663</v>
      </c>
    </row>
    <row r="125" spans="1:27" ht="15">
      <c r="A125" s="13" t="s">
        <v>334</v>
      </c>
      <c r="B125" s="13" t="s">
        <v>112</v>
      </c>
      <c r="C125" s="14">
        <v>8191</v>
      </c>
      <c r="D125" s="15">
        <v>328840</v>
      </c>
      <c r="E125" s="15">
        <v>167450</v>
      </c>
      <c r="F125" s="15">
        <v>0</v>
      </c>
      <c r="G125" s="16">
        <v>496290</v>
      </c>
      <c r="H125" s="15">
        <v>1605</v>
      </c>
      <c r="I125" s="15">
        <v>22151</v>
      </c>
      <c r="J125" s="15">
        <v>1916</v>
      </c>
      <c r="K125" s="15">
        <v>944</v>
      </c>
      <c r="L125" s="15">
        <v>0</v>
      </c>
      <c r="M125" s="21"/>
      <c r="N125" s="16">
        <v>26616</v>
      </c>
      <c r="O125" s="15">
        <v>0</v>
      </c>
      <c r="P125" s="15">
        <v>0</v>
      </c>
      <c r="Q125" s="18"/>
      <c r="R125" s="16">
        <v>0</v>
      </c>
      <c r="S125" s="15">
        <v>32.72</v>
      </c>
      <c r="T125" s="15">
        <v>8665</v>
      </c>
      <c r="U125" s="15">
        <v>0</v>
      </c>
      <c r="V125" s="15">
        <v>0</v>
      </c>
      <c r="W125" s="15">
        <v>0</v>
      </c>
      <c r="X125" s="15">
        <v>892</v>
      </c>
      <c r="Y125" s="19" t="s">
        <v>645</v>
      </c>
      <c r="Z125" s="28">
        <v>9590</v>
      </c>
      <c r="AA125" s="28">
        <v>532496</v>
      </c>
    </row>
    <row r="126" spans="1:27" ht="15">
      <c r="A126" s="13" t="s">
        <v>192</v>
      </c>
      <c r="B126" s="13" t="s">
        <v>45</v>
      </c>
      <c r="C126" s="14">
        <v>8158</v>
      </c>
      <c r="D126" s="15">
        <v>128970</v>
      </c>
      <c r="E126" s="15">
        <v>112666</v>
      </c>
      <c r="F126" s="15">
        <v>0</v>
      </c>
      <c r="G126" s="16">
        <v>241636</v>
      </c>
      <c r="H126" s="15">
        <v>2095</v>
      </c>
      <c r="I126" s="15">
        <v>24967</v>
      </c>
      <c r="J126" s="15">
        <v>876</v>
      </c>
      <c r="K126" s="15">
        <v>9346</v>
      </c>
      <c r="L126" s="15">
        <v>0</v>
      </c>
      <c r="M126" s="21"/>
      <c r="N126" s="16">
        <v>37284</v>
      </c>
      <c r="O126" s="15">
        <v>0</v>
      </c>
      <c r="P126" s="15">
        <v>0</v>
      </c>
      <c r="Q126" s="18"/>
      <c r="R126" s="16">
        <v>0</v>
      </c>
      <c r="S126" s="15"/>
      <c r="T126" s="15">
        <v>5023</v>
      </c>
      <c r="U126" s="15">
        <v>138</v>
      </c>
      <c r="V126" s="15">
        <v>131</v>
      </c>
      <c r="W126" s="15">
        <v>0</v>
      </c>
      <c r="X126" s="15">
        <v>36</v>
      </c>
      <c r="Y126" s="19" t="s">
        <v>581</v>
      </c>
      <c r="Z126" s="20">
        <v>5328</v>
      </c>
      <c r="AA126" s="20">
        <v>284248</v>
      </c>
    </row>
    <row r="127" spans="1:27" ht="30">
      <c r="A127" s="13" t="s">
        <v>330</v>
      </c>
      <c r="B127" s="13" t="s">
        <v>203</v>
      </c>
      <c r="C127" s="14">
        <v>8105</v>
      </c>
      <c r="D127" s="15">
        <v>109916</v>
      </c>
      <c r="E127" s="15">
        <v>12779</v>
      </c>
      <c r="F127" s="15">
        <v>0</v>
      </c>
      <c r="G127" s="16">
        <v>122695</v>
      </c>
      <c r="H127" s="15">
        <v>426</v>
      </c>
      <c r="I127" s="15">
        <v>11369</v>
      </c>
      <c r="J127" s="15">
        <v>3092</v>
      </c>
      <c r="K127" s="15">
        <v>332</v>
      </c>
      <c r="L127" s="15">
        <v>0</v>
      </c>
      <c r="M127" s="21"/>
      <c r="N127" s="16">
        <v>15219</v>
      </c>
      <c r="O127" s="15">
        <v>0</v>
      </c>
      <c r="P127" s="15">
        <v>11237</v>
      </c>
      <c r="Q127" s="21" t="s">
        <v>457</v>
      </c>
      <c r="R127" s="16">
        <v>11237</v>
      </c>
      <c r="S127" s="15"/>
      <c r="T127" s="15">
        <v>1483</v>
      </c>
      <c r="U127" s="15">
        <v>0</v>
      </c>
      <c r="V127" s="15">
        <v>2444</v>
      </c>
      <c r="W127" s="15">
        <v>0</v>
      </c>
      <c r="X127" s="15">
        <v>0</v>
      </c>
      <c r="Y127" s="22"/>
      <c r="Z127" s="20">
        <v>3927</v>
      </c>
      <c r="AA127" s="20">
        <v>153078</v>
      </c>
    </row>
    <row r="128" spans="1:27" ht="15">
      <c r="A128" s="13" t="s">
        <v>98</v>
      </c>
      <c r="B128" s="13" t="s">
        <v>69</v>
      </c>
      <c r="C128" s="14">
        <v>7783</v>
      </c>
      <c r="D128" s="15">
        <v>460529</v>
      </c>
      <c r="E128" s="15">
        <v>518177</v>
      </c>
      <c r="F128" s="15">
        <v>0</v>
      </c>
      <c r="G128" s="16">
        <v>978706</v>
      </c>
      <c r="H128" s="15">
        <v>7061</v>
      </c>
      <c r="I128" s="15">
        <v>58504</v>
      </c>
      <c r="J128" s="15">
        <v>3585</v>
      </c>
      <c r="K128" s="15">
        <v>4602</v>
      </c>
      <c r="L128" s="15">
        <v>0</v>
      </c>
      <c r="M128" s="18"/>
      <c r="N128" s="16">
        <v>73752</v>
      </c>
      <c r="O128" s="15">
        <v>0</v>
      </c>
      <c r="P128" s="15">
        <v>16871</v>
      </c>
      <c r="Q128" s="18" t="s">
        <v>458</v>
      </c>
      <c r="R128" s="16">
        <v>16871</v>
      </c>
      <c r="S128" s="15"/>
      <c r="T128" s="15">
        <v>7300</v>
      </c>
      <c r="U128" s="15">
        <v>3647</v>
      </c>
      <c r="V128" s="15">
        <v>148</v>
      </c>
      <c r="W128" s="15">
        <v>0</v>
      </c>
      <c r="X128" s="15">
        <v>293</v>
      </c>
      <c r="Y128" s="19" t="s">
        <v>361</v>
      </c>
      <c r="Z128" s="20">
        <v>11388</v>
      </c>
      <c r="AA128" s="20">
        <v>1080717</v>
      </c>
    </row>
    <row r="129" spans="1:27" ht="15">
      <c r="A129" s="13" t="s">
        <v>62</v>
      </c>
      <c r="B129" s="13" t="s">
        <v>63</v>
      </c>
      <c r="C129" s="14">
        <v>7325</v>
      </c>
      <c r="D129" s="15">
        <v>350410</v>
      </c>
      <c r="E129" s="15">
        <v>143264</v>
      </c>
      <c r="F129" s="15">
        <v>0</v>
      </c>
      <c r="G129" s="16">
        <v>493674</v>
      </c>
      <c r="H129" s="15">
        <v>701</v>
      </c>
      <c r="I129" s="15">
        <v>35123</v>
      </c>
      <c r="J129" s="15">
        <v>2656</v>
      </c>
      <c r="K129" s="15">
        <v>4790</v>
      </c>
      <c r="L129" s="15">
        <v>0</v>
      </c>
      <c r="M129" s="21">
        <v>0</v>
      </c>
      <c r="N129" s="16">
        <v>43270</v>
      </c>
      <c r="O129" s="15">
        <v>0</v>
      </c>
      <c r="P129" s="15">
        <v>5000</v>
      </c>
      <c r="Q129" s="21" t="s">
        <v>458</v>
      </c>
      <c r="R129" s="16">
        <v>5000</v>
      </c>
      <c r="S129" s="15"/>
      <c r="T129" s="15">
        <v>2184</v>
      </c>
      <c r="U129" s="15">
        <v>645</v>
      </c>
      <c r="V129" s="15">
        <v>0</v>
      </c>
      <c r="W129" s="15">
        <v>0</v>
      </c>
      <c r="X129" s="15">
        <v>5392</v>
      </c>
      <c r="Y129" s="22" t="s">
        <v>526</v>
      </c>
      <c r="Z129" s="20">
        <v>8221</v>
      </c>
      <c r="AA129" s="20">
        <v>550165</v>
      </c>
    </row>
    <row r="130" spans="1:27" ht="30">
      <c r="A130" s="13" t="s">
        <v>74</v>
      </c>
      <c r="B130" s="13" t="s">
        <v>67</v>
      </c>
      <c r="C130" s="14">
        <v>7324</v>
      </c>
      <c r="D130" s="15">
        <v>200060</v>
      </c>
      <c r="E130" s="15">
        <v>60917</v>
      </c>
      <c r="F130" s="15">
        <v>0</v>
      </c>
      <c r="G130" s="16">
        <v>260977</v>
      </c>
      <c r="H130" s="15">
        <v>196</v>
      </c>
      <c r="I130" s="15">
        <v>25259</v>
      </c>
      <c r="J130" s="15">
        <v>1803</v>
      </c>
      <c r="K130" s="15">
        <v>6700</v>
      </c>
      <c r="L130" s="15">
        <v>0</v>
      </c>
      <c r="M130" s="18"/>
      <c r="N130" s="16">
        <v>33958</v>
      </c>
      <c r="O130" s="15">
        <v>20080</v>
      </c>
      <c r="P130" s="15"/>
      <c r="Q130" s="18"/>
      <c r="R130" s="16">
        <v>20080</v>
      </c>
      <c r="S130" s="15"/>
      <c r="T130" s="15">
        <v>1198</v>
      </c>
      <c r="U130" s="15">
        <v>229</v>
      </c>
      <c r="V130" s="15">
        <v>1396</v>
      </c>
      <c r="W130" s="15">
        <v>0</v>
      </c>
      <c r="X130" s="15">
        <v>1451</v>
      </c>
      <c r="Y130" s="22" t="s">
        <v>529</v>
      </c>
      <c r="Z130" s="20">
        <v>4274</v>
      </c>
      <c r="AA130" s="20">
        <v>319289</v>
      </c>
    </row>
    <row r="131" spans="1:27" ht="15">
      <c r="A131" s="13" t="s">
        <v>305</v>
      </c>
      <c r="B131" s="13" t="s">
        <v>306</v>
      </c>
      <c r="C131" s="14">
        <v>7087</v>
      </c>
      <c r="D131" s="15">
        <v>357438</v>
      </c>
      <c r="E131" s="15">
        <v>180915</v>
      </c>
      <c r="F131" s="15">
        <v>0</v>
      </c>
      <c r="G131" s="16">
        <v>538353</v>
      </c>
      <c r="H131" s="15">
        <v>3388</v>
      </c>
      <c r="I131" s="15">
        <v>25517</v>
      </c>
      <c r="J131" s="15">
        <v>554</v>
      </c>
      <c r="K131" s="15">
        <v>4355</v>
      </c>
      <c r="L131" s="15">
        <v>0</v>
      </c>
      <c r="M131" s="18"/>
      <c r="N131" s="16">
        <v>33814</v>
      </c>
      <c r="O131" s="15">
        <v>0</v>
      </c>
      <c r="P131" s="15">
        <v>18756</v>
      </c>
      <c r="Q131" s="21">
        <v>0</v>
      </c>
      <c r="R131" s="16">
        <v>18756</v>
      </c>
      <c r="S131" s="15"/>
      <c r="T131" s="15">
        <v>3194</v>
      </c>
      <c r="U131" s="15">
        <v>5859</v>
      </c>
      <c r="V131" s="15">
        <v>17270</v>
      </c>
      <c r="W131" s="15">
        <v>13001</v>
      </c>
      <c r="X131" s="15">
        <v>65</v>
      </c>
      <c r="Y131" s="19" t="s">
        <v>631</v>
      </c>
      <c r="Z131" s="20">
        <v>39389</v>
      </c>
      <c r="AA131" s="20">
        <v>630312</v>
      </c>
    </row>
    <row r="132" spans="1:27" ht="60">
      <c r="A132" s="13" t="s">
        <v>125</v>
      </c>
      <c r="B132" s="13" t="s">
        <v>73</v>
      </c>
      <c r="C132" s="14">
        <v>6938</v>
      </c>
      <c r="D132" s="15">
        <v>691473</v>
      </c>
      <c r="E132" s="15">
        <v>273099</v>
      </c>
      <c r="F132" s="15">
        <v>0</v>
      </c>
      <c r="G132" s="16">
        <v>964572</v>
      </c>
      <c r="H132" s="15">
        <v>268</v>
      </c>
      <c r="I132" s="15">
        <v>42826</v>
      </c>
      <c r="J132" s="15">
        <v>28</v>
      </c>
      <c r="K132" s="15">
        <v>5564</v>
      </c>
      <c r="L132" s="15">
        <v>0</v>
      </c>
      <c r="M132" s="21" t="s">
        <v>408</v>
      </c>
      <c r="N132" s="16">
        <v>48686</v>
      </c>
      <c r="O132" s="15">
        <v>0</v>
      </c>
      <c r="P132" s="15">
        <v>0</v>
      </c>
      <c r="Q132" s="21"/>
      <c r="R132" s="16">
        <v>0</v>
      </c>
      <c r="S132" s="15"/>
      <c r="T132" s="15">
        <v>1954</v>
      </c>
      <c r="U132" s="15">
        <v>18844</v>
      </c>
      <c r="V132" s="15">
        <v>1375</v>
      </c>
      <c r="W132" s="15">
        <v>0</v>
      </c>
      <c r="X132" s="15">
        <v>0</v>
      </c>
      <c r="Y132" s="19" t="s">
        <v>548</v>
      </c>
      <c r="Z132" s="20">
        <v>22173</v>
      </c>
      <c r="AA132" s="20">
        <v>1035431</v>
      </c>
    </row>
    <row r="133" spans="1:27" ht="30">
      <c r="A133" s="13" t="s">
        <v>312</v>
      </c>
      <c r="B133" s="13" t="s">
        <v>54</v>
      </c>
      <c r="C133" s="14">
        <v>6935</v>
      </c>
      <c r="D133" s="15">
        <v>459611</v>
      </c>
      <c r="E133" s="15">
        <v>150244</v>
      </c>
      <c r="F133" s="15">
        <v>0</v>
      </c>
      <c r="G133" s="16">
        <v>609855</v>
      </c>
      <c r="H133" s="15">
        <v>1974</v>
      </c>
      <c r="I133" s="15">
        <v>42409</v>
      </c>
      <c r="J133" s="15">
        <v>3492</v>
      </c>
      <c r="K133" s="15">
        <v>712</v>
      </c>
      <c r="L133" s="15">
        <v>0</v>
      </c>
      <c r="M133" s="18"/>
      <c r="N133" s="16">
        <v>48587</v>
      </c>
      <c r="O133" s="15">
        <v>0</v>
      </c>
      <c r="P133" s="15">
        <v>0</v>
      </c>
      <c r="Q133" s="18"/>
      <c r="R133" s="16">
        <v>0</v>
      </c>
      <c r="S133" s="15"/>
      <c r="T133" s="15">
        <v>8992</v>
      </c>
      <c r="U133" s="15">
        <v>0</v>
      </c>
      <c r="V133" s="15">
        <v>0</v>
      </c>
      <c r="W133" s="15">
        <v>0</v>
      </c>
      <c r="X133" s="15">
        <v>1450</v>
      </c>
      <c r="Y133" s="22" t="s">
        <v>428</v>
      </c>
      <c r="Z133" s="20">
        <v>10442</v>
      </c>
      <c r="AA133" s="20">
        <v>668884</v>
      </c>
    </row>
    <row r="134" spans="1:27" ht="30">
      <c r="A134" s="13" t="s">
        <v>187</v>
      </c>
      <c r="B134" s="13" t="s">
        <v>169</v>
      </c>
      <c r="C134" s="14">
        <v>6900</v>
      </c>
      <c r="D134" s="15">
        <v>427561</v>
      </c>
      <c r="E134" s="15">
        <v>121894</v>
      </c>
      <c r="F134" s="15">
        <v>0</v>
      </c>
      <c r="G134" s="16">
        <v>549455</v>
      </c>
      <c r="H134" s="15">
        <v>2291</v>
      </c>
      <c r="I134" s="15">
        <v>26517</v>
      </c>
      <c r="J134" s="15">
        <v>1503</v>
      </c>
      <c r="K134" s="15">
        <v>5559</v>
      </c>
      <c r="L134" s="15">
        <v>1750</v>
      </c>
      <c r="M134" s="21" t="s">
        <v>445</v>
      </c>
      <c r="N134" s="16">
        <v>37620</v>
      </c>
      <c r="O134" s="15">
        <v>0</v>
      </c>
      <c r="P134" s="15">
        <v>5852</v>
      </c>
      <c r="Q134" s="21" t="s">
        <v>483</v>
      </c>
      <c r="R134" s="16">
        <v>5852</v>
      </c>
      <c r="S134" s="15"/>
      <c r="T134" s="15">
        <v>7300</v>
      </c>
      <c r="U134" s="15">
        <v>61</v>
      </c>
      <c r="V134" s="15">
        <v>5105</v>
      </c>
      <c r="W134" s="15">
        <v>500</v>
      </c>
      <c r="X134" s="15">
        <v>833</v>
      </c>
      <c r="Y134" s="19" t="s">
        <v>580</v>
      </c>
      <c r="Z134" s="20">
        <v>13799</v>
      </c>
      <c r="AA134" s="20">
        <v>606726</v>
      </c>
    </row>
    <row r="135" spans="1:27" ht="30">
      <c r="A135" s="13" t="s">
        <v>53</v>
      </c>
      <c r="B135" s="13" t="s">
        <v>54</v>
      </c>
      <c r="C135" s="14">
        <v>6892</v>
      </c>
      <c r="D135" s="15">
        <v>292322</v>
      </c>
      <c r="E135" s="15">
        <v>89039</v>
      </c>
      <c r="F135" s="15"/>
      <c r="G135" s="16">
        <v>381361</v>
      </c>
      <c r="H135" s="15">
        <v>2449</v>
      </c>
      <c r="I135" s="15">
        <v>20124</v>
      </c>
      <c r="J135" s="15">
        <v>1488</v>
      </c>
      <c r="K135" s="15">
        <v>3193</v>
      </c>
      <c r="L135" s="15"/>
      <c r="M135" s="21"/>
      <c r="N135" s="16">
        <v>27254</v>
      </c>
      <c r="O135" s="15"/>
      <c r="P135" s="15"/>
      <c r="Q135" s="21"/>
      <c r="R135" s="16">
        <v>0</v>
      </c>
      <c r="S135" s="15"/>
      <c r="T135" s="15">
        <v>2262</v>
      </c>
      <c r="U135" s="15">
        <v>16</v>
      </c>
      <c r="V135" s="15">
        <v>0</v>
      </c>
      <c r="W135" s="15">
        <v>0</v>
      </c>
      <c r="X135" s="15">
        <v>394</v>
      </c>
      <c r="Y135" s="19" t="s">
        <v>523</v>
      </c>
      <c r="Z135" s="20">
        <v>2672</v>
      </c>
      <c r="AA135" s="20">
        <v>411287</v>
      </c>
    </row>
    <row r="136" spans="1:27" ht="75">
      <c r="A136" s="13" t="s">
        <v>88</v>
      </c>
      <c r="B136" s="13" t="s">
        <v>23</v>
      </c>
      <c r="C136" s="14">
        <v>6654</v>
      </c>
      <c r="D136" s="15">
        <v>273995</v>
      </c>
      <c r="E136" s="15">
        <v>112160</v>
      </c>
      <c r="F136" s="15">
        <v>0</v>
      </c>
      <c r="G136" s="16">
        <v>386155</v>
      </c>
      <c r="H136" s="15">
        <v>2416</v>
      </c>
      <c r="I136" s="15">
        <v>28137</v>
      </c>
      <c r="J136" s="15">
        <v>1202</v>
      </c>
      <c r="K136" s="15">
        <v>754</v>
      </c>
      <c r="L136" s="15">
        <v>0</v>
      </c>
      <c r="M136" s="21"/>
      <c r="N136" s="16">
        <v>32509</v>
      </c>
      <c r="O136" s="15">
        <v>0</v>
      </c>
      <c r="P136" s="15">
        <v>0</v>
      </c>
      <c r="Q136" s="21"/>
      <c r="R136" s="16">
        <v>0</v>
      </c>
      <c r="S136" s="15"/>
      <c r="T136" s="15">
        <v>8007</v>
      </c>
      <c r="U136" s="15">
        <v>0</v>
      </c>
      <c r="V136" s="15">
        <v>12261</v>
      </c>
      <c r="W136" s="15">
        <v>25000</v>
      </c>
      <c r="X136" s="15">
        <v>910</v>
      </c>
      <c r="Y136" s="19" t="s">
        <v>534</v>
      </c>
      <c r="Z136" s="20">
        <v>46178</v>
      </c>
      <c r="AA136" s="20">
        <v>464842</v>
      </c>
    </row>
    <row r="137" spans="1:27" ht="30">
      <c r="A137" s="13" t="s">
        <v>237</v>
      </c>
      <c r="B137" s="13" t="s">
        <v>38</v>
      </c>
      <c r="C137" s="14">
        <v>6576</v>
      </c>
      <c r="D137" s="15">
        <v>798131</v>
      </c>
      <c r="E137" s="15">
        <v>182942</v>
      </c>
      <c r="F137" s="15">
        <v>0</v>
      </c>
      <c r="G137" s="16">
        <v>981073</v>
      </c>
      <c r="H137" s="15">
        <v>0</v>
      </c>
      <c r="I137" s="15">
        <v>62886</v>
      </c>
      <c r="J137" s="15">
        <v>0</v>
      </c>
      <c r="K137" s="15">
        <v>616</v>
      </c>
      <c r="L137" s="15">
        <v>0</v>
      </c>
      <c r="M137" s="21"/>
      <c r="N137" s="16">
        <v>63502</v>
      </c>
      <c r="O137" s="15">
        <v>0</v>
      </c>
      <c r="P137" s="15">
        <v>0</v>
      </c>
      <c r="Q137" s="18"/>
      <c r="R137" s="16">
        <v>0</v>
      </c>
      <c r="S137" s="15"/>
      <c r="T137" s="15">
        <v>6195</v>
      </c>
      <c r="U137" s="15">
        <v>1048</v>
      </c>
      <c r="V137" s="15">
        <v>9028</v>
      </c>
      <c r="W137" s="15">
        <v>0</v>
      </c>
      <c r="X137" s="15">
        <v>2573</v>
      </c>
      <c r="Y137" s="19" t="s">
        <v>607</v>
      </c>
      <c r="Z137" s="20">
        <v>18844</v>
      </c>
      <c r="AA137" s="20">
        <v>1063419</v>
      </c>
    </row>
    <row r="138" spans="1:27" ht="30">
      <c r="A138" s="13" t="s">
        <v>308</v>
      </c>
      <c r="B138" s="13" t="s">
        <v>82</v>
      </c>
      <c r="C138" s="14">
        <v>6555</v>
      </c>
      <c r="D138" s="15">
        <v>352483</v>
      </c>
      <c r="E138" s="15">
        <v>43512</v>
      </c>
      <c r="F138" s="15">
        <v>0</v>
      </c>
      <c r="G138" s="16">
        <v>395995</v>
      </c>
      <c r="H138" s="15">
        <v>130</v>
      </c>
      <c r="I138" s="15">
        <v>17135</v>
      </c>
      <c r="J138" s="15">
        <v>5437</v>
      </c>
      <c r="K138" s="15">
        <v>4599</v>
      </c>
      <c r="L138" s="15">
        <v>0</v>
      </c>
      <c r="M138" s="18"/>
      <c r="N138" s="16">
        <v>27301</v>
      </c>
      <c r="O138" s="15">
        <v>0</v>
      </c>
      <c r="P138" s="15">
        <v>18274</v>
      </c>
      <c r="Q138" s="18" t="s">
        <v>458</v>
      </c>
      <c r="R138" s="16">
        <v>18274</v>
      </c>
      <c r="S138" s="15"/>
      <c r="T138" s="15">
        <v>2392</v>
      </c>
      <c r="U138" s="15">
        <v>253</v>
      </c>
      <c r="V138" s="15">
        <v>434</v>
      </c>
      <c r="W138" s="15">
        <v>835</v>
      </c>
      <c r="X138" s="15">
        <v>28021</v>
      </c>
      <c r="Y138" s="22" t="s">
        <v>633</v>
      </c>
      <c r="Z138" s="20">
        <v>31935</v>
      </c>
      <c r="AA138" s="20">
        <v>473505</v>
      </c>
    </row>
    <row r="139" spans="1:27" ht="30">
      <c r="A139" s="13" t="s">
        <v>134</v>
      </c>
      <c r="B139" s="13" t="s">
        <v>135</v>
      </c>
      <c r="C139" s="14">
        <v>6354</v>
      </c>
      <c r="D139" s="15">
        <v>336746</v>
      </c>
      <c r="E139" s="15">
        <v>51768</v>
      </c>
      <c r="F139" s="15">
        <v>0</v>
      </c>
      <c r="G139" s="16">
        <v>388514</v>
      </c>
      <c r="H139" s="15">
        <v>1651</v>
      </c>
      <c r="I139" s="15">
        <v>28716</v>
      </c>
      <c r="J139" s="15">
        <v>1356</v>
      </c>
      <c r="K139" s="15">
        <v>0</v>
      </c>
      <c r="L139" s="15">
        <v>0</v>
      </c>
      <c r="M139" s="21"/>
      <c r="N139" s="16">
        <v>31723</v>
      </c>
      <c r="O139" s="15"/>
      <c r="P139" s="15">
        <v>6000</v>
      </c>
      <c r="Q139" s="21" t="s">
        <v>414</v>
      </c>
      <c r="R139" s="16">
        <v>6000</v>
      </c>
      <c r="S139" s="15"/>
      <c r="T139" s="15">
        <v>1156</v>
      </c>
      <c r="U139" s="15">
        <v>4705</v>
      </c>
      <c r="V139" s="15">
        <v>12557</v>
      </c>
      <c r="W139" s="15"/>
      <c r="X139" s="15"/>
      <c r="Y139" s="19"/>
      <c r="Z139" s="20">
        <v>18418</v>
      </c>
      <c r="AA139" s="20">
        <v>444655</v>
      </c>
    </row>
    <row r="140" spans="1:27" ht="60">
      <c r="A140" s="13" t="s">
        <v>276</v>
      </c>
      <c r="B140" s="13" t="s">
        <v>147</v>
      </c>
      <c r="C140" s="14">
        <v>6208</v>
      </c>
      <c r="D140" s="15">
        <v>220815</v>
      </c>
      <c r="E140" s="15">
        <v>75689</v>
      </c>
      <c r="F140" s="15">
        <v>4983</v>
      </c>
      <c r="G140" s="16">
        <v>301487</v>
      </c>
      <c r="H140" s="15">
        <v>13512</v>
      </c>
      <c r="I140" s="15">
        <v>8582</v>
      </c>
      <c r="J140" s="15">
        <v>395</v>
      </c>
      <c r="K140" s="15">
        <v>4589</v>
      </c>
      <c r="L140" s="15">
        <v>17468</v>
      </c>
      <c r="M140" s="18" t="s">
        <v>451</v>
      </c>
      <c r="N140" s="16">
        <v>44546</v>
      </c>
      <c r="O140" s="15"/>
      <c r="P140" s="15">
        <v>5400</v>
      </c>
      <c r="Q140" s="18" t="s">
        <v>458</v>
      </c>
      <c r="R140" s="16">
        <v>5400</v>
      </c>
      <c r="S140" s="15"/>
      <c r="T140" s="15">
        <v>538</v>
      </c>
      <c r="U140" s="15">
        <v>40</v>
      </c>
      <c r="V140" s="15">
        <v>7378</v>
      </c>
      <c r="W140" s="15">
        <v>10000</v>
      </c>
      <c r="X140" s="15">
        <v>24717</v>
      </c>
      <c r="Y140" s="19" t="s">
        <v>619</v>
      </c>
      <c r="Z140" s="20">
        <v>42673</v>
      </c>
      <c r="AA140" s="20">
        <v>394106</v>
      </c>
    </row>
    <row r="141" spans="1:27" ht="45">
      <c r="A141" s="13" t="s">
        <v>144</v>
      </c>
      <c r="B141" s="13" t="s">
        <v>145</v>
      </c>
      <c r="C141" s="14">
        <v>6067</v>
      </c>
      <c r="D141" s="15">
        <v>224027</v>
      </c>
      <c r="E141" s="15">
        <v>102758</v>
      </c>
      <c r="F141" s="15">
        <v>10500</v>
      </c>
      <c r="G141" s="16">
        <v>337285</v>
      </c>
      <c r="H141" s="15">
        <v>2132</v>
      </c>
      <c r="I141" s="15">
        <v>23469</v>
      </c>
      <c r="J141" s="15">
        <v>1849</v>
      </c>
      <c r="K141" s="15">
        <v>1706</v>
      </c>
      <c r="L141" s="15">
        <v>0</v>
      </c>
      <c r="M141" s="18"/>
      <c r="N141" s="16">
        <v>29156</v>
      </c>
      <c r="O141" s="15"/>
      <c r="P141" s="15">
        <v>21008</v>
      </c>
      <c r="Q141" s="18" t="s">
        <v>458</v>
      </c>
      <c r="R141" s="16">
        <v>21008</v>
      </c>
      <c r="S141" s="15">
        <v>117.29</v>
      </c>
      <c r="T141" s="15">
        <v>600</v>
      </c>
      <c r="U141" s="15">
        <v>0</v>
      </c>
      <c r="V141" s="15">
        <v>0</v>
      </c>
      <c r="W141" s="15"/>
      <c r="X141" s="15">
        <v>2142</v>
      </c>
      <c r="Y141" s="19" t="s">
        <v>557</v>
      </c>
      <c r="Z141" s="20">
        <v>2859</v>
      </c>
      <c r="AA141" s="20">
        <v>390308</v>
      </c>
    </row>
    <row r="142" spans="1:27" ht="30">
      <c r="A142" s="13" t="s">
        <v>79</v>
      </c>
      <c r="B142" s="13" t="s">
        <v>80</v>
      </c>
      <c r="C142" s="14">
        <v>6055</v>
      </c>
      <c r="D142" s="15">
        <v>112760</v>
      </c>
      <c r="E142" s="15">
        <v>84399</v>
      </c>
      <c r="F142" s="15">
        <v>0</v>
      </c>
      <c r="G142" s="16">
        <v>197159</v>
      </c>
      <c r="H142" s="15">
        <v>94</v>
      </c>
      <c r="I142" s="15">
        <v>13157</v>
      </c>
      <c r="J142" s="15">
        <v>3578</v>
      </c>
      <c r="K142" s="15">
        <v>247</v>
      </c>
      <c r="L142" s="15">
        <v>0</v>
      </c>
      <c r="M142" s="18">
        <v>0</v>
      </c>
      <c r="N142" s="16">
        <v>17076</v>
      </c>
      <c r="O142" s="15">
        <v>0</v>
      </c>
      <c r="P142" s="15">
        <v>11746</v>
      </c>
      <c r="Q142" s="18" t="s">
        <v>458</v>
      </c>
      <c r="R142" s="16">
        <v>11746</v>
      </c>
      <c r="S142" s="15"/>
      <c r="T142" s="15">
        <v>25</v>
      </c>
      <c r="U142" s="15">
        <v>24</v>
      </c>
      <c r="V142" s="15"/>
      <c r="W142" s="15">
        <v>0</v>
      </c>
      <c r="X142" s="15">
        <v>1365</v>
      </c>
      <c r="Y142" s="19"/>
      <c r="Z142" s="20">
        <v>1414</v>
      </c>
      <c r="AA142" s="20">
        <v>227395</v>
      </c>
    </row>
    <row r="143" spans="1:27" ht="15">
      <c r="A143" s="13" t="s">
        <v>251</v>
      </c>
      <c r="B143" s="13" t="s">
        <v>244</v>
      </c>
      <c r="C143" s="14">
        <v>6038</v>
      </c>
      <c r="D143" s="15">
        <v>92673</v>
      </c>
      <c r="E143" s="15">
        <v>43142</v>
      </c>
      <c r="F143" s="15">
        <v>0</v>
      </c>
      <c r="G143" s="16">
        <v>135815</v>
      </c>
      <c r="H143" s="15">
        <v>173</v>
      </c>
      <c r="I143" s="15">
        <v>9773</v>
      </c>
      <c r="J143" s="15">
        <v>435</v>
      </c>
      <c r="K143" s="15">
        <v>2149</v>
      </c>
      <c r="L143" s="15">
        <v>0</v>
      </c>
      <c r="M143" s="18"/>
      <c r="N143" s="16">
        <v>12530</v>
      </c>
      <c r="O143" s="15">
        <v>0</v>
      </c>
      <c r="P143" s="15">
        <v>0</v>
      </c>
      <c r="Q143" s="18"/>
      <c r="R143" s="16">
        <v>0</v>
      </c>
      <c r="S143" s="15"/>
      <c r="T143" s="15">
        <v>2180</v>
      </c>
      <c r="U143" s="15">
        <v>1038</v>
      </c>
      <c r="V143" s="15">
        <v>0</v>
      </c>
      <c r="W143" s="15">
        <v>0</v>
      </c>
      <c r="X143" s="15">
        <v>5</v>
      </c>
      <c r="Y143" s="22" t="s">
        <v>425</v>
      </c>
      <c r="Z143" s="20">
        <v>3223</v>
      </c>
      <c r="AA143" s="20">
        <v>151568</v>
      </c>
    </row>
    <row r="144" spans="1:27" ht="15">
      <c r="A144" s="13" t="s">
        <v>241</v>
      </c>
      <c r="B144" s="13" t="s">
        <v>242</v>
      </c>
      <c r="C144" s="14">
        <v>5940</v>
      </c>
      <c r="D144" s="15">
        <v>145794</v>
      </c>
      <c r="E144" s="15">
        <v>77978</v>
      </c>
      <c r="F144" s="15">
        <v>0</v>
      </c>
      <c r="G144" s="16">
        <v>223772</v>
      </c>
      <c r="H144" s="15">
        <v>433</v>
      </c>
      <c r="I144" s="15">
        <v>5010</v>
      </c>
      <c r="J144" s="15">
        <v>611</v>
      </c>
      <c r="K144" s="15">
        <v>6203</v>
      </c>
      <c r="L144" s="15">
        <v>0</v>
      </c>
      <c r="M144" s="21"/>
      <c r="N144" s="16">
        <v>12257</v>
      </c>
      <c r="O144" s="15">
        <v>0</v>
      </c>
      <c r="P144" s="15">
        <v>21500</v>
      </c>
      <c r="Q144" s="21" t="s">
        <v>458</v>
      </c>
      <c r="R144" s="16">
        <v>21500</v>
      </c>
      <c r="S144" s="15"/>
      <c r="T144" s="15">
        <v>175</v>
      </c>
      <c r="U144" s="15">
        <v>3900</v>
      </c>
      <c r="V144" s="15">
        <v>9525</v>
      </c>
      <c r="W144" s="15">
        <v>9925</v>
      </c>
      <c r="X144" s="15">
        <v>0</v>
      </c>
      <c r="Y144" s="22"/>
      <c r="Z144" s="20">
        <v>23525</v>
      </c>
      <c r="AA144" s="20">
        <v>281054</v>
      </c>
    </row>
    <row r="145" spans="1:27" ht="30">
      <c r="A145" s="13" t="s">
        <v>195</v>
      </c>
      <c r="B145" s="13" t="s">
        <v>196</v>
      </c>
      <c r="C145" s="14">
        <v>5735</v>
      </c>
      <c r="D145" s="15">
        <v>156262</v>
      </c>
      <c r="E145" s="15">
        <v>68422</v>
      </c>
      <c r="F145" s="15">
        <v>0</v>
      </c>
      <c r="G145" s="16">
        <v>224684</v>
      </c>
      <c r="H145" s="15">
        <v>337</v>
      </c>
      <c r="I145" s="15">
        <v>15321</v>
      </c>
      <c r="J145" s="15">
        <v>427</v>
      </c>
      <c r="K145" s="15">
        <v>6895</v>
      </c>
      <c r="L145" s="15">
        <v>0</v>
      </c>
      <c r="M145" s="18"/>
      <c r="N145" s="16">
        <v>22980</v>
      </c>
      <c r="O145" s="15">
        <v>0</v>
      </c>
      <c r="P145" s="15">
        <v>26329</v>
      </c>
      <c r="Q145" s="18" t="s">
        <v>485</v>
      </c>
      <c r="R145" s="16">
        <v>26329</v>
      </c>
      <c r="S145" s="15"/>
      <c r="T145" s="15">
        <v>3764</v>
      </c>
      <c r="U145" s="15">
        <v>2474</v>
      </c>
      <c r="V145" s="15">
        <v>1385</v>
      </c>
      <c r="W145" s="15">
        <v>5860</v>
      </c>
      <c r="X145" s="15">
        <v>122325</v>
      </c>
      <c r="Y145" s="19" t="s">
        <v>582</v>
      </c>
      <c r="Z145" s="20">
        <v>135808</v>
      </c>
      <c r="AA145" s="20">
        <v>409801</v>
      </c>
    </row>
    <row r="146" spans="1:27" ht="30">
      <c r="A146" s="13" t="s">
        <v>200</v>
      </c>
      <c r="B146" s="13" t="s">
        <v>201</v>
      </c>
      <c r="C146" s="14">
        <v>5646</v>
      </c>
      <c r="D146" s="15">
        <v>174172</v>
      </c>
      <c r="E146" s="15">
        <v>81165</v>
      </c>
      <c r="F146" s="15">
        <v>0</v>
      </c>
      <c r="G146" s="16">
        <v>255337</v>
      </c>
      <c r="H146" s="15">
        <v>859</v>
      </c>
      <c r="I146" s="15">
        <v>16403</v>
      </c>
      <c r="J146" s="15">
        <v>547</v>
      </c>
      <c r="K146" s="15">
        <v>2411</v>
      </c>
      <c r="L146" s="15">
        <v>0</v>
      </c>
      <c r="M146" s="21" t="s">
        <v>410</v>
      </c>
      <c r="N146" s="16">
        <v>20220</v>
      </c>
      <c r="O146" s="15">
        <v>0</v>
      </c>
      <c r="P146" s="15">
        <v>5511</v>
      </c>
      <c r="Q146" s="21" t="s">
        <v>462</v>
      </c>
      <c r="R146" s="16">
        <v>5511</v>
      </c>
      <c r="S146" s="15"/>
      <c r="T146" s="15">
        <v>3873</v>
      </c>
      <c r="U146" s="15">
        <v>1613</v>
      </c>
      <c r="V146" s="15">
        <v>0</v>
      </c>
      <c r="W146" s="15"/>
      <c r="X146" s="15">
        <v>2583</v>
      </c>
      <c r="Y146" s="19" t="s">
        <v>585</v>
      </c>
      <c r="Z146" s="20">
        <v>8069</v>
      </c>
      <c r="AA146" s="20">
        <v>289137</v>
      </c>
    </row>
    <row r="147" spans="1:27" ht="15">
      <c r="A147" s="13" t="s">
        <v>235</v>
      </c>
      <c r="B147" s="13" t="s">
        <v>236</v>
      </c>
      <c r="C147" s="14">
        <v>5277</v>
      </c>
      <c r="D147" s="15">
        <v>246147</v>
      </c>
      <c r="E147" s="15">
        <v>178865</v>
      </c>
      <c r="F147" s="15">
        <v>0</v>
      </c>
      <c r="G147" s="16">
        <v>425012</v>
      </c>
      <c r="H147" s="15">
        <v>943</v>
      </c>
      <c r="I147" s="15">
        <v>23254</v>
      </c>
      <c r="J147" s="15">
        <v>1080</v>
      </c>
      <c r="K147" s="15">
        <v>4129</v>
      </c>
      <c r="L147" s="15">
        <v>0</v>
      </c>
      <c r="M147" s="18"/>
      <c r="N147" s="16">
        <v>29406</v>
      </c>
      <c r="O147" s="15">
        <v>0</v>
      </c>
      <c r="P147" s="15">
        <v>6966</v>
      </c>
      <c r="Q147" s="21" t="s">
        <v>458</v>
      </c>
      <c r="R147" s="16">
        <v>6966</v>
      </c>
      <c r="S147" s="15"/>
      <c r="T147" s="15">
        <v>23353</v>
      </c>
      <c r="U147" s="15">
        <v>269</v>
      </c>
      <c r="V147" s="15">
        <v>0</v>
      </c>
      <c r="W147" s="15">
        <v>70000</v>
      </c>
      <c r="X147" s="15">
        <v>0</v>
      </c>
      <c r="Y147" s="19"/>
      <c r="Z147" s="20">
        <v>93622</v>
      </c>
      <c r="AA147" s="20">
        <v>555006</v>
      </c>
    </row>
    <row r="148" spans="1:27" ht="15">
      <c r="A148" s="13" t="s">
        <v>77</v>
      </c>
      <c r="B148" s="13" t="s">
        <v>78</v>
      </c>
      <c r="C148" s="14">
        <v>5234</v>
      </c>
      <c r="D148" s="15">
        <v>79806</v>
      </c>
      <c r="E148" s="15">
        <v>44420</v>
      </c>
      <c r="F148" s="15">
        <v>0</v>
      </c>
      <c r="G148" s="16">
        <v>124226</v>
      </c>
      <c r="H148" s="15">
        <v>417</v>
      </c>
      <c r="I148" s="15">
        <v>0</v>
      </c>
      <c r="J148" s="15">
        <v>658</v>
      </c>
      <c r="K148" s="15">
        <v>3601</v>
      </c>
      <c r="L148" s="15">
        <v>0</v>
      </c>
      <c r="M148" s="17"/>
      <c r="N148" s="16">
        <v>4676</v>
      </c>
      <c r="O148" s="15"/>
      <c r="P148" s="15">
        <v>8548</v>
      </c>
      <c r="Q148" s="18" t="s">
        <v>458</v>
      </c>
      <c r="R148" s="16">
        <v>8548</v>
      </c>
      <c r="S148" s="15"/>
      <c r="T148" s="15">
        <v>3529</v>
      </c>
      <c r="U148" s="15">
        <v>129</v>
      </c>
      <c r="V148" s="15">
        <v>1250</v>
      </c>
      <c r="W148" s="15">
        <v>0</v>
      </c>
      <c r="X148" s="15">
        <v>1493</v>
      </c>
      <c r="Y148" s="19" t="s">
        <v>531</v>
      </c>
      <c r="Z148" s="20">
        <v>6401</v>
      </c>
      <c r="AA148" s="20">
        <v>143851</v>
      </c>
    </row>
    <row r="149" spans="1:27" ht="15">
      <c r="A149" s="13" t="s">
        <v>283</v>
      </c>
      <c r="B149" s="13" t="s">
        <v>71</v>
      </c>
      <c r="C149" s="14">
        <v>5218</v>
      </c>
      <c r="D149" s="15">
        <v>234173</v>
      </c>
      <c r="E149" s="15">
        <v>229578</v>
      </c>
      <c r="F149" s="15">
        <v>1000</v>
      </c>
      <c r="G149" s="16">
        <v>464751</v>
      </c>
      <c r="H149" s="15">
        <v>655</v>
      </c>
      <c r="I149" s="15">
        <v>23123</v>
      </c>
      <c r="J149" s="15">
        <v>641</v>
      </c>
      <c r="K149" s="15">
        <v>3064</v>
      </c>
      <c r="L149" s="15">
        <v>0</v>
      </c>
      <c r="M149" s="18"/>
      <c r="N149" s="16">
        <v>27483</v>
      </c>
      <c r="O149" s="15">
        <v>1000</v>
      </c>
      <c r="P149" s="15">
        <v>15099</v>
      </c>
      <c r="Q149" s="18" t="s">
        <v>457</v>
      </c>
      <c r="R149" s="16">
        <v>16099</v>
      </c>
      <c r="S149" s="15"/>
      <c r="T149" s="15">
        <v>12960</v>
      </c>
      <c r="U149" s="15">
        <v>6822</v>
      </c>
      <c r="V149" s="15">
        <v>1100</v>
      </c>
      <c r="W149" s="15">
        <v>0</v>
      </c>
      <c r="X149" s="15">
        <v>0</v>
      </c>
      <c r="Y149" s="19"/>
      <c r="Z149" s="20">
        <v>20882</v>
      </c>
      <c r="AA149" s="20">
        <v>529215</v>
      </c>
    </row>
    <row r="150" spans="1:27" ht="30">
      <c r="A150" s="13" t="s">
        <v>285</v>
      </c>
      <c r="B150" s="13" t="s">
        <v>286</v>
      </c>
      <c r="C150" s="14">
        <v>5110</v>
      </c>
      <c r="D150" s="15">
        <v>490239</v>
      </c>
      <c r="E150" s="15">
        <v>303205</v>
      </c>
      <c r="F150" s="15">
        <v>0</v>
      </c>
      <c r="G150" s="16">
        <v>793444</v>
      </c>
      <c r="H150" s="15">
        <v>573</v>
      </c>
      <c r="I150" s="15">
        <v>45183</v>
      </c>
      <c r="J150" s="15">
        <v>1181</v>
      </c>
      <c r="K150" s="15">
        <v>6193</v>
      </c>
      <c r="L150" s="15">
        <v>0</v>
      </c>
      <c r="M150" s="18"/>
      <c r="N150" s="16">
        <v>53130</v>
      </c>
      <c r="O150" s="15">
        <v>0</v>
      </c>
      <c r="P150" s="15">
        <v>7150</v>
      </c>
      <c r="Q150" s="21" t="s">
        <v>457</v>
      </c>
      <c r="R150" s="16">
        <v>7150</v>
      </c>
      <c r="S150" s="15">
        <v>46.92</v>
      </c>
      <c r="T150" s="15">
        <v>3592</v>
      </c>
      <c r="U150" s="15">
        <v>0</v>
      </c>
      <c r="V150" s="15">
        <v>3629</v>
      </c>
      <c r="W150" s="15">
        <v>0</v>
      </c>
      <c r="X150" s="15">
        <v>7007</v>
      </c>
      <c r="Y150" s="19" t="s">
        <v>622</v>
      </c>
      <c r="Z150" s="20">
        <v>14275</v>
      </c>
      <c r="AA150" s="20">
        <v>867999</v>
      </c>
    </row>
    <row r="151" spans="1:27" ht="45">
      <c r="A151" s="13" t="s">
        <v>298</v>
      </c>
      <c r="B151" s="13" t="s">
        <v>152</v>
      </c>
      <c r="C151" s="14">
        <v>5056</v>
      </c>
      <c r="D151" s="15">
        <v>377587</v>
      </c>
      <c r="E151" s="15">
        <v>309468</v>
      </c>
      <c r="F151" s="15">
        <v>375</v>
      </c>
      <c r="G151" s="16">
        <v>687430</v>
      </c>
      <c r="H151" s="15">
        <v>1431</v>
      </c>
      <c r="I151" s="15">
        <v>42315</v>
      </c>
      <c r="J151" s="15">
        <v>2049</v>
      </c>
      <c r="K151" s="15">
        <v>6287</v>
      </c>
      <c r="L151" s="15">
        <v>0</v>
      </c>
      <c r="M151" s="18"/>
      <c r="N151" s="16">
        <v>52082</v>
      </c>
      <c r="O151" s="15"/>
      <c r="P151" s="15"/>
      <c r="Q151" s="21"/>
      <c r="R151" s="16">
        <v>0</v>
      </c>
      <c r="S151" s="15"/>
      <c r="T151" s="15">
        <v>2081</v>
      </c>
      <c r="U151" s="15">
        <v>2516</v>
      </c>
      <c r="V151" s="15">
        <v>0</v>
      </c>
      <c r="W151" s="15"/>
      <c r="X151" s="15">
        <v>5240</v>
      </c>
      <c r="Y151" s="19" t="s">
        <v>629</v>
      </c>
      <c r="Z151" s="20">
        <v>9837</v>
      </c>
      <c r="AA151" s="20">
        <v>749349</v>
      </c>
    </row>
    <row r="152" spans="1:27" ht="15">
      <c r="A152" s="13" t="s">
        <v>66</v>
      </c>
      <c r="B152" s="13" t="s">
        <v>67</v>
      </c>
      <c r="C152" s="14">
        <v>5025</v>
      </c>
      <c r="D152" s="15">
        <v>153567</v>
      </c>
      <c r="E152" s="15">
        <v>41299</v>
      </c>
      <c r="F152" s="15">
        <v>0</v>
      </c>
      <c r="G152" s="16">
        <v>194866</v>
      </c>
      <c r="H152" s="15">
        <v>1146</v>
      </c>
      <c r="I152" s="15">
        <v>12405</v>
      </c>
      <c r="J152" s="15">
        <v>826</v>
      </c>
      <c r="K152" s="15">
        <v>110</v>
      </c>
      <c r="L152" s="15">
        <v>0</v>
      </c>
      <c r="M152" s="21"/>
      <c r="N152" s="16">
        <v>14487</v>
      </c>
      <c r="O152" s="15">
        <v>0</v>
      </c>
      <c r="P152" s="15">
        <v>0</v>
      </c>
      <c r="Q152" s="21"/>
      <c r="R152" s="16">
        <v>0</v>
      </c>
      <c r="S152" s="15"/>
      <c r="T152" s="15">
        <v>2429</v>
      </c>
      <c r="U152" s="15">
        <v>1019</v>
      </c>
      <c r="V152" s="15">
        <v>0</v>
      </c>
      <c r="W152" s="15">
        <v>0</v>
      </c>
      <c r="X152" s="15">
        <v>197</v>
      </c>
      <c r="Y152" s="19" t="s">
        <v>425</v>
      </c>
      <c r="Z152" s="20">
        <v>3645</v>
      </c>
      <c r="AA152" s="20">
        <v>212998</v>
      </c>
    </row>
    <row r="153" spans="1:27" ht="30">
      <c r="A153" s="13" t="s">
        <v>206</v>
      </c>
      <c r="B153" s="13" t="s">
        <v>38</v>
      </c>
      <c r="C153" s="14">
        <v>4903</v>
      </c>
      <c r="D153" s="15">
        <v>217777</v>
      </c>
      <c r="E153" s="15">
        <v>77949</v>
      </c>
      <c r="F153" s="15">
        <v>0</v>
      </c>
      <c r="G153" s="16">
        <v>295726</v>
      </c>
      <c r="H153" s="15">
        <v>952</v>
      </c>
      <c r="I153" s="15">
        <v>21263</v>
      </c>
      <c r="J153" s="15">
        <v>2674</v>
      </c>
      <c r="K153" s="15">
        <v>408</v>
      </c>
      <c r="L153" s="15">
        <v>0</v>
      </c>
      <c r="M153" s="21"/>
      <c r="N153" s="16">
        <v>25297</v>
      </c>
      <c r="O153" s="15">
        <v>0</v>
      </c>
      <c r="P153" s="15">
        <v>10000</v>
      </c>
      <c r="Q153" s="21" t="s">
        <v>414</v>
      </c>
      <c r="R153" s="16">
        <v>10000</v>
      </c>
      <c r="S153" s="15"/>
      <c r="T153" s="15">
        <v>4289</v>
      </c>
      <c r="U153" s="15">
        <v>59</v>
      </c>
      <c r="V153" s="15">
        <v>0</v>
      </c>
      <c r="W153" s="15">
        <v>0</v>
      </c>
      <c r="X153" s="15">
        <v>9139</v>
      </c>
      <c r="Y153" s="19" t="s">
        <v>588</v>
      </c>
      <c r="Z153" s="20">
        <v>13487</v>
      </c>
      <c r="AA153" s="20">
        <v>344510</v>
      </c>
    </row>
    <row r="154" spans="1:27" ht="30">
      <c r="A154" s="13" t="s">
        <v>205</v>
      </c>
      <c r="B154" s="13" t="s">
        <v>175</v>
      </c>
      <c r="C154" s="14">
        <v>4665</v>
      </c>
      <c r="D154" s="15">
        <v>112087</v>
      </c>
      <c r="E154" s="15">
        <v>36402</v>
      </c>
      <c r="F154" s="15">
        <v>0</v>
      </c>
      <c r="G154" s="16">
        <v>148488</v>
      </c>
      <c r="H154" s="15">
        <v>264</v>
      </c>
      <c r="I154" s="15">
        <v>0</v>
      </c>
      <c r="J154" s="15">
        <v>930</v>
      </c>
      <c r="K154" s="15">
        <v>1413</v>
      </c>
      <c r="L154" s="15">
        <v>0</v>
      </c>
      <c r="M154" s="21"/>
      <c r="N154" s="16">
        <v>2607</v>
      </c>
      <c r="O154" s="15">
        <v>0</v>
      </c>
      <c r="P154" s="15">
        <v>24088</v>
      </c>
      <c r="Q154" s="18"/>
      <c r="R154" s="16">
        <v>24088</v>
      </c>
      <c r="S154" s="15"/>
      <c r="T154" s="15">
        <v>2191</v>
      </c>
      <c r="U154" s="15">
        <v>58</v>
      </c>
      <c r="V154" s="15">
        <v>14556</v>
      </c>
      <c r="W154" s="15">
        <v>2326</v>
      </c>
      <c r="X154" s="15"/>
      <c r="Y154" s="19"/>
      <c r="Z154" s="20">
        <v>19131</v>
      </c>
      <c r="AA154" s="20">
        <v>194314</v>
      </c>
    </row>
    <row r="155" spans="1:27" ht="30">
      <c r="A155" s="13" t="s">
        <v>232</v>
      </c>
      <c r="B155" s="13" t="s">
        <v>233</v>
      </c>
      <c r="C155" s="14">
        <v>4609</v>
      </c>
      <c r="D155" s="15">
        <v>221853</v>
      </c>
      <c r="E155" s="15">
        <v>23004</v>
      </c>
      <c r="F155" s="15">
        <v>0</v>
      </c>
      <c r="G155" s="16">
        <v>244857</v>
      </c>
      <c r="H155" s="15">
        <v>1115</v>
      </c>
      <c r="I155" s="15">
        <v>26307</v>
      </c>
      <c r="J155" s="15">
        <v>1767</v>
      </c>
      <c r="K155" s="15">
        <v>3772</v>
      </c>
      <c r="L155" s="15">
        <v>0</v>
      </c>
      <c r="M155" s="21"/>
      <c r="N155" s="16">
        <v>32961</v>
      </c>
      <c r="O155" s="15"/>
      <c r="P155" s="15"/>
      <c r="Q155" s="21"/>
      <c r="R155" s="16">
        <v>0</v>
      </c>
      <c r="S155" s="15"/>
      <c r="T155" s="15">
        <v>3295</v>
      </c>
      <c r="U155" s="15">
        <v>609</v>
      </c>
      <c r="V155" s="15">
        <v>0</v>
      </c>
      <c r="W155" s="15">
        <v>0</v>
      </c>
      <c r="X155" s="15">
        <v>819</v>
      </c>
      <c r="Y155" s="19" t="s">
        <v>425</v>
      </c>
      <c r="Z155" s="20">
        <v>4723</v>
      </c>
      <c r="AA155" s="20">
        <v>282541</v>
      </c>
    </row>
    <row r="156" spans="1:27" ht="15">
      <c r="A156" s="13" t="s">
        <v>265</v>
      </c>
      <c r="B156" s="13" t="s">
        <v>14</v>
      </c>
      <c r="C156" s="14">
        <v>4586</v>
      </c>
      <c r="D156" s="15">
        <v>101228</v>
      </c>
      <c r="E156" s="15">
        <v>20095</v>
      </c>
      <c r="F156" s="15">
        <v>0</v>
      </c>
      <c r="G156" s="16">
        <v>121323</v>
      </c>
      <c r="H156" s="15">
        <v>2227</v>
      </c>
      <c r="I156" s="15">
        <v>11064</v>
      </c>
      <c r="J156" s="15">
        <v>957</v>
      </c>
      <c r="K156" s="15">
        <v>4189</v>
      </c>
      <c r="L156" s="15">
        <v>0</v>
      </c>
      <c r="M156" s="21"/>
      <c r="N156" s="16">
        <v>18437</v>
      </c>
      <c r="O156" s="15"/>
      <c r="P156" s="15"/>
      <c r="Q156" s="21"/>
      <c r="R156" s="16">
        <v>0</v>
      </c>
      <c r="S156" s="15"/>
      <c r="T156" s="15">
        <v>398</v>
      </c>
      <c r="U156" s="15">
        <v>1145</v>
      </c>
      <c r="V156" s="15">
        <v>1312</v>
      </c>
      <c r="W156" s="15"/>
      <c r="X156" s="15"/>
      <c r="Y156" s="19"/>
      <c r="Z156" s="20">
        <v>2855</v>
      </c>
      <c r="AA156" s="20">
        <v>142615</v>
      </c>
    </row>
    <row r="157" spans="1:27" ht="45">
      <c r="A157" s="13" t="s">
        <v>331</v>
      </c>
      <c r="B157" s="13" t="s">
        <v>94</v>
      </c>
      <c r="C157" s="14">
        <v>4559</v>
      </c>
      <c r="D157" s="15">
        <v>1042742</v>
      </c>
      <c r="E157" s="15">
        <v>0</v>
      </c>
      <c r="F157" s="15">
        <v>0</v>
      </c>
      <c r="G157" s="16">
        <v>1042742</v>
      </c>
      <c r="H157" s="15">
        <v>6915</v>
      </c>
      <c r="I157" s="15">
        <v>54304</v>
      </c>
      <c r="J157" s="15">
        <v>4126</v>
      </c>
      <c r="K157" s="15">
        <v>4020</v>
      </c>
      <c r="L157" s="15">
        <v>0</v>
      </c>
      <c r="M157" s="21"/>
      <c r="N157" s="16">
        <v>69365</v>
      </c>
      <c r="O157" s="15">
        <v>0</v>
      </c>
      <c r="P157" s="15">
        <v>0</v>
      </c>
      <c r="Q157" s="18"/>
      <c r="R157" s="16">
        <v>0</v>
      </c>
      <c r="S157" s="15"/>
      <c r="T157" s="15">
        <v>3051</v>
      </c>
      <c r="U157" s="15">
        <v>0</v>
      </c>
      <c r="V157" s="15">
        <v>6502</v>
      </c>
      <c r="W157" s="15">
        <v>1100</v>
      </c>
      <c r="X157" s="15">
        <v>23435</v>
      </c>
      <c r="Y157" s="19" t="s">
        <v>644</v>
      </c>
      <c r="Z157" s="20">
        <v>34088</v>
      </c>
      <c r="AA157" s="20">
        <v>1146195</v>
      </c>
    </row>
    <row r="158" spans="1:27" ht="15">
      <c r="A158" s="13" t="s">
        <v>42</v>
      </c>
      <c r="B158" s="13" t="s">
        <v>43</v>
      </c>
      <c r="C158" s="14">
        <v>4468</v>
      </c>
      <c r="D158" s="15">
        <v>163460</v>
      </c>
      <c r="E158" s="15">
        <v>28882</v>
      </c>
      <c r="F158" s="15"/>
      <c r="G158" s="16">
        <v>192342</v>
      </c>
      <c r="H158" s="15">
        <v>1246</v>
      </c>
      <c r="I158" s="15">
        <v>4173</v>
      </c>
      <c r="J158" s="15">
        <v>1696</v>
      </c>
      <c r="K158" s="15">
        <v>4869</v>
      </c>
      <c r="L158" s="15">
        <v>0</v>
      </c>
      <c r="M158" s="17"/>
      <c r="N158" s="16">
        <v>11984</v>
      </c>
      <c r="O158" s="15"/>
      <c r="P158" s="15">
        <v>15978</v>
      </c>
      <c r="Q158" s="18" t="s">
        <v>457</v>
      </c>
      <c r="R158" s="16">
        <v>15978</v>
      </c>
      <c r="S158" s="15"/>
      <c r="T158" s="15">
        <v>2096</v>
      </c>
      <c r="U158" s="15">
        <v>809</v>
      </c>
      <c r="V158" s="15">
        <v>150</v>
      </c>
      <c r="W158" s="15">
        <v>43968</v>
      </c>
      <c r="X158" s="15">
        <v>71</v>
      </c>
      <c r="Y158" s="19" t="s">
        <v>518</v>
      </c>
      <c r="Z158" s="20">
        <v>47094</v>
      </c>
      <c r="AA158" s="20">
        <v>267398</v>
      </c>
    </row>
    <row r="159" spans="1:27" ht="30">
      <c r="A159" s="13" t="s">
        <v>227</v>
      </c>
      <c r="B159" s="13" t="s">
        <v>208</v>
      </c>
      <c r="C159" s="14">
        <v>4364</v>
      </c>
      <c r="D159" s="15">
        <v>834372</v>
      </c>
      <c r="E159" s="15">
        <v>117362</v>
      </c>
      <c r="F159" s="15">
        <v>0</v>
      </c>
      <c r="G159" s="16">
        <v>951734</v>
      </c>
      <c r="H159" s="15">
        <v>2584</v>
      </c>
      <c r="I159" s="15">
        <v>28383</v>
      </c>
      <c r="J159" s="15">
        <v>1025</v>
      </c>
      <c r="K159" s="15">
        <v>6037</v>
      </c>
      <c r="L159" s="15">
        <v>0</v>
      </c>
      <c r="M159" s="18"/>
      <c r="N159" s="16">
        <v>38029</v>
      </c>
      <c r="O159" s="15">
        <v>0</v>
      </c>
      <c r="P159" s="15">
        <v>17595</v>
      </c>
      <c r="Q159" s="18" t="s">
        <v>491</v>
      </c>
      <c r="R159" s="16">
        <v>17595</v>
      </c>
      <c r="S159" s="15"/>
      <c r="T159" s="15">
        <v>1709</v>
      </c>
      <c r="U159" s="15">
        <v>11286</v>
      </c>
      <c r="V159" s="15">
        <v>11250</v>
      </c>
      <c r="W159" s="15"/>
      <c r="X159" s="15">
        <v>376</v>
      </c>
      <c r="Y159" s="19"/>
      <c r="Z159" s="20">
        <v>24621</v>
      </c>
      <c r="AA159" s="20">
        <v>1031979</v>
      </c>
    </row>
    <row r="160" spans="1:27" ht="15">
      <c r="A160" s="13" t="s">
        <v>39</v>
      </c>
      <c r="B160" s="13" t="s">
        <v>40</v>
      </c>
      <c r="C160" s="14">
        <v>4187</v>
      </c>
      <c r="D160" s="15">
        <v>265961</v>
      </c>
      <c r="E160" s="15">
        <v>59640</v>
      </c>
      <c r="F160" s="15">
        <v>0</v>
      </c>
      <c r="G160" s="16">
        <v>325601</v>
      </c>
      <c r="H160" s="15">
        <v>1816</v>
      </c>
      <c r="I160" s="15">
        <v>6468</v>
      </c>
      <c r="J160" s="15">
        <v>6657</v>
      </c>
      <c r="K160" s="15">
        <v>7371</v>
      </c>
      <c r="L160" s="15">
        <v>0</v>
      </c>
      <c r="M160" s="21">
        <v>0</v>
      </c>
      <c r="N160" s="16">
        <v>22312</v>
      </c>
      <c r="O160" s="15">
        <v>0</v>
      </c>
      <c r="P160" s="15">
        <v>0</v>
      </c>
      <c r="Q160" s="21">
        <v>0</v>
      </c>
      <c r="R160" s="16">
        <v>0</v>
      </c>
      <c r="S160" s="15"/>
      <c r="T160" s="15">
        <v>1353</v>
      </c>
      <c r="U160" s="15">
        <v>474</v>
      </c>
      <c r="V160" s="15">
        <v>8617</v>
      </c>
      <c r="W160" s="15">
        <v>0</v>
      </c>
      <c r="X160" s="15">
        <v>0</v>
      </c>
      <c r="Y160" s="19"/>
      <c r="Z160" s="20">
        <v>10444</v>
      </c>
      <c r="AA160" s="20">
        <v>358357</v>
      </c>
    </row>
    <row r="161" spans="1:27" ht="30">
      <c r="A161" s="13" t="s">
        <v>41</v>
      </c>
      <c r="B161" s="13" t="s">
        <v>8</v>
      </c>
      <c r="C161" s="14">
        <v>4173</v>
      </c>
      <c r="D161" s="15">
        <v>290057</v>
      </c>
      <c r="E161" s="15">
        <v>78182</v>
      </c>
      <c r="F161" s="15"/>
      <c r="G161" s="16">
        <v>368239</v>
      </c>
      <c r="H161" s="15">
        <v>0</v>
      </c>
      <c r="I161" s="15">
        <v>25457</v>
      </c>
      <c r="J161" s="15">
        <v>3197</v>
      </c>
      <c r="K161" s="15">
        <v>2797</v>
      </c>
      <c r="L161" s="15"/>
      <c r="M161" s="21"/>
      <c r="N161" s="16">
        <v>31451</v>
      </c>
      <c r="O161" s="15"/>
      <c r="P161" s="15">
        <v>9417</v>
      </c>
      <c r="Q161" s="21"/>
      <c r="R161" s="16">
        <v>9417</v>
      </c>
      <c r="S161" s="15"/>
      <c r="T161" s="15">
        <v>528</v>
      </c>
      <c r="U161" s="15">
        <v>4806</v>
      </c>
      <c r="V161" s="15">
        <v>1951</v>
      </c>
      <c r="W161" s="15">
        <v>500</v>
      </c>
      <c r="X161" s="15">
        <v>20019</v>
      </c>
      <c r="Y161" s="19" t="s">
        <v>517</v>
      </c>
      <c r="Z161" s="20">
        <v>27804</v>
      </c>
      <c r="AA161" s="20">
        <v>436911</v>
      </c>
    </row>
    <row r="162" spans="1:27" ht="30">
      <c r="A162" s="13" t="s">
        <v>105</v>
      </c>
      <c r="B162" s="13" t="s">
        <v>106</v>
      </c>
      <c r="C162" s="14">
        <v>4079</v>
      </c>
      <c r="D162" s="15">
        <v>213831</v>
      </c>
      <c r="E162" s="15">
        <v>651</v>
      </c>
      <c r="F162" s="15">
        <v>0</v>
      </c>
      <c r="G162" s="16">
        <v>214482</v>
      </c>
      <c r="H162" s="15">
        <v>651</v>
      </c>
      <c r="I162" s="15">
        <v>29308</v>
      </c>
      <c r="J162" s="15">
        <v>1191</v>
      </c>
      <c r="K162" s="15">
        <v>0</v>
      </c>
      <c r="L162" s="15">
        <v>0</v>
      </c>
      <c r="M162" s="18"/>
      <c r="N162" s="16">
        <v>31150</v>
      </c>
      <c r="O162" s="15">
        <v>0</v>
      </c>
      <c r="P162" s="15">
        <v>0</v>
      </c>
      <c r="Q162" s="18">
        <v>0</v>
      </c>
      <c r="R162" s="16">
        <v>0</v>
      </c>
      <c r="S162" s="15"/>
      <c r="T162" s="15">
        <v>3455</v>
      </c>
      <c r="U162" s="15">
        <v>425</v>
      </c>
      <c r="V162" s="15">
        <v>860</v>
      </c>
      <c r="W162" s="15">
        <v>2560</v>
      </c>
      <c r="X162" s="15">
        <v>559</v>
      </c>
      <c r="Y162" s="19" t="s">
        <v>539</v>
      </c>
      <c r="Z162" s="20">
        <v>7859</v>
      </c>
      <c r="AA162" s="20">
        <v>253491</v>
      </c>
    </row>
    <row r="163" spans="1:27" ht="15">
      <c r="A163" s="13" t="s">
        <v>249</v>
      </c>
      <c r="B163" s="13" t="s">
        <v>117</v>
      </c>
      <c r="C163" s="14">
        <v>4072</v>
      </c>
      <c r="D163" s="15">
        <v>264044</v>
      </c>
      <c r="E163" s="15">
        <v>17242</v>
      </c>
      <c r="F163" s="15">
        <v>0</v>
      </c>
      <c r="G163" s="16">
        <v>281286</v>
      </c>
      <c r="H163" s="15">
        <v>59</v>
      </c>
      <c r="I163" s="15">
        <v>10035</v>
      </c>
      <c r="J163" s="15">
        <v>1090</v>
      </c>
      <c r="K163" s="15">
        <v>4020</v>
      </c>
      <c r="L163" s="15">
        <v>0</v>
      </c>
      <c r="M163" s="18"/>
      <c r="N163" s="16">
        <v>15204</v>
      </c>
      <c r="O163" s="15"/>
      <c r="P163" s="15"/>
      <c r="Q163" s="18"/>
      <c r="R163" s="16">
        <v>0</v>
      </c>
      <c r="S163" s="15"/>
      <c r="T163" s="15">
        <v>1163</v>
      </c>
      <c r="U163" s="15">
        <v>0</v>
      </c>
      <c r="V163" s="15">
        <v>0</v>
      </c>
      <c r="W163" s="15">
        <v>0</v>
      </c>
      <c r="X163" s="15">
        <v>240</v>
      </c>
      <c r="Y163" s="19"/>
      <c r="Z163" s="20">
        <v>1403</v>
      </c>
      <c r="AA163" s="20">
        <v>297893</v>
      </c>
    </row>
    <row r="164" spans="1:27" ht="30">
      <c r="A164" s="13" t="s">
        <v>110</v>
      </c>
      <c r="B164" s="13" t="s">
        <v>31</v>
      </c>
      <c r="C164" s="14">
        <v>3986</v>
      </c>
      <c r="D164" s="15">
        <v>86037</v>
      </c>
      <c r="E164" s="15">
        <v>24403</v>
      </c>
      <c r="F164" s="15">
        <v>0</v>
      </c>
      <c r="G164" s="16">
        <v>110440</v>
      </c>
      <c r="H164" s="15">
        <v>336</v>
      </c>
      <c r="I164" s="15">
        <v>6360</v>
      </c>
      <c r="J164" s="15">
        <v>936</v>
      </c>
      <c r="K164" s="15">
        <v>2278</v>
      </c>
      <c r="L164" s="15">
        <v>446</v>
      </c>
      <c r="M164" s="18" t="s">
        <v>441</v>
      </c>
      <c r="N164" s="16">
        <v>10356</v>
      </c>
      <c r="O164" s="15">
        <v>0</v>
      </c>
      <c r="P164" s="15">
        <v>11941</v>
      </c>
      <c r="Q164" s="18" t="s">
        <v>470</v>
      </c>
      <c r="R164" s="16">
        <v>11941</v>
      </c>
      <c r="S164" s="15"/>
      <c r="T164" s="15">
        <v>232</v>
      </c>
      <c r="U164" s="15">
        <v>83</v>
      </c>
      <c r="V164" s="15">
        <v>2298</v>
      </c>
      <c r="W164" s="15">
        <v>3964</v>
      </c>
      <c r="X164" s="15">
        <v>3243</v>
      </c>
      <c r="Y164" s="19" t="s">
        <v>542</v>
      </c>
      <c r="Z164" s="28">
        <v>9820</v>
      </c>
      <c r="AA164" s="28">
        <v>142557</v>
      </c>
    </row>
    <row r="165" spans="1:27" ht="30">
      <c r="A165" s="13" t="s">
        <v>22</v>
      </c>
      <c r="B165" s="13" t="s">
        <v>23</v>
      </c>
      <c r="C165" s="14">
        <v>3941</v>
      </c>
      <c r="D165" s="15">
        <v>246487</v>
      </c>
      <c r="E165" s="15">
        <v>5636</v>
      </c>
      <c r="F165" s="15">
        <v>0</v>
      </c>
      <c r="G165" s="16">
        <v>252123</v>
      </c>
      <c r="H165" s="15">
        <v>0</v>
      </c>
      <c r="I165" s="15">
        <v>9202</v>
      </c>
      <c r="J165" s="15">
        <v>507</v>
      </c>
      <c r="K165" s="15">
        <v>335</v>
      </c>
      <c r="L165" s="15">
        <v>0</v>
      </c>
      <c r="M165" s="21">
        <v>2022</v>
      </c>
      <c r="N165" s="16">
        <v>10044</v>
      </c>
      <c r="O165" s="15">
        <v>0</v>
      </c>
      <c r="P165" s="15">
        <v>10141</v>
      </c>
      <c r="Q165" s="21">
        <v>2022</v>
      </c>
      <c r="R165" s="16">
        <v>10141</v>
      </c>
      <c r="S165" s="15"/>
      <c r="T165" s="15">
        <v>754</v>
      </c>
      <c r="U165" s="15">
        <v>146</v>
      </c>
      <c r="V165" s="15">
        <v>14357</v>
      </c>
      <c r="W165" s="15">
        <v>750</v>
      </c>
      <c r="X165" s="15">
        <v>1981</v>
      </c>
      <c r="Y165" s="19" t="s">
        <v>511</v>
      </c>
      <c r="Z165" s="20">
        <v>17988</v>
      </c>
      <c r="AA165" s="20">
        <v>290296</v>
      </c>
    </row>
    <row r="166" spans="1:27" ht="15">
      <c r="A166" s="13" t="s">
        <v>37</v>
      </c>
      <c r="B166" s="13" t="s">
        <v>38</v>
      </c>
      <c r="C166" s="14">
        <v>3922</v>
      </c>
      <c r="D166" s="15">
        <v>320194</v>
      </c>
      <c r="E166" s="15">
        <v>120427</v>
      </c>
      <c r="F166" s="15">
        <v>0</v>
      </c>
      <c r="G166" s="16">
        <v>440621</v>
      </c>
      <c r="H166" s="15">
        <v>1212</v>
      </c>
      <c r="I166" s="15">
        <v>33793</v>
      </c>
      <c r="J166" s="15">
        <v>2490</v>
      </c>
      <c r="K166" s="15">
        <v>2384</v>
      </c>
      <c r="L166" s="15">
        <v>0</v>
      </c>
      <c r="M166" s="17"/>
      <c r="N166" s="16">
        <v>39879</v>
      </c>
      <c r="O166" s="15">
        <v>0</v>
      </c>
      <c r="P166" s="15">
        <v>24486</v>
      </c>
      <c r="Q166" s="21" t="s">
        <v>460</v>
      </c>
      <c r="R166" s="16">
        <v>24486</v>
      </c>
      <c r="S166" s="15"/>
      <c r="T166" s="15">
        <v>2667</v>
      </c>
      <c r="U166" s="15">
        <v>273</v>
      </c>
      <c r="V166" s="15">
        <v>9405</v>
      </c>
      <c r="W166" s="15"/>
      <c r="X166" s="15">
        <v>2415</v>
      </c>
      <c r="Y166" s="22"/>
      <c r="Z166" s="20">
        <v>14760</v>
      </c>
      <c r="AA166" s="20">
        <v>519746</v>
      </c>
    </row>
    <row r="167" spans="1:27" ht="75">
      <c r="A167" s="13" t="s">
        <v>20</v>
      </c>
      <c r="B167" s="13" t="s">
        <v>21</v>
      </c>
      <c r="C167" s="14">
        <v>3919</v>
      </c>
      <c r="D167" s="15">
        <v>131410</v>
      </c>
      <c r="E167" s="15">
        <v>52243</v>
      </c>
      <c r="F167" s="15">
        <v>0</v>
      </c>
      <c r="G167" s="16">
        <v>183653</v>
      </c>
      <c r="H167" s="15">
        <v>0</v>
      </c>
      <c r="I167" s="15">
        <v>9150</v>
      </c>
      <c r="J167" s="15">
        <v>774</v>
      </c>
      <c r="K167" s="15">
        <v>1885</v>
      </c>
      <c r="L167" s="15">
        <v>0</v>
      </c>
      <c r="M167" s="18"/>
      <c r="N167" s="16">
        <v>11809</v>
      </c>
      <c r="O167" s="15">
        <v>0</v>
      </c>
      <c r="P167" s="15">
        <v>15334</v>
      </c>
      <c r="Q167" s="21" t="s">
        <v>457</v>
      </c>
      <c r="R167" s="16">
        <v>15334</v>
      </c>
      <c r="S167" s="15"/>
      <c r="T167" s="15">
        <v>3102</v>
      </c>
      <c r="U167" s="15">
        <v>0</v>
      </c>
      <c r="V167" s="15">
        <v>2728</v>
      </c>
      <c r="W167" s="15">
        <v>0</v>
      </c>
      <c r="X167" s="15">
        <v>551</v>
      </c>
      <c r="Y167" s="19" t="s">
        <v>510</v>
      </c>
      <c r="Z167" s="20">
        <v>6381</v>
      </c>
      <c r="AA167" s="20">
        <v>217177</v>
      </c>
    </row>
    <row r="168" spans="1:27" ht="60">
      <c r="A168" s="13" t="s">
        <v>30</v>
      </c>
      <c r="B168" s="13" t="s">
        <v>31</v>
      </c>
      <c r="C168" s="14">
        <v>3821</v>
      </c>
      <c r="D168" s="15">
        <v>52605</v>
      </c>
      <c r="E168" s="15">
        <v>15416</v>
      </c>
      <c r="F168" s="15">
        <v>2300</v>
      </c>
      <c r="G168" s="16">
        <v>70321</v>
      </c>
      <c r="H168" s="15">
        <v>765</v>
      </c>
      <c r="I168" s="15">
        <v>3959</v>
      </c>
      <c r="J168" s="15">
        <v>58</v>
      </c>
      <c r="K168" s="15">
        <v>1414</v>
      </c>
      <c r="L168" s="15">
        <v>0</v>
      </c>
      <c r="M168" s="21"/>
      <c r="N168" s="16">
        <v>6196</v>
      </c>
      <c r="O168" s="15">
        <v>0</v>
      </c>
      <c r="P168" s="15">
        <v>5107</v>
      </c>
      <c r="Q168" s="21" t="s">
        <v>458</v>
      </c>
      <c r="R168" s="16">
        <v>5107</v>
      </c>
      <c r="S168" s="15"/>
      <c r="T168" s="15">
        <v>832</v>
      </c>
      <c r="U168" s="15">
        <v>0</v>
      </c>
      <c r="V168" s="15">
        <v>3723</v>
      </c>
      <c r="W168" s="15">
        <v>1000</v>
      </c>
      <c r="X168" s="15">
        <v>1121</v>
      </c>
      <c r="Y168" s="19" t="s">
        <v>515</v>
      </c>
      <c r="Z168" s="20">
        <v>6676</v>
      </c>
      <c r="AA168" s="20">
        <v>88300</v>
      </c>
    </row>
    <row r="169" spans="1:27" ht="15">
      <c r="A169" s="13" t="s">
        <v>303</v>
      </c>
      <c r="B169" s="13" t="s">
        <v>33</v>
      </c>
      <c r="C169" s="14">
        <v>3763</v>
      </c>
      <c r="D169" s="15">
        <v>0</v>
      </c>
      <c r="E169" s="15">
        <v>0</v>
      </c>
      <c r="F169" s="15">
        <v>0</v>
      </c>
      <c r="G169" s="16">
        <v>0</v>
      </c>
      <c r="H169" s="15">
        <v>0</v>
      </c>
      <c r="I169" s="15">
        <v>0</v>
      </c>
      <c r="J169" s="15">
        <v>0</v>
      </c>
      <c r="K169" s="15">
        <v>366</v>
      </c>
      <c r="L169" s="15">
        <v>0</v>
      </c>
      <c r="M169" s="18"/>
      <c r="N169" s="16">
        <v>366</v>
      </c>
      <c r="O169" s="15">
        <v>0</v>
      </c>
      <c r="P169" s="15">
        <v>5325</v>
      </c>
      <c r="Q169" s="18"/>
      <c r="R169" s="16">
        <v>5325</v>
      </c>
      <c r="S169" s="15"/>
      <c r="T169" s="15">
        <v>733</v>
      </c>
      <c r="U169" s="15">
        <v>861</v>
      </c>
      <c r="V169" s="15">
        <v>2138</v>
      </c>
      <c r="W169" s="15">
        <v>257844</v>
      </c>
      <c r="X169" s="15">
        <v>5746</v>
      </c>
      <c r="Y169" s="19"/>
      <c r="Z169" s="20">
        <v>267322</v>
      </c>
      <c r="AA169" s="20">
        <v>273013</v>
      </c>
    </row>
    <row r="170" spans="1:27" ht="30">
      <c r="A170" s="13" t="s">
        <v>243</v>
      </c>
      <c r="B170" s="13" t="s">
        <v>244</v>
      </c>
      <c r="C170" s="14">
        <v>3640</v>
      </c>
      <c r="D170" s="15">
        <v>89592</v>
      </c>
      <c r="E170" s="15">
        <v>42504</v>
      </c>
      <c r="F170" s="15">
        <v>2250</v>
      </c>
      <c r="G170" s="16">
        <v>134346</v>
      </c>
      <c r="H170" s="15">
        <v>312</v>
      </c>
      <c r="I170" s="15">
        <v>8924</v>
      </c>
      <c r="J170" s="15">
        <v>1871</v>
      </c>
      <c r="K170" s="15">
        <v>3822</v>
      </c>
      <c r="L170" s="15">
        <v>75</v>
      </c>
      <c r="M170" s="18" t="s">
        <v>448</v>
      </c>
      <c r="N170" s="16">
        <v>15004</v>
      </c>
      <c r="O170" s="15">
        <v>0</v>
      </c>
      <c r="P170" s="15">
        <v>0</v>
      </c>
      <c r="Q170" s="21"/>
      <c r="R170" s="16">
        <v>0</v>
      </c>
      <c r="S170" s="15"/>
      <c r="T170" s="15">
        <v>1195</v>
      </c>
      <c r="U170" s="15">
        <v>0</v>
      </c>
      <c r="V170" s="15">
        <v>533</v>
      </c>
      <c r="W170" s="15">
        <v>0</v>
      </c>
      <c r="X170" s="15">
        <v>780</v>
      </c>
      <c r="Y170" s="19"/>
      <c r="Z170" s="20">
        <v>2508</v>
      </c>
      <c r="AA170" s="20">
        <v>151858</v>
      </c>
    </row>
    <row r="171" spans="1:27" ht="30">
      <c r="A171" s="13" t="s">
        <v>238</v>
      </c>
      <c r="B171" s="13" t="s">
        <v>117</v>
      </c>
      <c r="C171" s="14">
        <v>3539</v>
      </c>
      <c r="D171" s="15">
        <v>169940</v>
      </c>
      <c r="E171" s="15">
        <v>12818</v>
      </c>
      <c r="F171" s="15">
        <v>3321</v>
      </c>
      <c r="G171" s="16">
        <v>186079</v>
      </c>
      <c r="H171" s="15">
        <v>1173</v>
      </c>
      <c r="I171" s="15">
        <v>15842</v>
      </c>
      <c r="J171" s="15">
        <v>3197</v>
      </c>
      <c r="K171" s="15">
        <v>4598</v>
      </c>
      <c r="L171" s="15">
        <v>0</v>
      </c>
      <c r="M171" s="18"/>
      <c r="N171" s="16">
        <v>24810</v>
      </c>
      <c r="O171" s="15"/>
      <c r="P171" s="15">
        <v>9982</v>
      </c>
      <c r="Q171" s="18" t="s">
        <v>458</v>
      </c>
      <c r="R171" s="16">
        <v>9982</v>
      </c>
      <c r="S171" s="15"/>
      <c r="T171" s="15">
        <v>3347</v>
      </c>
      <c r="U171" s="15">
        <v>7973</v>
      </c>
      <c r="V171" s="15">
        <v>257</v>
      </c>
      <c r="W171" s="15">
        <v>4151</v>
      </c>
      <c r="X171" s="15">
        <v>790</v>
      </c>
      <c r="Y171" s="19" t="s">
        <v>608</v>
      </c>
      <c r="Z171" s="20">
        <v>16518</v>
      </c>
      <c r="AA171" s="20">
        <v>237389</v>
      </c>
    </row>
    <row r="172" spans="1:27" ht="15">
      <c r="A172" s="13" t="s">
        <v>304</v>
      </c>
      <c r="B172" s="13" t="s">
        <v>112</v>
      </c>
      <c r="C172" s="14">
        <v>3454</v>
      </c>
      <c r="D172" s="15">
        <v>101016</v>
      </c>
      <c r="E172" s="15">
        <v>91193</v>
      </c>
      <c r="F172" s="15">
        <v>3000</v>
      </c>
      <c r="G172" s="16">
        <v>195209</v>
      </c>
      <c r="H172" s="15"/>
      <c r="I172" s="15">
        <v>8879</v>
      </c>
      <c r="J172" s="15">
        <v>483</v>
      </c>
      <c r="K172" s="15">
        <v>2010</v>
      </c>
      <c r="L172" s="15"/>
      <c r="M172" s="21"/>
      <c r="N172" s="16">
        <v>11372</v>
      </c>
      <c r="O172" s="15"/>
      <c r="P172" s="15">
        <v>9613</v>
      </c>
      <c r="Q172" s="21" t="s">
        <v>502</v>
      </c>
      <c r="R172" s="16">
        <v>9613</v>
      </c>
      <c r="S172" s="15"/>
      <c r="T172" s="15">
        <v>119</v>
      </c>
      <c r="U172" s="15">
        <v>12</v>
      </c>
      <c r="V172" s="15">
        <v>1253</v>
      </c>
      <c r="W172" s="15">
        <v>7880</v>
      </c>
      <c r="X172" s="15">
        <v>816</v>
      </c>
      <c r="Y172" s="19" t="s">
        <v>394</v>
      </c>
      <c r="Z172" s="20">
        <v>10080</v>
      </c>
      <c r="AA172" s="20">
        <v>226274</v>
      </c>
    </row>
    <row r="173" spans="1:27" ht="30">
      <c r="A173" s="13" t="s">
        <v>57</v>
      </c>
      <c r="B173" s="13" t="s">
        <v>58</v>
      </c>
      <c r="C173" s="14">
        <v>3384</v>
      </c>
      <c r="D173" s="15">
        <v>127861</v>
      </c>
      <c r="E173" s="15">
        <v>93703</v>
      </c>
      <c r="F173" s="15">
        <v>630</v>
      </c>
      <c r="G173" s="16">
        <v>222194</v>
      </c>
      <c r="H173" s="15">
        <v>402</v>
      </c>
      <c r="I173" s="15">
        <v>11580</v>
      </c>
      <c r="J173" s="15">
        <v>1573</v>
      </c>
      <c r="K173" s="15">
        <v>8042</v>
      </c>
      <c r="L173" s="15">
        <v>0</v>
      </c>
      <c r="M173" s="21"/>
      <c r="N173" s="16">
        <v>21597</v>
      </c>
      <c r="O173" s="15">
        <v>0</v>
      </c>
      <c r="P173" s="15">
        <v>0</v>
      </c>
      <c r="Q173" s="18"/>
      <c r="R173" s="16">
        <v>0</v>
      </c>
      <c r="S173" s="15"/>
      <c r="T173" s="15">
        <v>1061</v>
      </c>
      <c r="U173" s="15">
        <v>376</v>
      </c>
      <c r="V173" s="15">
        <v>0</v>
      </c>
      <c r="W173" s="15">
        <v>0</v>
      </c>
      <c r="X173" s="15">
        <v>375</v>
      </c>
      <c r="Y173" s="19" t="s">
        <v>418</v>
      </c>
      <c r="Z173" s="20">
        <v>1812</v>
      </c>
      <c r="AA173" s="20">
        <v>245603</v>
      </c>
    </row>
    <row r="174" spans="1:27" ht="30">
      <c r="A174" s="13" t="s">
        <v>210</v>
      </c>
      <c r="B174" s="13" t="s">
        <v>58</v>
      </c>
      <c r="C174" s="14">
        <v>3286</v>
      </c>
      <c r="D174" s="15">
        <v>202262</v>
      </c>
      <c r="E174" s="15">
        <v>148553</v>
      </c>
      <c r="F174" s="15">
        <v>2325</v>
      </c>
      <c r="G174" s="16">
        <v>353140</v>
      </c>
      <c r="H174" s="15">
        <v>457</v>
      </c>
      <c r="I174" s="15">
        <v>15744</v>
      </c>
      <c r="J174" s="15">
        <v>1373</v>
      </c>
      <c r="K174" s="15">
        <v>3697</v>
      </c>
      <c r="L174" s="15">
        <v>0</v>
      </c>
      <c r="M174" s="21"/>
      <c r="N174" s="16">
        <v>21271</v>
      </c>
      <c r="O174" s="15">
        <v>3674</v>
      </c>
      <c r="P174" s="15">
        <v>11373</v>
      </c>
      <c r="Q174" s="21" t="s">
        <v>488</v>
      </c>
      <c r="R174" s="16">
        <v>15047</v>
      </c>
      <c r="S174" s="15"/>
      <c r="T174" s="15">
        <v>1040</v>
      </c>
      <c r="U174" s="15">
        <v>382</v>
      </c>
      <c r="V174" s="15">
        <v>584</v>
      </c>
      <c r="W174" s="15">
        <v>1000</v>
      </c>
      <c r="X174" s="15">
        <v>3133</v>
      </c>
      <c r="Y174" s="22" t="s">
        <v>591</v>
      </c>
      <c r="Z174" s="20">
        <v>6139</v>
      </c>
      <c r="AA174" s="20">
        <v>395597</v>
      </c>
    </row>
    <row r="175" spans="1:27" ht="30">
      <c r="A175" s="13" t="s">
        <v>137</v>
      </c>
      <c r="B175" s="13" t="s">
        <v>67</v>
      </c>
      <c r="C175" s="14">
        <v>3207</v>
      </c>
      <c r="D175" s="15">
        <v>205106</v>
      </c>
      <c r="E175" s="15">
        <v>0</v>
      </c>
      <c r="F175" s="15">
        <v>0</v>
      </c>
      <c r="G175" s="16">
        <v>205106</v>
      </c>
      <c r="H175" s="15">
        <v>1679</v>
      </c>
      <c r="I175" s="15">
        <v>19642</v>
      </c>
      <c r="J175" s="15">
        <v>1276</v>
      </c>
      <c r="K175" s="15">
        <v>298</v>
      </c>
      <c r="L175" s="15">
        <v>0</v>
      </c>
      <c r="M175" s="21"/>
      <c r="N175" s="16">
        <v>22895</v>
      </c>
      <c r="O175" s="15">
        <v>0</v>
      </c>
      <c r="P175" s="15">
        <v>5816</v>
      </c>
      <c r="Q175" s="21" t="s">
        <v>458</v>
      </c>
      <c r="R175" s="16">
        <v>5816</v>
      </c>
      <c r="S175" s="15"/>
      <c r="T175" s="15">
        <v>1062</v>
      </c>
      <c r="U175" s="15">
        <v>291</v>
      </c>
      <c r="V175" s="15">
        <v>501</v>
      </c>
      <c r="W175" s="15">
        <v>0</v>
      </c>
      <c r="X175" s="15">
        <v>1153</v>
      </c>
      <c r="Y175" s="19" t="s">
        <v>552</v>
      </c>
      <c r="Z175" s="20">
        <v>3007</v>
      </c>
      <c r="AA175" s="20">
        <v>236824</v>
      </c>
    </row>
    <row r="176" spans="1:27" ht="30">
      <c r="A176" s="13" t="s">
        <v>321</v>
      </c>
      <c r="B176" s="13" t="s">
        <v>65</v>
      </c>
      <c r="C176" s="14">
        <v>3110</v>
      </c>
      <c r="D176" s="15">
        <v>267111</v>
      </c>
      <c r="E176" s="15">
        <v>103555</v>
      </c>
      <c r="F176" s="15">
        <v>0</v>
      </c>
      <c r="G176" s="16">
        <v>370666</v>
      </c>
      <c r="H176" s="15">
        <v>1525</v>
      </c>
      <c r="I176" s="15">
        <v>16784</v>
      </c>
      <c r="J176" s="15">
        <v>2230</v>
      </c>
      <c r="K176" s="15">
        <v>2592</v>
      </c>
      <c r="L176" s="15">
        <v>0</v>
      </c>
      <c r="M176" s="21"/>
      <c r="N176" s="16">
        <v>23131</v>
      </c>
      <c r="O176" s="15">
        <v>0</v>
      </c>
      <c r="P176" s="15">
        <v>0</v>
      </c>
      <c r="Q176" s="21"/>
      <c r="R176" s="16">
        <v>0</v>
      </c>
      <c r="S176" s="15"/>
      <c r="T176" s="15">
        <v>5608</v>
      </c>
      <c r="U176" s="15">
        <v>984</v>
      </c>
      <c r="V176" s="15">
        <v>0</v>
      </c>
      <c r="W176" s="15">
        <v>0</v>
      </c>
      <c r="X176" s="15">
        <v>0</v>
      </c>
      <c r="Y176" s="19"/>
      <c r="Z176" s="20">
        <v>6592</v>
      </c>
      <c r="AA176" s="20">
        <v>400389</v>
      </c>
    </row>
    <row r="177" spans="1:27" ht="30">
      <c r="A177" s="13" t="s">
        <v>9</v>
      </c>
      <c r="B177" s="13" t="s">
        <v>10</v>
      </c>
      <c r="C177" s="14">
        <v>3072</v>
      </c>
      <c r="D177" s="15">
        <v>168947</v>
      </c>
      <c r="E177" s="15">
        <v>86845</v>
      </c>
      <c r="F177" s="15">
        <v>0</v>
      </c>
      <c r="G177" s="16">
        <v>255792</v>
      </c>
      <c r="H177" s="15">
        <v>709</v>
      </c>
      <c r="I177" s="15">
        <v>15173</v>
      </c>
      <c r="J177" s="15">
        <v>697</v>
      </c>
      <c r="K177" s="15">
        <v>2608</v>
      </c>
      <c r="L177" s="15">
        <v>0</v>
      </c>
      <c r="M177" s="21"/>
      <c r="N177" s="16">
        <v>19187</v>
      </c>
      <c r="O177" s="15"/>
      <c r="P177" s="15"/>
      <c r="Q177" s="21"/>
      <c r="R177" s="16">
        <v>0</v>
      </c>
      <c r="S177" s="15"/>
      <c r="T177" s="15">
        <v>3835</v>
      </c>
      <c r="U177" s="15">
        <v>4299</v>
      </c>
      <c r="V177" s="15">
        <v>0</v>
      </c>
      <c r="W177" s="15">
        <v>0</v>
      </c>
      <c r="X177" s="15">
        <v>35</v>
      </c>
      <c r="Y177" s="19" t="s">
        <v>506</v>
      </c>
      <c r="Z177" s="20">
        <v>8169</v>
      </c>
      <c r="AA177" s="20">
        <v>283148</v>
      </c>
    </row>
    <row r="178" spans="1:27" ht="30">
      <c r="A178" s="13" t="s">
        <v>258</v>
      </c>
      <c r="B178" s="13" t="s">
        <v>38</v>
      </c>
      <c r="C178" s="14">
        <v>3025</v>
      </c>
      <c r="D178" s="15">
        <v>60980</v>
      </c>
      <c r="E178" s="15">
        <v>25683</v>
      </c>
      <c r="F178" s="15">
        <v>700</v>
      </c>
      <c r="G178" s="16">
        <v>87363</v>
      </c>
      <c r="H178" s="15">
        <v>921</v>
      </c>
      <c r="I178" s="15">
        <v>4743</v>
      </c>
      <c r="J178" s="15">
        <v>473</v>
      </c>
      <c r="K178" s="15">
        <v>0</v>
      </c>
      <c r="L178" s="15">
        <v>0</v>
      </c>
      <c r="M178" s="18"/>
      <c r="N178" s="16">
        <v>6137</v>
      </c>
      <c r="O178" s="15">
        <v>0</v>
      </c>
      <c r="P178" s="15">
        <v>0</v>
      </c>
      <c r="Q178" s="18">
        <v>0</v>
      </c>
      <c r="R178" s="16">
        <v>0</v>
      </c>
      <c r="S178" s="15"/>
      <c r="T178" s="15">
        <v>615</v>
      </c>
      <c r="U178" s="15">
        <v>6494</v>
      </c>
      <c r="V178" s="15">
        <v>0</v>
      </c>
      <c r="W178" s="15">
        <v>0</v>
      </c>
      <c r="X178" s="15">
        <v>0</v>
      </c>
      <c r="Y178" s="19"/>
      <c r="Z178" s="20">
        <v>7109</v>
      </c>
      <c r="AA178" s="20">
        <v>100609</v>
      </c>
    </row>
    <row r="179" spans="1:27" ht="30">
      <c r="A179" s="13" t="s">
        <v>239</v>
      </c>
      <c r="B179" s="13" t="s">
        <v>240</v>
      </c>
      <c r="C179" s="14">
        <v>3018</v>
      </c>
      <c r="D179" s="15">
        <v>46220</v>
      </c>
      <c r="E179" s="15">
        <v>17496</v>
      </c>
      <c r="F179" s="15">
        <v>4000</v>
      </c>
      <c r="G179" s="16">
        <v>67716</v>
      </c>
      <c r="H179" s="15">
        <v>468</v>
      </c>
      <c r="I179" s="15">
        <v>2000</v>
      </c>
      <c r="J179" s="15">
        <v>167</v>
      </c>
      <c r="K179" s="15">
        <v>3230</v>
      </c>
      <c r="L179" s="15">
        <v>28</v>
      </c>
      <c r="M179" s="21" t="s">
        <v>411</v>
      </c>
      <c r="N179" s="16">
        <v>5893</v>
      </c>
      <c r="O179" s="15"/>
      <c r="P179" s="15">
        <v>14830</v>
      </c>
      <c r="Q179" s="21" t="s">
        <v>414</v>
      </c>
      <c r="R179" s="16">
        <v>14830</v>
      </c>
      <c r="S179" s="15"/>
      <c r="T179" s="15">
        <v>1952</v>
      </c>
      <c r="U179" s="15">
        <v>36</v>
      </c>
      <c r="V179" s="15">
        <v>583</v>
      </c>
      <c r="W179" s="15">
        <v>550</v>
      </c>
      <c r="X179" s="15">
        <v>9470</v>
      </c>
      <c r="Y179" s="19" t="s">
        <v>609</v>
      </c>
      <c r="Z179" s="20">
        <v>12591</v>
      </c>
      <c r="AA179" s="20">
        <v>101030</v>
      </c>
    </row>
    <row r="180" spans="1:27" ht="15">
      <c r="A180" s="13" t="s">
        <v>115</v>
      </c>
      <c r="B180" s="13" t="s">
        <v>69</v>
      </c>
      <c r="C180" s="14">
        <v>2863</v>
      </c>
      <c r="D180" s="15">
        <v>80232</v>
      </c>
      <c r="E180" s="15">
        <v>113147</v>
      </c>
      <c r="F180" s="15">
        <v>1562</v>
      </c>
      <c r="G180" s="16">
        <v>194941</v>
      </c>
      <c r="H180" s="15">
        <v>723</v>
      </c>
      <c r="I180" s="15">
        <v>12473</v>
      </c>
      <c r="J180" s="15">
        <v>1910</v>
      </c>
      <c r="K180" s="15">
        <v>2671</v>
      </c>
      <c r="L180" s="15">
        <v>0</v>
      </c>
      <c r="M180" s="18"/>
      <c r="N180" s="16">
        <v>17777</v>
      </c>
      <c r="O180" s="15">
        <v>0</v>
      </c>
      <c r="P180" s="15">
        <v>16803</v>
      </c>
      <c r="Q180" s="18" t="s">
        <v>415</v>
      </c>
      <c r="R180" s="16">
        <v>16803</v>
      </c>
      <c r="S180" s="15"/>
      <c r="T180" s="15">
        <v>3628</v>
      </c>
      <c r="U180" s="15"/>
      <c r="V180" s="15">
        <v>650</v>
      </c>
      <c r="W180" s="15">
        <v>1910</v>
      </c>
      <c r="X180" s="15">
        <v>17327</v>
      </c>
      <c r="Y180" s="19"/>
      <c r="Z180" s="20">
        <v>23515</v>
      </c>
      <c r="AA180" s="20">
        <v>253036</v>
      </c>
    </row>
    <row r="181" spans="1:27" ht="15">
      <c r="A181" s="13" t="s">
        <v>49</v>
      </c>
      <c r="B181" s="13" t="s">
        <v>21</v>
      </c>
      <c r="C181" s="14">
        <v>2861</v>
      </c>
      <c r="D181" s="15">
        <v>130631</v>
      </c>
      <c r="E181" s="15">
        <v>49978</v>
      </c>
      <c r="F181" s="15">
        <v>986</v>
      </c>
      <c r="G181" s="16">
        <v>181595</v>
      </c>
      <c r="H181" s="15">
        <v>657</v>
      </c>
      <c r="I181" s="15">
        <v>0</v>
      </c>
      <c r="J181" s="15">
        <v>987</v>
      </c>
      <c r="K181" s="15">
        <v>5340</v>
      </c>
      <c r="L181" s="15">
        <v>0</v>
      </c>
      <c r="M181" s="18">
        <v>0</v>
      </c>
      <c r="N181" s="16">
        <v>6984</v>
      </c>
      <c r="O181" s="15">
        <v>0</v>
      </c>
      <c r="P181" s="15">
        <v>0</v>
      </c>
      <c r="Q181" s="18">
        <v>0</v>
      </c>
      <c r="R181" s="16">
        <v>0</v>
      </c>
      <c r="S181" s="15"/>
      <c r="T181" s="15">
        <v>4427</v>
      </c>
      <c r="U181" s="15">
        <v>74</v>
      </c>
      <c r="V181" s="15">
        <v>2634</v>
      </c>
      <c r="W181" s="15"/>
      <c r="X181" s="15">
        <v>257</v>
      </c>
      <c r="Y181" s="19" t="s">
        <v>521</v>
      </c>
      <c r="Z181" s="20">
        <v>7392</v>
      </c>
      <c r="AA181" s="20">
        <v>195971</v>
      </c>
    </row>
    <row r="182" spans="1:27" ht="30">
      <c r="A182" s="13" t="s">
        <v>313</v>
      </c>
      <c r="B182" s="13" t="s">
        <v>208</v>
      </c>
      <c r="C182" s="14">
        <v>2859</v>
      </c>
      <c r="D182" s="15">
        <v>184146</v>
      </c>
      <c r="E182" s="15">
        <v>17082</v>
      </c>
      <c r="F182" s="15">
        <v>1000</v>
      </c>
      <c r="G182" s="16">
        <v>202228</v>
      </c>
      <c r="H182" s="15">
        <v>1117</v>
      </c>
      <c r="I182" s="15">
        <v>8950</v>
      </c>
      <c r="J182" s="15">
        <v>0</v>
      </c>
      <c r="K182" s="15">
        <v>5654</v>
      </c>
      <c r="L182" s="15">
        <v>0</v>
      </c>
      <c r="M182" s="18"/>
      <c r="N182" s="16">
        <v>15721</v>
      </c>
      <c r="O182" s="15">
        <v>0</v>
      </c>
      <c r="P182" s="15">
        <v>0</v>
      </c>
      <c r="Q182" s="18"/>
      <c r="R182" s="16">
        <v>0</v>
      </c>
      <c r="S182" s="15"/>
      <c r="T182" s="15">
        <v>736</v>
      </c>
      <c r="U182" s="15">
        <v>0</v>
      </c>
      <c r="V182" s="15">
        <v>16117</v>
      </c>
      <c r="W182" s="15">
        <v>0</v>
      </c>
      <c r="X182" s="15">
        <v>2000</v>
      </c>
      <c r="Y182" s="22" t="s">
        <v>429</v>
      </c>
      <c r="Z182" s="20">
        <v>18853</v>
      </c>
      <c r="AA182" s="20">
        <v>236802</v>
      </c>
    </row>
    <row r="183" spans="1:27" ht="30">
      <c r="A183" s="13" t="s">
        <v>95</v>
      </c>
      <c r="B183" s="13" t="s">
        <v>21</v>
      </c>
      <c r="C183" s="14">
        <v>2771</v>
      </c>
      <c r="D183" s="15">
        <v>394274</v>
      </c>
      <c r="E183" s="15">
        <v>212058</v>
      </c>
      <c r="F183" s="15"/>
      <c r="G183" s="16">
        <v>606332</v>
      </c>
      <c r="H183" s="15">
        <v>118</v>
      </c>
      <c r="I183" s="15">
        <v>15272</v>
      </c>
      <c r="J183" s="15">
        <v>1747</v>
      </c>
      <c r="K183" s="15">
        <v>4129</v>
      </c>
      <c r="L183" s="15"/>
      <c r="M183" s="18"/>
      <c r="N183" s="16">
        <v>21266</v>
      </c>
      <c r="O183" s="15"/>
      <c r="P183" s="15">
        <v>20209</v>
      </c>
      <c r="Q183" s="18" t="s">
        <v>457</v>
      </c>
      <c r="R183" s="16">
        <v>20209</v>
      </c>
      <c r="S183" s="15"/>
      <c r="T183" s="15">
        <v>4463</v>
      </c>
      <c r="U183" s="15">
        <v>17147</v>
      </c>
      <c r="V183" s="15">
        <v>4302</v>
      </c>
      <c r="W183" s="15">
        <v>4109</v>
      </c>
      <c r="X183" s="15">
        <v>1473</v>
      </c>
      <c r="Y183" s="19" t="s">
        <v>419</v>
      </c>
      <c r="Z183" s="20">
        <v>31494</v>
      </c>
      <c r="AA183" s="20">
        <v>679301</v>
      </c>
    </row>
    <row r="184" spans="1:27" ht="75">
      <c r="A184" s="13" t="s">
        <v>86</v>
      </c>
      <c r="B184" s="13" t="s">
        <v>87</v>
      </c>
      <c r="C184" s="14">
        <v>2737</v>
      </c>
      <c r="D184" s="15">
        <v>107786</v>
      </c>
      <c r="E184" s="15">
        <v>21518</v>
      </c>
      <c r="F184" s="15">
        <v>800</v>
      </c>
      <c r="G184" s="16">
        <v>130104</v>
      </c>
      <c r="H184" s="15">
        <v>1049</v>
      </c>
      <c r="I184" s="15">
        <v>6081</v>
      </c>
      <c r="J184" s="15">
        <v>831</v>
      </c>
      <c r="K184" s="15">
        <v>4100</v>
      </c>
      <c r="L184" s="15">
        <v>0</v>
      </c>
      <c r="M184" s="21"/>
      <c r="N184" s="16">
        <v>12061</v>
      </c>
      <c r="O184" s="15">
        <v>0</v>
      </c>
      <c r="P184" s="15">
        <v>0</v>
      </c>
      <c r="Q184" s="21"/>
      <c r="R184" s="16">
        <v>0</v>
      </c>
      <c r="S184" s="15"/>
      <c r="T184" s="15">
        <v>1425</v>
      </c>
      <c r="U184" s="15">
        <v>1822</v>
      </c>
      <c r="V184" s="15">
        <v>385</v>
      </c>
      <c r="W184" s="15"/>
      <c r="X184" s="15">
        <v>2704</v>
      </c>
      <c r="Y184" s="19" t="s">
        <v>533</v>
      </c>
      <c r="Z184" s="20">
        <v>6336</v>
      </c>
      <c r="AA184" s="20">
        <v>148501</v>
      </c>
    </row>
    <row r="185" spans="1:27" ht="15">
      <c r="A185" s="13" t="s">
        <v>64</v>
      </c>
      <c r="B185" s="13" t="s">
        <v>65</v>
      </c>
      <c r="C185" s="14">
        <v>2635</v>
      </c>
      <c r="D185" s="15">
        <v>258696</v>
      </c>
      <c r="E185" s="15">
        <v>91579</v>
      </c>
      <c r="F185" s="15">
        <v>5850</v>
      </c>
      <c r="G185" s="16">
        <v>356125</v>
      </c>
      <c r="H185" s="15">
        <v>2031</v>
      </c>
      <c r="I185" s="15">
        <v>6633</v>
      </c>
      <c r="J185" s="15">
        <v>868</v>
      </c>
      <c r="K185" s="15">
        <v>2670</v>
      </c>
      <c r="L185" s="15">
        <v>0</v>
      </c>
      <c r="M185" s="21"/>
      <c r="N185" s="16">
        <v>12202</v>
      </c>
      <c r="O185" s="15"/>
      <c r="P185" s="15">
        <v>7779</v>
      </c>
      <c r="Q185" s="21" t="s">
        <v>458</v>
      </c>
      <c r="R185" s="16">
        <v>7779</v>
      </c>
      <c r="S185" s="15"/>
      <c r="T185" s="15">
        <v>7072</v>
      </c>
      <c r="U185" s="15">
        <v>1364</v>
      </c>
      <c r="V185" s="15">
        <v>24375</v>
      </c>
      <c r="W185" s="15">
        <v>0</v>
      </c>
      <c r="X185" s="15">
        <v>4092</v>
      </c>
      <c r="Y185" s="19"/>
      <c r="Z185" s="20">
        <v>36903</v>
      </c>
      <c r="AA185" s="20">
        <v>413009</v>
      </c>
    </row>
    <row r="186" spans="1:27" ht="45">
      <c r="A186" s="13" t="s">
        <v>217</v>
      </c>
      <c r="B186" s="13" t="s">
        <v>145</v>
      </c>
      <c r="C186" s="14">
        <v>2353</v>
      </c>
      <c r="D186" s="15">
        <v>98914</v>
      </c>
      <c r="E186" s="15">
        <v>30095</v>
      </c>
      <c r="F186" s="15">
        <v>0</v>
      </c>
      <c r="G186" s="16">
        <v>129009</v>
      </c>
      <c r="H186" s="15">
        <v>602</v>
      </c>
      <c r="I186" s="15">
        <v>6323</v>
      </c>
      <c r="J186" s="15">
        <v>548</v>
      </c>
      <c r="K186" s="15">
        <v>105</v>
      </c>
      <c r="L186" s="15">
        <v>7</v>
      </c>
      <c r="M186" s="18" t="s">
        <v>446</v>
      </c>
      <c r="N186" s="16">
        <v>7585</v>
      </c>
      <c r="O186" s="15">
        <v>0</v>
      </c>
      <c r="P186" s="15">
        <v>0</v>
      </c>
      <c r="Q186" s="18"/>
      <c r="R186" s="16">
        <v>0</v>
      </c>
      <c r="S186" s="15"/>
      <c r="T186" s="15">
        <v>2010</v>
      </c>
      <c r="U186" s="15">
        <v>0</v>
      </c>
      <c r="V186" s="15">
        <v>2200</v>
      </c>
      <c r="W186" s="15">
        <v>0</v>
      </c>
      <c r="X186" s="15">
        <v>24</v>
      </c>
      <c r="Y186" s="19" t="s">
        <v>595</v>
      </c>
      <c r="Z186" s="20">
        <v>4234</v>
      </c>
      <c r="AA186" s="20">
        <v>140828</v>
      </c>
    </row>
    <row r="187" spans="1:27" ht="30">
      <c r="A187" s="13" t="s">
        <v>333</v>
      </c>
      <c r="B187" s="13" t="s">
        <v>327</v>
      </c>
      <c r="C187" s="14">
        <v>2349</v>
      </c>
      <c r="D187" s="15">
        <v>121431</v>
      </c>
      <c r="E187" s="15">
        <v>57675</v>
      </c>
      <c r="F187" s="15">
        <v>10880</v>
      </c>
      <c r="G187" s="16">
        <v>189986</v>
      </c>
      <c r="H187" s="15">
        <v>2514</v>
      </c>
      <c r="I187" s="15">
        <v>15285</v>
      </c>
      <c r="J187" s="15">
        <v>116</v>
      </c>
      <c r="K187" s="15">
        <v>188</v>
      </c>
      <c r="L187" s="15">
        <v>0</v>
      </c>
      <c r="M187" s="18">
        <v>0</v>
      </c>
      <c r="N187" s="16">
        <v>18103</v>
      </c>
      <c r="O187" s="15">
        <v>0</v>
      </c>
      <c r="P187" s="15">
        <v>10640</v>
      </c>
      <c r="Q187" s="21">
        <v>0</v>
      </c>
      <c r="R187" s="16">
        <v>10640</v>
      </c>
      <c r="S187" s="15"/>
      <c r="T187" s="15">
        <v>1428</v>
      </c>
      <c r="U187" s="15">
        <v>88</v>
      </c>
      <c r="V187" s="15">
        <v>231</v>
      </c>
      <c r="W187" s="15">
        <v>0</v>
      </c>
      <c r="X187" s="15">
        <v>0</v>
      </c>
      <c r="Y187" s="19"/>
      <c r="Z187" s="20">
        <v>1747</v>
      </c>
      <c r="AA187" s="20">
        <v>220476</v>
      </c>
    </row>
    <row r="188" spans="1:27" ht="30">
      <c r="A188" s="13" t="s">
        <v>83</v>
      </c>
      <c r="B188" s="13" t="s">
        <v>27</v>
      </c>
      <c r="C188" s="14">
        <v>2341</v>
      </c>
      <c r="D188" s="15">
        <v>73582</v>
      </c>
      <c r="E188" s="15">
        <v>108682</v>
      </c>
      <c r="F188" s="15">
        <v>0</v>
      </c>
      <c r="G188" s="16">
        <v>182264</v>
      </c>
      <c r="H188" s="15">
        <v>46</v>
      </c>
      <c r="I188" s="15">
        <v>8576</v>
      </c>
      <c r="J188" s="15">
        <v>754</v>
      </c>
      <c r="K188" s="15">
        <v>544</v>
      </c>
      <c r="L188" s="15">
        <v>0</v>
      </c>
      <c r="M188" s="18"/>
      <c r="N188" s="16">
        <v>9920</v>
      </c>
      <c r="O188" s="15">
        <v>0</v>
      </c>
      <c r="P188" s="15">
        <v>0</v>
      </c>
      <c r="Q188" s="18"/>
      <c r="R188" s="16">
        <v>0</v>
      </c>
      <c r="S188" s="15"/>
      <c r="T188" s="15">
        <v>2582</v>
      </c>
      <c r="U188" s="15"/>
      <c r="V188" s="15">
        <v>0</v>
      </c>
      <c r="W188" s="15"/>
      <c r="X188" s="15">
        <v>706</v>
      </c>
      <c r="Y188" s="19"/>
      <c r="Z188" s="20">
        <v>3288</v>
      </c>
      <c r="AA188" s="20">
        <v>195472</v>
      </c>
    </row>
    <row r="189" spans="1:27" ht="30">
      <c r="A189" s="13" t="s">
        <v>314</v>
      </c>
      <c r="B189" s="13" t="s">
        <v>194</v>
      </c>
      <c r="C189" s="14">
        <v>2304</v>
      </c>
      <c r="D189" s="15">
        <v>108872</v>
      </c>
      <c r="E189" s="15">
        <v>29011</v>
      </c>
      <c r="F189" s="15">
        <v>0</v>
      </c>
      <c r="G189" s="16">
        <v>137883</v>
      </c>
      <c r="H189" s="15">
        <v>91</v>
      </c>
      <c r="I189" s="15">
        <v>8705</v>
      </c>
      <c r="J189" s="15">
        <v>698</v>
      </c>
      <c r="K189" s="15">
        <v>3769</v>
      </c>
      <c r="L189" s="15">
        <v>0</v>
      </c>
      <c r="M189" s="21"/>
      <c r="N189" s="16">
        <v>13263</v>
      </c>
      <c r="O189" s="15">
        <v>0</v>
      </c>
      <c r="P189" s="15">
        <v>7927</v>
      </c>
      <c r="Q189" s="18" t="s">
        <v>458</v>
      </c>
      <c r="R189" s="16">
        <v>7927</v>
      </c>
      <c r="S189" s="15"/>
      <c r="T189" s="15">
        <v>941</v>
      </c>
      <c r="U189" s="15">
        <v>2889</v>
      </c>
      <c r="V189" s="15">
        <v>6498</v>
      </c>
      <c r="W189" s="15">
        <v>5024</v>
      </c>
      <c r="X189" s="15">
        <v>4086</v>
      </c>
      <c r="Y189" s="22" t="s">
        <v>636</v>
      </c>
      <c r="Z189" s="20">
        <v>19438</v>
      </c>
      <c r="AA189" s="20">
        <v>178511</v>
      </c>
    </row>
    <row r="190" spans="1:27" ht="15">
      <c r="A190" s="13" t="s">
        <v>316</v>
      </c>
      <c r="B190" s="13" t="s">
        <v>19</v>
      </c>
      <c r="C190" s="14">
        <v>2260</v>
      </c>
      <c r="D190" s="15">
        <v>115674</v>
      </c>
      <c r="E190" s="15">
        <v>42519</v>
      </c>
      <c r="F190" s="15">
        <v>0</v>
      </c>
      <c r="G190" s="16">
        <v>158193</v>
      </c>
      <c r="H190" s="15">
        <v>1323</v>
      </c>
      <c r="I190" s="15">
        <v>9105</v>
      </c>
      <c r="J190" s="15">
        <v>1597</v>
      </c>
      <c r="K190" s="15">
        <v>295</v>
      </c>
      <c r="L190" s="15">
        <v>0</v>
      </c>
      <c r="M190" s="17"/>
      <c r="N190" s="16">
        <v>12320</v>
      </c>
      <c r="O190" s="15">
        <v>0</v>
      </c>
      <c r="P190" s="15">
        <v>0</v>
      </c>
      <c r="Q190" s="18"/>
      <c r="R190" s="16">
        <v>0</v>
      </c>
      <c r="S190" s="15"/>
      <c r="T190" s="15">
        <v>1965</v>
      </c>
      <c r="U190" s="15">
        <v>65</v>
      </c>
      <c r="V190" s="15">
        <v>812</v>
      </c>
      <c r="W190" s="15">
        <v>322</v>
      </c>
      <c r="X190" s="15">
        <v>670</v>
      </c>
      <c r="Y190" s="19" t="s">
        <v>638</v>
      </c>
      <c r="Z190" s="20">
        <v>3834</v>
      </c>
      <c r="AA190" s="20">
        <v>174347</v>
      </c>
    </row>
    <row r="191" spans="1:27" ht="30">
      <c r="A191" s="13" t="s">
        <v>289</v>
      </c>
      <c r="B191" s="13" t="s">
        <v>175</v>
      </c>
      <c r="C191" s="14">
        <v>2184</v>
      </c>
      <c r="D191" s="15">
        <v>35100</v>
      </c>
      <c r="E191" s="15">
        <v>0</v>
      </c>
      <c r="F191" s="15"/>
      <c r="G191" s="16">
        <v>35100</v>
      </c>
      <c r="H191" s="15">
        <v>0</v>
      </c>
      <c r="I191" s="15"/>
      <c r="J191" s="15">
        <v>0</v>
      </c>
      <c r="K191" s="15">
        <v>220</v>
      </c>
      <c r="L191" s="15"/>
      <c r="M191" s="18"/>
      <c r="N191" s="16">
        <v>220</v>
      </c>
      <c r="O191" s="15"/>
      <c r="P191" s="15"/>
      <c r="Q191" s="18"/>
      <c r="R191" s="16">
        <v>0</v>
      </c>
      <c r="S191" s="15"/>
      <c r="T191" s="15">
        <v>40</v>
      </c>
      <c r="U191" s="15">
        <v>20</v>
      </c>
      <c r="V191" s="15"/>
      <c r="W191" s="15">
        <v>0</v>
      </c>
      <c r="X191" s="15"/>
      <c r="Y191" s="19"/>
      <c r="Z191" s="20">
        <v>60</v>
      </c>
      <c r="AA191" s="20">
        <v>35380</v>
      </c>
    </row>
    <row r="192" spans="1:27" ht="15">
      <c r="A192" s="13" t="s">
        <v>100</v>
      </c>
      <c r="B192" s="13" t="s">
        <v>101</v>
      </c>
      <c r="C192" s="14">
        <v>2164</v>
      </c>
      <c r="D192" s="15">
        <v>55083</v>
      </c>
      <c r="E192" s="15">
        <v>12689</v>
      </c>
      <c r="F192" s="15">
        <v>0</v>
      </c>
      <c r="G192" s="16">
        <v>67772</v>
      </c>
      <c r="H192" s="15">
        <v>0</v>
      </c>
      <c r="I192" s="15">
        <v>75377</v>
      </c>
      <c r="J192" s="15">
        <v>124</v>
      </c>
      <c r="K192" s="15">
        <v>1864</v>
      </c>
      <c r="L192" s="15">
        <v>0</v>
      </c>
      <c r="M192" s="18"/>
      <c r="N192" s="16">
        <v>77365</v>
      </c>
      <c r="O192" s="15">
        <v>0</v>
      </c>
      <c r="P192" s="15">
        <v>0</v>
      </c>
      <c r="Q192" s="21" t="s">
        <v>466</v>
      </c>
      <c r="R192" s="16">
        <v>0</v>
      </c>
      <c r="S192" s="15"/>
      <c r="T192" s="15">
        <v>861</v>
      </c>
      <c r="U192" s="15">
        <v>24</v>
      </c>
      <c r="V192" s="15">
        <v>1482</v>
      </c>
      <c r="W192" s="15">
        <v>0</v>
      </c>
      <c r="X192" s="15">
        <v>0</v>
      </c>
      <c r="Y192" s="19"/>
      <c r="Z192" s="20">
        <v>2367</v>
      </c>
      <c r="AA192" s="20">
        <v>147504</v>
      </c>
    </row>
    <row r="193" spans="1:27" ht="15">
      <c r="A193" s="13" t="s">
        <v>174</v>
      </c>
      <c r="B193" s="13" t="s">
        <v>175</v>
      </c>
      <c r="C193" s="14">
        <v>2140</v>
      </c>
      <c r="D193" s="15">
        <v>69839</v>
      </c>
      <c r="E193" s="15">
        <v>24578</v>
      </c>
      <c r="F193" s="15">
        <v>0</v>
      </c>
      <c r="G193" s="16">
        <v>94417</v>
      </c>
      <c r="H193" s="15">
        <v>2965</v>
      </c>
      <c r="I193" s="15">
        <v>0</v>
      </c>
      <c r="J193" s="15">
        <v>312</v>
      </c>
      <c r="K193" s="15">
        <v>209</v>
      </c>
      <c r="L193" s="15">
        <v>0</v>
      </c>
      <c r="M193" s="21"/>
      <c r="N193" s="16">
        <v>3486</v>
      </c>
      <c r="O193" s="15">
        <v>0</v>
      </c>
      <c r="P193" s="15">
        <v>0</v>
      </c>
      <c r="Q193" s="21"/>
      <c r="R193" s="16">
        <v>0</v>
      </c>
      <c r="S193" s="15"/>
      <c r="T193" s="15">
        <v>1988</v>
      </c>
      <c r="U193" s="15">
        <v>281</v>
      </c>
      <c r="V193" s="15">
        <v>2261</v>
      </c>
      <c r="W193" s="15">
        <v>1900</v>
      </c>
      <c r="X193" s="15">
        <v>0</v>
      </c>
      <c r="Y193" s="19"/>
      <c r="Z193" s="20">
        <v>6430</v>
      </c>
      <c r="AA193" s="20">
        <v>104333</v>
      </c>
    </row>
    <row r="194" spans="1:27" ht="30">
      <c r="A194" s="13" t="s">
        <v>18</v>
      </c>
      <c r="B194" s="13" t="s">
        <v>19</v>
      </c>
      <c r="C194" s="14">
        <v>2041</v>
      </c>
      <c r="D194" s="15">
        <v>68111</v>
      </c>
      <c r="E194" s="15">
        <v>26834</v>
      </c>
      <c r="F194" s="15">
        <v>0</v>
      </c>
      <c r="G194" s="16">
        <v>94945</v>
      </c>
      <c r="H194" s="15">
        <v>0</v>
      </c>
      <c r="I194" s="15">
        <v>6662</v>
      </c>
      <c r="J194" s="15">
        <v>252</v>
      </c>
      <c r="K194" s="15">
        <v>251</v>
      </c>
      <c r="L194" s="15">
        <v>0</v>
      </c>
      <c r="M194" s="21"/>
      <c r="N194" s="16">
        <v>7165</v>
      </c>
      <c r="O194" s="15">
        <v>0</v>
      </c>
      <c r="P194" s="15">
        <v>8446</v>
      </c>
      <c r="Q194" s="21" t="s">
        <v>458</v>
      </c>
      <c r="R194" s="16">
        <v>8446</v>
      </c>
      <c r="S194" s="15"/>
      <c r="T194" s="15">
        <v>788</v>
      </c>
      <c r="U194" s="15">
        <v>39</v>
      </c>
      <c r="V194" s="15">
        <v>479</v>
      </c>
      <c r="W194" s="15">
        <v>0</v>
      </c>
      <c r="X194" s="15"/>
      <c r="Y194" s="19"/>
      <c r="Z194" s="20">
        <v>1306</v>
      </c>
      <c r="AA194" s="20">
        <v>111862</v>
      </c>
    </row>
    <row r="195" spans="1:27" ht="105">
      <c r="A195" s="13" t="s">
        <v>146</v>
      </c>
      <c r="B195" s="13" t="s">
        <v>147</v>
      </c>
      <c r="C195" s="14">
        <v>2035</v>
      </c>
      <c r="D195" s="15">
        <v>3015</v>
      </c>
      <c r="E195" s="15">
        <v>185</v>
      </c>
      <c r="F195" s="15">
        <v>15000</v>
      </c>
      <c r="G195" s="16">
        <v>18200</v>
      </c>
      <c r="H195" s="15">
        <v>37</v>
      </c>
      <c r="I195" s="15">
        <v>0</v>
      </c>
      <c r="J195" s="15">
        <v>8</v>
      </c>
      <c r="K195" s="15">
        <v>0</v>
      </c>
      <c r="L195" s="15">
        <v>35</v>
      </c>
      <c r="M195" s="21"/>
      <c r="N195" s="16">
        <v>80</v>
      </c>
      <c r="O195" s="15"/>
      <c r="P195" s="15">
        <v>3405</v>
      </c>
      <c r="Q195" s="21" t="s">
        <v>475</v>
      </c>
      <c r="R195" s="16">
        <v>3405</v>
      </c>
      <c r="S195" s="15"/>
      <c r="T195" s="15">
        <v>0</v>
      </c>
      <c r="U195" s="15">
        <v>3</v>
      </c>
      <c r="V195" s="15">
        <v>5277</v>
      </c>
      <c r="W195" s="15">
        <v>0</v>
      </c>
      <c r="X195" s="15">
        <v>9692</v>
      </c>
      <c r="Y195" s="22" t="s">
        <v>558</v>
      </c>
      <c r="Z195" s="20">
        <v>14972</v>
      </c>
      <c r="AA195" s="20">
        <v>36657</v>
      </c>
    </row>
    <row r="196" spans="1:27" ht="30">
      <c r="A196" s="13" t="s">
        <v>170</v>
      </c>
      <c r="B196" s="13" t="s">
        <v>56</v>
      </c>
      <c r="C196" s="14">
        <v>1987</v>
      </c>
      <c r="D196" s="15">
        <v>190135</v>
      </c>
      <c r="E196" s="15">
        <v>50474</v>
      </c>
      <c r="F196" s="15">
        <v>0</v>
      </c>
      <c r="G196" s="16">
        <v>240609</v>
      </c>
      <c r="H196" s="15">
        <v>0</v>
      </c>
      <c r="I196" s="15">
        <v>10559</v>
      </c>
      <c r="J196" s="15">
        <v>615</v>
      </c>
      <c r="K196" s="15">
        <v>1728</v>
      </c>
      <c r="L196" s="15">
        <v>0</v>
      </c>
      <c r="M196" s="18"/>
      <c r="N196" s="16">
        <v>12902</v>
      </c>
      <c r="O196" s="15">
        <v>0</v>
      </c>
      <c r="P196" s="15">
        <v>0</v>
      </c>
      <c r="Q196" s="18"/>
      <c r="R196" s="16">
        <v>0</v>
      </c>
      <c r="S196" s="15"/>
      <c r="T196" s="15">
        <v>1553</v>
      </c>
      <c r="U196" s="15">
        <v>0</v>
      </c>
      <c r="V196" s="15">
        <v>0</v>
      </c>
      <c r="W196" s="15">
        <v>0</v>
      </c>
      <c r="X196" s="15">
        <v>642</v>
      </c>
      <c r="Y196" s="19" t="s">
        <v>572</v>
      </c>
      <c r="Z196" s="20">
        <v>2195</v>
      </c>
      <c r="AA196" s="20">
        <v>255706</v>
      </c>
    </row>
    <row r="197" spans="1:27" ht="30">
      <c r="A197" s="13" t="s">
        <v>155</v>
      </c>
      <c r="B197" s="13" t="s">
        <v>45</v>
      </c>
      <c r="C197" s="14">
        <v>1983</v>
      </c>
      <c r="D197" s="15">
        <v>37363</v>
      </c>
      <c r="E197" s="15">
        <v>24521</v>
      </c>
      <c r="F197" s="15">
        <v>1790</v>
      </c>
      <c r="G197" s="16">
        <v>63674</v>
      </c>
      <c r="H197" s="15">
        <v>800</v>
      </c>
      <c r="I197" s="15"/>
      <c r="J197" s="15">
        <v>132</v>
      </c>
      <c r="K197" s="15">
        <v>110</v>
      </c>
      <c r="L197" s="15">
        <v>0</v>
      </c>
      <c r="M197" s="21"/>
      <c r="N197" s="16">
        <v>1042</v>
      </c>
      <c r="O197" s="15"/>
      <c r="P197" s="15"/>
      <c r="Q197" s="21"/>
      <c r="R197" s="16">
        <v>0</v>
      </c>
      <c r="S197" s="15"/>
      <c r="T197" s="15">
        <v>59</v>
      </c>
      <c r="U197" s="15">
        <v>49</v>
      </c>
      <c r="V197" s="15">
        <v>1090</v>
      </c>
      <c r="W197" s="15"/>
      <c r="X197" s="15">
        <v>430</v>
      </c>
      <c r="Y197" s="19" t="s">
        <v>562</v>
      </c>
      <c r="Z197" s="20">
        <v>1628</v>
      </c>
      <c r="AA197" s="20">
        <v>66344</v>
      </c>
    </row>
    <row r="198" spans="1:27" ht="30">
      <c r="A198" s="13" t="s">
        <v>336</v>
      </c>
      <c r="B198" s="13" t="s">
        <v>45</v>
      </c>
      <c r="C198" s="14">
        <v>1959</v>
      </c>
      <c r="D198" s="15">
        <v>203710</v>
      </c>
      <c r="E198" s="15">
        <v>0</v>
      </c>
      <c r="F198" s="15">
        <v>1300</v>
      </c>
      <c r="G198" s="16">
        <v>205010</v>
      </c>
      <c r="H198" s="15">
        <v>288</v>
      </c>
      <c r="I198" s="15">
        <v>12921</v>
      </c>
      <c r="J198" s="15">
        <v>268</v>
      </c>
      <c r="K198" s="15">
        <v>109</v>
      </c>
      <c r="L198" s="15">
        <v>0</v>
      </c>
      <c r="M198" s="18"/>
      <c r="N198" s="16">
        <v>13586</v>
      </c>
      <c r="O198" s="15">
        <v>0</v>
      </c>
      <c r="P198" s="15">
        <v>0</v>
      </c>
      <c r="Q198" s="18"/>
      <c r="R198" s="16">
        <v>0</v>
      </c>
      <c r="S198" s="15"/>
      <c r="T198" s="15">
        <v>2641</v>
      </c>
      <c r="U198" s="15">
        <v>23</v>
      </c>
      <c r="V198" s="15">
        <v>851</v>
      </c>
      <c r="W198" s="15">
        <v>0</v>
      </c>
      <c r="X198" s="15">
        <v>483</v>
      </c>
      <c r="Y198" s="19" t="s">
        <v>647</v>
      </c>
      <c r="Z198" s="20">
        <v>3998</v>
      </c>
      <c r="AA198" s="20">
        <v>222594</v>
      </c>
    </row>
    <row r="199" spans="1:27" ht="30">
      <c r="A199" s="13" t="s">
        <v>270</v>
      </c>
      <c r="B199" s="13" t="s">
        <v>157</v>
      </c>
      <c r="C199" s="14">
        <v>1925</v>
      </c>
      <c r="D199" s="15">
        <v>100299</v>
      </c>
      <c r="E199" s="15">
        <v>47848</v>
      </c>
      <c r="F199" s="15">
        <v>0</v>
      </c>
      <c r="G199" s="16">
        <v>148147</v>
      </c>
      <c r="H199" s="15">
        <v>3079</v>
      </c>
      <c r="I199" s="15">
        <v>5727</v>
      </c>
      <c r="J199" s="15">
        <v>5727</v>
      </c>
      <c r="K199" s="15">
        <v>4792</v>
      </c>
      <c r="L199" s="15">
        <v>14480</v>
      </c>
      <c r="M199" s="21" t="s">
        <v>413</v>
      </c>
      <c r="N199" s="16">
        <v>33805</v>
      </c>
      <c r="O199" s="15">
        <v>0</v>
      </c>
      <c r="P199" s="15">
        <v>15734</v>
      </c>
      <c r="Q199" s="21" t="s">
        <v>497</v>
      </c>
      <c r="R199" s="16">
        <v>15734</v>
      </c>
      <c r="S199" s="15"/>
      <c r="T199" s="15">
        <v>1067</v>
      </c>
      <c r="U199" s="15">
        <v>218</v>
      </c>
      <c r="V199" s="15">
        <v>4293</v>
      </c>
      <c r="W199" s="15">
        <v>1481</v>
      </c>
      <c r="X199" s="15">
        <v>3377</v>
      </c>
      <c r="Y199" s="19" t="s">
        <v>617</v>
      </c>
      <c r="Z199" s="20">
        <v>10436</v>
      </c>
      <c r="AA199" s="20">
        <v>208122</v>
      </c>
    </row>
    <row r="200" spans="1:27" ht="15">
      <c r="A200" s="13" t="s">
        <v>320</v>
      </c>
      <c r="B200" s="13" t="s">
        <v>112</v>
      </c>
      <c r="C200" s="14">
        <v>1906</v>
      </c>
      <c r="D200" s="15">
        <v>113038</v>
      </c>
      <c r="E200" s="15">
        <v>1199</v>
      </c>
      <c r="F200" s="15">
        <v>7306</v>
      </c>
      <c r="G200" s="16">
        <v>121543</v>
      </c>
      <c r="H200" s="15">
        <v>1199</v>
      </c>
      <c r="I200" s="15">
        <v>4189</v>
      </c>
      <c r="J200" s="15">
        <v>2262</v>
      </c>
      <c r="K200" s="15">
        <v>0</v>
      </c>
      <c r="L200" s="15">
        <v>0</v>
      </c>
      <c r="M200" s="21">
        <v>0</v>
      </c>
      <c r="N200" s="16">
        <v>7650</v>
      </c>
      <c r="O200" s="15"/>
      <c r="P200" s="15">
        <v>11465</v>
      </c>
      <c r="Q200" s="21" t="s">
        <v>462</v>
      </c>
      <c r="R200" s="16">
        <v>11465</v>
      </c>
      <c r="S200" s="15"/>
      <c r="T200" s="15">
        <v>232</v>
      </c>
      <c r="U200" s="15">
        <v>38</v>
      </c>
      <c r="V200" s="15">
        <v>13538</v>
      </c>
      <c r="W200" s="15">
        <v>0</v>
      </c>
      <c r="X200" s="15">
        <v>0</v>
      </c>
      <c r="Y200" s="22"/>
      <c r="Z200" s="20">
        <v>13808</v>
      </c>
      <c r="AA200" s="20">
        <v>154466</v>
      </c>
    </row>
    <row r="201" spans="1:27" ht="15">
      <c r="A201" s="13" t="s">
        <v>183</v>
      </c>
      <c r="B201" s="13" t="s">
        <v>92</v>
      </c>
      <c r="C201" s="14">
        <v>1841</v>
      </c>
      <c r="D201" s="15">
        <v>67071</v>
      </c>
      <c r="E201" s="15">
        <v>21505</v>
      </c>
      <c r="F201" s="15">
        <v>0</v>
      </c>
      <c r="G201" s="16">
        <v>88576</v>
      </c>
      <c r="H201" s="15">
        <v>0</v>
      </c>
      <c r="I201" s="15">
        <v>5411</v>
      </c>
      <c r="J201" s="15">
        <v>621</v>
      </c>
      <c r="K201" s="15">
        <v>4853</v>
      </c>
      <c r="L201" s="15">
        <v>0</v>
      </c>
      <c r="M201" s="21"/>
      <c r="N201" s="16">
        <v>10885</v>
      </c>
      <c r="O201" s="15">
        <v>0</v>
      </c>
      <c r="P201" s="15">
        <v>0</v>
      </c>
      <c r="Q201" s="21">
        <v>0</v>
      </c>
      <c r="R201" s="16">
        <v>0</v>
      </c>
      <c r="S201" s="15"/>
      <c r="T201" s="15">
        <v>1200</v>
      </c>
      <c r="U201" s="15">
        <v>98</v>
      </c>
      <c r="V201" s="15">
        <v>540</v>
      </c>
      <c r="W201" s="15">
        <v>600</v>
      </c>
      <c r="X201" s="15">
        <v>718</v>
      </c>
      <c r="Y201" s="19"/>
      <c r="Z201" s="28">
        <v>3156</v>
      </c>
      <c r="AA201" s="28">
        <v>102617</v>
      </c>
    </row>
    <row r="202" spans="1:27" ht="15">
      <c r="A202" s="13" t="s">
        <v>307</v>
      </c>
      <c r="B202" s="13" t="s">
        <v>31</v>
      </c>
      <c r="C202" s="14">
        <v>1836</v>
      </c>
      <c r="D202" s="15">
        <v>117893</v>
      </c>
      <c r="E202" s="15">
        <v>34061</v>
      </c>
      <c r="F202" s="15">
        <v>0</v>
      </c>
      <c r="G202" s="16">
        <v>151954</v>
      </c>
      <c r="H202" s="15">
        <v>574</v>
      </c>
      <c r="I202" s="15">
        <v>8640</v>
      </c>
      <c r="J202" s="15">
        <v>678</v>
      </c>
      <c r="K202" s="15">
        <v>3299</v>
      </c>
      <c r="L202" s="15">
        <v>0</v>
      </c>
      <c r="M202" s="21"/>
      <c r="N202" s="16">
        <v>13191</v>
      </c>
      <c r="O202" s="15">
        <v>0</v>
      </c>
      <c r="P202" s="15">
        <v>0</v>
      </c>
      <c r="Q202" s="21"/>
      <c r="R202" s="16">
        <v>0</v>
      </c>
      <c r="S202" s="15"/>
      <c r="T202" s="15">
        <v>344</v>
      </c>
      <c r="U202" s="15">
        <v>1048</v>
      </c>
      <c r="V202" s="15">
        <v>0</v>
      </c>
      <c r="W202" s="15">
        <v>0</v>
      </c>
      <c r="X202" s="15">
        <v>889</v>
      </c>
      <c r="Y202" s="19" t="s">
        <v>632</v>
      </c>
      <c r="Z202" s="20">
        <v>2281</v>
      </c>
      <c r="AA202" s="20">
        <v>167426</v>
      </c>
    </row>
    <row r="203" spans="1:27" ht="30">
      <c r="A203" s="13" t="s">
        <v>315</v>
      </c>
      <c r="B203" s="13" t="s">
        <v>203</v>
      </c>
      <c r="C203" s="14">
        <v>1825</v>
      </c>
      <c r="D203" s="15">
        <v>68335</v>
      </c>
      <c r="E203" s="15">
        <v>7518</v>
      </c>
      <c r="F203" s="15">
        <v>0</v>
      </c>
      <c r="G203" s="16">
        <v>75853</v>
      </c>
      <c r="H203" s="15">
        <v>295</v>
      </c>
      <c r="I203" s="15">
        <v>4951</v>
      </c>
      <c r="J203" s="15">
        <v>1178</v>
      </c>
      <c r="K203" s="15">
        <v>6219</v>
      </c>
      <c r="L203" s="15">
        <v>0</v>
      </c>
      <c r="M203" s="18"/>
      <c r="N203" s="16">
        <v>12643</v>
      </c>
      <c r="O203" s="15">
        <v>0</v>
      </c>
      <c r="P203" s="15">
        <v>0</v>
      </c>
      <c r="Q203" s="18"/>
      <c r="R203" s="16">
        <v>0</v>
      </c>
      <c r="S203" s="15"/>
      <c r="T203" s="15">
        <v>115</v>
      </c>
      <c r="U203" s="15">
        <v>0</v>
      </c>
      <c r="V203" s="15">
        <v>115</v>
      </c>
      <c r="W203" s="15">
        <v>0</v>
      </c>
      <c r="X203" s="15">
        <v>5072</v>
      </c>
      <c r="Y203" s="19" t="s">
        <v>637</v>
      </c>
      <c r="Z203" s="20">
        <v>5302</v>
      </c>
      <c r="AA203" s="20">
        <v>93798</v>
      </c>
    </row>
    <row r="204" spans="1:27" ht="15">
      <c r="A204" s="13" t="s">
        <v>97</v>
      </c>
      <c r="B204" s="13" t="s">
        <v>92</v>
      </c>
      <c r="C204" s="14">
        <v>1765</v>
      </c>
      <c r="D204" s="15">
        <v>88275</v>
      </c>
      <c r="E204" s="15">
        <v>26585</v>
      </c>
      <c r="F204" s="15">
        <v>2000</v>
      </c>
      <c r="G204" s="16">
        <v>116860</v>
      </c>
      <c r="H204" s="15">
        <v>268</v>
      </c>
      <c r="I204" s="15">
        <v>7703</v>
      </c>
      <c r="J204" s="15">
        <v>683</v>
      </c>
      <c r="K204" s="15">
        <v>0</v>
      </c>
      <c r="L204" s="15">
        <v>0</v>
      </c>
      <c r="M204" s="18"/>
      <c r="N204" s="16">
        <v>8654</v>
      </c>
      <c r="O204" s="15">
        <v>0</v>
      </c>
      <c r="P204" s="15">
        <v>0</v>
      </c>
      <c r="Q204" s="21"/>
      <c r="R204" s="16">
        <v>0</v>
      </c>
      <c r="S204" s="15"/>
      <c r="T204" s="15">
        <v>62</v>
      </c>
      <c r="U204" s="15">
        <v>183</v>
      </c>
      <c r="V204" s="15">
        <v>0</v>
      </c>
      <c r="W204" s="15">
        <v>0</v>
      </c>
      <c r="X204" s="15">
        <v>372</v>
      </c>
      <c r="Y204" s="19" t="s">
        <v>345</v>
      </c>
      <c r="Z204" s="20">
        <v>617</v>
      </c>
      <c r="AA204" s="20">
        <v>126131</v>
      </c>
    </row>
    <row r="205" spans="1:27" ht="15">
      <c r="A205" s="13" t="s">
        <v>274</v>
      </c>
      <c r="B205" s="13" t="s">
        <v>19</v>
      </c>
      <c r="C205" s="14">
        <v>1762</v>
      </c>
      <c r="D205" s="15">
        <v>69247</v>
      </c>
      <c r="E205" s="15">
        <v>27826</v>
      </c>
      <c r="F205" s="15"/>
      <c r="G205" s="16">
        <v>97073</v>
      </c>
      <c r="H205" s="15">
        <v>1187</v>
      </c>
      <c r="I205" s="15">
        <v>7874</v>
      </c>
      <c r="J205" s="15">
        <v>45</v>
      </c>
      <c r="K205" s="15">
        <v>188</v>
      </c>
      <c r="L205" s="15">
        <v>1630</v>
      </c>
      <c r="M205" s="21" t="s">
        <v>450</v>
      </c>
      <c r="N205" s="16">
        <v>10924</v>
      </c>
      <c r="O205" s="15">
        <v>0</v>
      </c>
      <c r="P205" s="15">
        <v>6727</v>
      </c>
      <c r="Q205" s="21" t="s">
        <v>458</v>
      </c>
      <c r="R205" s="16">
        <v>6727</v>
      </c>
      <c r="S205" s="15"/>
      <c r="T205" s="15">
        <v>2686</v>
      </c>
      <c r="U205" s="15">
        <v>24</v>
      </c>
      <c r="V205" s="15">
        <v>728</v>
      </c>
      <c r="W205" s="15">
        <v>0</v>
      </c>
      <c r="X205" s="15">
        <v>328</v>
      </c>
      <c r="Y205" s="19" t="s">
        <v>390</v>
      </c>
      <c r="Z205" s="20">
        <v>3766</v>
      </c>
      <c r="AA205" s="20">
        <v>118490</v>
      </c>
    </row>
    <row r="206" spans="1:27" ht="15">
      <c r="A206" s="13" t="s">
        <v>294</v>
      </c>
      <c r="B206" s="13" t="s">
        <v>31</v>
      </c>
      <c r="C206" s="14">
        <v>1692</v>
      </c>
      <c r="D206" s="15">
        <v>67274</v>
      </c>
      <c r="E206" s="15">
        <v>20474</v>
      </c>
      <c r="F206" s="15">
        <v>468</v>
      </c>
      <c r="G206" s="16">
        <v>88216</v>
      </c>
      <c r="H206" s="15">
        <v>470</v>
      </c>
      <c r="I206" s="15">
        <v>5457</v>
      </c>
      <c r="J206" s="15">
        <v>316</v>
      </c>
      <c r="K206" s="15">
        <v>0</v>
      </c>
      <c r="L206" s="15">
        <v>0</v>
      </c>
      <c r="M206" s="21">
        <v>0</v>
      </c>
      <c r="N206" s="16">
        <v>6243</v>
      </c>
      <c r="O206" s="15">
        <v>0</v>
      </c>
      <c r="P206" s="15">
        <v>0</v>
      </c>
      <c r="Q206" s="21">
        <v>0</v>
      </c>
      <c r="R206" s="16">
        <v>0</v>
      </c>
      <c r="S206" s="15"/>
      <c r="T206" s="15">
        <v>1187</v>
      </c>
      <c r="U206" s="15">
        <v>160</v>
      </c>
      <c r="V206" s="15">
        <v>4630</v>
      </c>
      <c r="W206" s="15">
        <v>0</v>
      </c>
      <c r="X206" s="15">
        <v>389</v>
      </c>
      <c r="Y206" s="22"/>
      <c r="Z206" s="20">
        <v>6366</v>
      </c>
      <c r="AA206" s="20">
        <v>100825</v>
      </c>
    </row>
    <row r="207" spans="1:27" ht="30">
      <c r="A207" s="13" t="s">
        <v>167</v>
      </c>
      <c r="B207" s="13" t="s">
        <v>73</v>
      </c>
      <c r="C207" s="14">
        <v>1619</v>
      </c>
      <c r="D207" s="15">
        <v>0</v>
      </c>
      <c r="E207" s="15">
        <v>0</v>
      </c>
      <c r="F207" s="15">
        <v>18500</v>
      </c>
      <c r="G207" s="16">
        <v>18500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21">
        <v>0</v>
      </c>
      <c r="N207" s="16">
        <v>0</v>
      </c>
      <c r="O207" s="15">
        <v>0</v>
      </c>
      <c r="P207" s="15">
        <v>0</v>
      </c>
      <c r="Q207" s="21">
        <v>0</v>
      </c>
      <c r="R207" s="16">
        <v>0</v>
      </c>
      <c r="S207" s="15"/>
      <c r="T207" s="15">
        <v>114</v>
      </c>
      <c r="U207" s="15">
        <v>0</v>
      </c>
      <c r="V207" s="15">
        <v>2793</v>
      </c>
      <c r="W207" s="15">
        <v>0</v>
      </c>
      <c r="X207" s="15">
        <v>1051</v>
      </c>
      <c r="Y207" s="19" t="s">
        <v>570</v>
      </c>
      <c r="Z207" s="20">
        <v>3958</v>
      </c>
      <c r="AA207" s="20">
        <v>22458</v>
      </c>
    </row>
    <row r="208" spans="1:27" ht="30">
      <c r="A208" s="13" t="s">
        <v>322</v>
      </c>
      <c r="B208" s="13" t="s">
        <v>92</v>
      </c>
      <c r="C208" s="14">
        <v>1617</v>
      </c>
      <c r="D208" s="15">
        <v>101885</v>
      </c>
      <c r="E208" s="15">
        <v>31587</v>
      </c>
      <c r="F208" s="15">
        <v>0</v>
      </c>
      <c r="G208" s="16">
        <v>133472</v>
      </c>
      <c r="H208" s="15">
        <v>372</v>
      </c>
      <c r="I208" s="15">
        <v>8310</v>
      </c>
      <c r="J208" s="15">
        <v>492</v>
      </c>
      <c r="K208" s="15">
        <v>126</v>
      </c>
      <c r="L208" s="15">
        <v>409</v>
      </c>
      <c r="M208" s="18"/>
      <c r="N208" s="16">
        <v>9709</v>
      </c>
      <c r="O208" s="15"/>
      <c r="P208" s="15"/>
      <c r="Q208" s="18"/>
      <c r="R208" s="16">
        <v>0</v>
      </c>
      <c r="S208" s="15"/>
      <c r="T208" s="15">
        <v>1033</v>
      </c>
      <c r="U208" s="15">
        <v>32</v>
      </c>
      <c r="V208" s="15">
        <v>1200</v>
      </c>
      <c r="W208" s="15">
        <v>50000</v>
      </c>
      <c r="X208" s="15"/>
      <c r="Y208" s="19"/>
      <c r="Z208" s="20">
        <v>52265</v>
      </c>
      <c r="AA208" s="20">
        <v>195446</v>
      </c>
    </row>
    <row r="209" spans="1:27" ht="30">
      <c r="A209" s="13" t="s">
        <v>326</v>
      </c>
      <c r="B209" s="13" t="s">
        <v>327</v>
      </c>
      <c r="C209" s="14">
        <v>1617</v>
      </c>
      <c r="D209" s="15">
        <v>62983</v>
      </c>
      <c r="E209" s="15">
        <v>29401</v>
      </c>
      <c r="F209" s="15">
        <v>1498</v>
      </c>
      <c r="G209" s="16">
        <v>93882</v>
      </c>
      <c r="H209" s="15">
        <v>0</v>
      </c>
      <c r="I209" s="15">
        <v>3213</v>
      </c>
      <c r="J209" s="15">
        <v>72</v>
      </c>
      <c r="K209" s="15">
        <v>188</v>
      </c>
      <c r="L209" s="15">
        <v>0</v>
      </c>
      <c r="M209" s="21"/>
      <c r="N209" s="16">
        <v>3473</v>
      </c>
      <c r="O209" s="15">
        <v>0</v>
      </c>
      <c r="P209" s="15">
        <v>0</v>
      </c>
      <c r="Q209" s="21"/>
      <c r="R209" s="16">
        <v>0</v>
      </c>
      <c r="S209" s="15"/>
      <c r="T209" s="15">
        <v>1254</v>
      </c>
      <c r="U209" s="15">
        <v>0</v>
      </c>
      <c r="V209" s="15">
        <v>0</v>
      </c>
      <c r="W209" s="15">
        <v>0</v>
      </c>
      <c r="X209" s="15">
        <v>225</v>
      </c>
      <c r="Y209" s="22" t="s">
        <v>641</v>
      </c>
      <c r="Z209" s="20">
        <v>1479</v>
      </c>
      <c r="AA209" s="20">
        <v>98834</v>
      </c>
    </row>
    <row r="210" spans="1:27" ht="30">
      <c r="A210" s="13" t="s">
        <v>272</v>
      </c>
      <c r="B210" s="13" t="s">
        <v>269</v>
      </c>
      <c r="C210" s="14">
        <v>1609</v>
      </c>
      <c r="D210" s="15">
        <v>62487</v>
      </c>
      <c r="E210" s="15">
        <v>37236</v>
      </c>
      <c r="F210" s="15">
        <v>0</v>
      </c>
      <c r="G210" s="16">
        <v>99723</v>
      </c>
      <c r="H210" s="15">
        <v>0</v>
      </c>
      <c r="I210" s="15">
        <v>5459</v>
      </c>
      <c r="J210" s="15">
        <v>361</v>
      </c>
      <c r="K210" s="15">
        <v>141</v>
      </c>
      <c r="L210" s="15">
        <v>0</v>
      </c>
      <c r="M210" s="21"/>
      <c r="N210" s="16">
        <v>5961</v>
      </c>
      <c r="O210" s="15">
        <v>0</v>
      </c>
      <c r="P210" s="15">
        <v>0</v>
      </c>
      <c r="Q210" s="21"/>
      <c r="R210" s="16">
        <v>0</v>
      </c>
      <c r="S210" s="15"/>
      <c r="T210" s="15">
        <v>436</v>
      </c>
      <c r="U210" s="15">
        <v>80</v>
      </c>
      <c r="V210" s="15">
        <v>3989</v>
      </c>
      <c r="W210" s="15">
        <v>0</v>
      </c>
      <c r="X210" s="15">
        <v>94</v>
      </c>
      <c r="Y210" s="22" t="s">
        <v>618</v>
      </c>
      <c r="Z210" s="20">
        <v>4599</v>
      </c>
      <c r="AA210" s="20">
        <v>110283</v>
      </c>
    </row>
    <row r="211" spans="1:27" ht="30">
      <c r="A211" s="13" t="s">
        <v>55</v>
      </c>
      <c r="B211" s="13" t="s">
        <v>56</v>
      </c>
      <c r="C211" s="14">
        <v>1554</v>
      </c>
      <c r="D211" s="15">
        <v>254031</v>
      </c>
      <c r="E211" s="15">
        <v>63773</v>
      </c>
      <c r="F211" s="15">
        <v>0</v>
      </c>
      <c r="G211" s="16">
        <v>317804</v>
      </c>
      <c r="H211" s="15">
        <v>281</v>
      </c>
      <c r="I211" s="15">
        <v>11325</v>
      </c>
      <c r="J211" s="15">
        <v>1780</v>
      </c>
      <c r="K211" s="15">
        <v>3980</v>
      </c>
      <c r="L211" s="15">
        <v>0</v>
      </c>
      <c r="M211" s="18"/>
      <c r="N211" s="16">
        <v>17366</v>
      </c>
      <c r="O211" s="15">
        <v>0</v>
      </c>
      <c r="P211" s="15"/>
      <c r="Q211" s="18"/>
      <c r="R211" s="16">
        <v>0</v>
      </c>
      <c r="S211" s="15"/>
      <c r="T211" s="15">
        <v>853</v>
      </c>
      <c r="U211" s="15">
        <v>7587</v>
      </c>
      <c r="V211" s="15"/>
      <c r="W211" s="15"/>
      <c r="X211" s="15">
        <v>4417</v>
      </c>
      <c r="Y211" s="19" t="s">
        <v>524</v>
      </c>
      <c r="Z211" s="20">
        <v>12857</v>
      </c>
      <c r="AA211" s="20">
        <v>348027</v>
      </c>
    </row>
    <row r="212" spans="1:27" ht="15">
      <c r="A212" s="13" t="s">
        <v>250</v>
      </c>
      <c r="B212" s="13" t="s">
        <v>40</v>
      </c>
      <c r="C212" s="14">
        <v>1551</v>
      </c>
      <c r="D212" s="15">
        <v>146625</v>
      </c>
      <c r="E212" s="15">
        <v>38340</v>
      </c>
      <c r="F212" s="15">
        <v>0</v>
      </c>
      <c r="G212" s="16">
        <v>184965</v>
      </c>
      <c r="H212" s="15">
        <v>915</v>
      </c>
      <c r="I212" s="15">
        <v>10216</v>
      </c>
      <c r="J212" s="15">
        <v>745</v>
      </c>
      <c r="K212" s="15">
        <v>126</v>
      </c>
      <c r="L212" s="15">
        <v>0</v>
      </c>
      <c r="M212" s="21" t="s">
        <v>412</v>
      </c>
      <c r="N212" s="16">
        <v>12002</v>
      </c>
      <c r="O212" s="15">
        <v>0</v>
      </c>
      <c r="P212" s="15">
        <v>0</v>
      </c>
      <c r="Q212" s="21"/>
      <c r="R212" s="16">
        <v>0</v>
      </c>
      <c r="S212" s="15"/>
      <c r="T212" s="15">
        <v>1252</v>
      </c>
      <c r="U212" s="15">
        <v>451</v>
      </c>
      <c r="V212" s="15">
        <v>5957</v>
      </c>
      <c r="W212" s="15">
        <v>0</v>
      </c>
      <c r="X212" s="15">
        <v>0</v>
      </c>
      <c r="Y212" s="19"/>
      <c r="Z212" s="20">
        <v>7660</v>
      </c>
      <c r="AA212" s="20">
        <v>204627</v>
      </c>
    </row>
    <row r="213" spans="1:27" ht="30">
      <c r="A213" s="13" t="s">
        <v>273</v>
      </c>
      <c r="B213" s="13" t="s">
        <v>236</v>
      </c>
      <c r="C213" s="14">
        <v>1542</v>
      </c>
      <c r="D213" s="15">
        <v>42464</v>
      </c>
      <c r="E213" s="15">
        <v>7368</v>
      </c>
      <c r="F213" s="15">
        <v>0</v>
      </c>
      <c r="G213" s="16">
        <v>49832</v>
      </c>
      <c r="H213" s="15">
        <v>102</v>
      </c>
      <c r="I213" s="15">
        <v>4111</v>
      </c>
      <c r="J213" s="15">
        <v>599</v>
      </c>
      <c r="K213" s="15">
        <v>0</v>
      </c>
      <c r="L213" s="15">
        <v>0</v>
      </c>
      <c r="M213" s="18" t="s">
        <v>399</v>
      </c>
      <c r="N213" s="16">
        <v>4812</v>
      </c>
      <c r="O213" s="15">
        <v>0</v>
      </c>
      <c r="P213" s="15">
        <v>0</v>
      </c>
      <c r="Q213" s="21"/>
      <c r="R213" s="16">
        <v>0</v>
      </c>
      <c r="S213" s="15"/>
      <c r="T213" s="15">
        <v>763</v>
      </c>
      <c r="U213" s="15">
        <v>349</v>
      </c>
      <c r="V213" s="15">
        <v>2553</v>
      </c>
      <c r="W213" s="15">
        <v>0</v>
      </c>
      <c r="X213" s="15">
        <v>2665</v>
      </c>
      <c r="Y213" s="19" t="s">
        <v>426</v>
      </c>
      <c r="Z213" s="20">
        <v>6330</v>
      </c>
      <c r="AA213" s="20">
        <v>60974</v>
      </c>
    </row>
    <row r="214" spans="1:27" ht="30">
      <c r="A214" s="13" t="s">
        <v>335</v>
      </c>
      <c r="B214" s="13" t="s">
        <v>58</v>
      </c>
      <c r="C214" s="14">
        <v>1525</v>
      </c>
      <c r="D214" s="15">
        <v>93804</v>
      </c>
      <c r="E214" s="15">
        <v>63137</v>
      </c>
      <c r="F214" s="15">
        <v>2025</v>
      </c>
      <c r="G214" s="16">
        <v>158966</v>
      </c>
      <c r="H214" s="15">
        <v>0</v>
      </c>
      <c r="I214" s="15">
        <v>6026</v>
      </c>
      <c r="J214" s="15">
        <v>4276</v>
      </c>
      <c r="K214" s="15">
        <v>4791</v>
      </c>
      <c r="L214" s="15">
        <v>0</v>
      </c>
      <c r="M214" s="21"/>
      <c r="N214" s="16">
        <v>15093</v>
      </c>
      <c r="O214" s="15">
        <v>0</v>
      </c>
      <c r="P214" s="15">
        <v>0</v>
      </c>
      <c r="Q214" s="21"/>
      <c r="R214" s="16">
        <v>0</v>
      </c>
      <c r="S214" s="15"/>
      <c r="T214" s="15">
        <v>1224</v>
      </c>
      <c r="U214" s="15">
        <v>17</v>
      </c>
      <c r="V214" s="15">
        <v>11893</v>
      </c>
      <c r="W214" s="15">
        <v>5734</v>
      </c>
      <c r="X214" s="15">
        <v>614</v>
      </c>
      <c r="Y214" s="19" t="s">
        <v>646</v>
      </c>
      <c r="Z214" s="20">
        <v>19482</v>
      </c>
      <c r="AA214" s="20">
        <v>193541</v>
      </c>
    </row>
    <row r="215" spans="1:27" ht="15">
      <c r="A215" s="13" t="s">
        <v>166</v>
      </c>
      <c r="B215" s="13" t="s">
        <v>31</v>
      </c>
      <c r="C215" s="14">
        <v>1516</v>
      </c>
      <c r="D215" s="15">
        <v>49610</v>
      </c>
      <c r="E215" s="15">
        <v>306</v>
      </c>
      <c r="F215" s="15">
        <v>0</v>
      </c>
      <c r="G215" s="16">
        <v>49916</v>
      </c>
      <c r="H215" s="15">
        <v>300</v>
      </c>
      <c r="I215" s="15">
        <v>4376</v>
      </c>
      <c r="J215" s="15">
        <v>329</v>
      </c>
      <c r="K215" s="15">
        <v>0</v>
      </c>
      <c r="L215" s="15">
        <v>16743</v>
      </c>
      <c r="M215" s="18" t="s">
        <v>373</v>
      </c>
      <c r="N215" s="16">
        <v>21748</v>
      </c>
      <c r="O215" s="15">
        <v>0</v>
      </c>
      <c r="P215" s="15">
        <v>0</v>
      </c>
      <c r="Q215" s="18">
        <v>0</v>
      </c>
      <c r="R215" s="16">
        <v>0</v>
      </c>
      <c r="S215" s="15"/>
      <c r="T215" s="15">
        <v>8</v>
      </c>
      <c r="U215" s="15">
        <v>14</v>
      </c>
      <c r="V215" s="15">
        <v>0</v>
      </c>
      <c r="W215" s="15">
        <v>0</v>
      </c>
      <c r="X215" s="15">
        <v>226</v>
      </c>
      <c r="Y215" s="19" t="s">
        <v>569</v>
      </c>
      <c r="Z215" s="20">
        <v>248</v>
      </c>
      <c r="AA215" s="20">
        <v>71912</v>
      </c>
    </row>
    <row r="216" spans="1:27" ht="30">
      <c r="A216" s="13" t="s">
        <v>246</v>
      </c>
      <c r="B216" s="13" t="s">
        <v>40</v>
      </c>
      <c r="C216" s="14">
        <v>1504</v>
      </c>
      <c r="D216" s="15">
        <v>87724</v>
      </c>
      <c r="E216" s="15">
        <v>45620</v>
      </c>
      <c r="F216" s="15">
        <v>3375</v>
      </c>
      <c r="G216" s="16">
        <v>136719</v>
      </c>
      <c r="H216" s="15">
        <v>24</v>
      </c>
      <c r="I216" s="15">
        <v>5675</v>
      </c>
      <c r="J216" s="15">
        <v>870</v>
      </c>
      <c r="K216" s="15">
        <v>754</v>
      </c>
      <c r="L216" s="15">
        <v>0</v>
      </c>
      <c r="M216" s="18"/>
      <c r="N216" s="16">
        <v>7323</v>
      </c>
      <c r="O216" s="15">
        <v>0</v>
      </c>
      <c r="P216" s="15">
        <v>0</v>
      </c>
      <c r="Q216" s="21"/>
      <c r="R216" s="16">
        <v>0</v>
      </c>
      <c r="S216" s="15"/>
      <c r="T216" s="15">
        <v>894</v>
      </c>
      <c r="U216" s="15">
        <v>0</v>
      </c>
      <c r="V216" s="15">
        <v>6472</v>
      </c>
      <c r="W216" s="15">
        <v>9000</v>
      </c>
      <c r="X216" s="15">
        <v>753</v>
      </c>
      <c r="Y216" s="19" t="s">
        <v>360</v>
      </c>
      <c r="Z216" s="20">
        <v>17119</v>
      </c>
      <c r="AA216" s="20">
        <v>161161</v>
      </c>
    </row>
    <row r="217" spans="1:27" ht="15">
      <c r="A217" s="13" t="s">
        <v>84</v>
      </c>
      <c r="B217" s="13" t="s">
        <v>85</v>
      </c>
      <c r="C217" s="14">
        <v>1494</v>
      </c>
      <c r="D217" s="15">
        <v>91155</v>
      </c>
      <c r="E217" s="15">
        <v>43972</v>
      </c>
      <c r="F217" s="15">
        <v>0</v>
      </c>
      <c r="G217" s="16">
        <v>135127</v>
      </c>
      <c r="H217" s="15">
        <v>71</v>
      </c>
      <c r="I217" s="15">
        <v>6721</v>
      </c>
      <c r="J217" s="15">
        <v>642</v>
      </c>
      <c r="K217" s="15">
        <v>217</v>
      </c>
      <c r="L217" s="15">
        <v>0</v>
      </c>
      <c r="M217" s="21"/>
      <c r="N217" s="16">
        <v>7651</v>
      </c>
      <c r="O217" s="15">
        <v>0</v>
      </c>
      <c r="P217" s="15">
        <v>0</v>
      </c>
      <c r="Q217" s="21"/>
      <c r="R217" s="16">
        <v>0</v>
      </c>
      <c r="S217" s="15"/>
      <c r="T217" s="15">
        <v>635</v>
      </c>
      <c r="U217" s="15"/>
      <c r="V217" s="15"/>
      <c r="W217" s="15">
        <v>0</v>
      </c>
      <c r="X217" s="15">
        <v>76</v>
      </c>
      <c r="Y217" s="19"/>
      <c r="Z217" s="20">
        <v>711</v>
      </c>
      <c r="AA217" s="20">
        <v>143489</v>
      </c>
    </row>
    <row r="218" spans="1:27" ht="30">
      <c r="A218" s="13" t="s">
        <v>275</v>
      </c>
      <c r="B218" s="13" t="s">
        <v>194</v>
      </c>
      <c r="C218" s="14">
        <v>1405</v>
      </c>
      <c r="D218" s="15">
        <v>106044</v>
      </c>
      <c r="E218" s="15">
        <v>27116</v>
      </c>
      <c r="F218" s="15">
        <v>0</v>
      </c>
      <c r="G218" s="16">
        <v>133160</v>
      </c>
      <c r="H218" s="15">
        <v>2</v>
      </c>
      <c r="I218" s="15">
        <v>6275</v>
      </c>
      <c r="J218" s="15">
        <v>633</v>
      </c>
      <c r="K218" s="15">
        <v>298</v>
      </c>
      <c r="L218" s="15">
        <v>0</v>
      </c>
      <c r="M218" s="21"/>
      <c r="N218" s="16">
        <v>7208</v>
      </c>
      <c r="O218" s="15">
        <v>0</v>
      </c>
      <c r="P218" s="15">
        <v>0</v>
      </c>
      <c r="Q218" s="21">
        <v>0</v>
      </c>
      <c r="R218" s="16">
        <v>0</v>
      </c>
      <c r="S218" s="15"/>
      <c r="T218" s="15">
        <v>328</v>
      </c>
      <c r="U218" s="15">
        <v>825</v>
      </c>
      <c r="V218" s="15">
        <v>40</v>
      </c>
      <c r="W218" s="15"/>
      <c r="X218" s="15"/>
      <c r="Y218" s="19"/>
      <c r="Z218" s="20">
        <v>1193</v>
      </c>
      <c r="AA218" s="20">
        <v>141561</v>
      </c>
    </row>
    <row r="219" spans="1:27" ht="30">
      <c r="A219" s="13" t="s">
        <v>68</v>
      </c>
      <c r="B219" s="13" t="s">
        <v>69</v>
      </c>
      <c r="C219" s="14">
        <v>1387</v>
      </c>
      <c r="D219" s="15">
        <v>34239</v>
      </c>
      <c r="E219" s="15">
        <v>35264</v>
      </c>
      <c r="F219" s="15">
        <v>750</v>
      </c>
      <c r="G219" s="16">
        <v>70253</v>
      </c>
      <c r="H219" s="15">
        <v>415</v>
      </c>
      <c r="I219" s="15">
        <v>3602</v>
      </c>
      <c r="J219" s="15">
        <v>349</v>
      </c>
      <c r="K219" s="15">
        <v>165</v>
      </c>
      <c r="L219" s="15">
        <v>0</v>
      </c>
      <c r="M219" s="18"/>
      <c r="N219" s="16">
        <v>4531</v>
      </c>
      <c r="O219" s="15">
        <v>0</v>
      </c>
      <c r="P219" s="15">
        <v>0</v>
      </c>
      <c r="Q219" s="21" t="s">
        <v>414</v>
      </c>
      <c r="R219" s="16">
        <v>0</v>
      </c>
      <c r="S219" s="15"/>
      <c r="T219" s="15">
        <v>411</v>
      </c>
      <c r="U219" s="15">
        <v>59</v>
      </c>
      <c r="V219" s="15">
        <v>7307</v>
      </c>
      <c r="W219" s="15">
        <v>0</v>
      </c>
      <c r="X219" s="15">
        <v>59</v>
      </c>
      <c r="Y219" s="19" t="s">
        <v>527</v>
      </c>
      <c r="Z219" s="20">
        <v>7836</v>
      </c>
      <c r="AA219" s="20">
        <v>82620</v>
      </c>
    </row>
    <row r="220" spans="1:27" ht="15">
      <c r="A220" s="13" t="s">
        <v>172</v>
      </c>
      <c r="B220" s="13" t="s">
        <v>23</v>
      </c>
      <c r="C220" s="14">
        <v>1385</v>
      </c>
      <c r="D220" s="15">
        <v>72294</v>
      </c>
      <c r="E220" s="15">
        <v>27385</v>
      </c>
      <c r="F220" s="15">
        <v>0</v>
      </c>
      <c r="G220" s="16">
        <v>99679</v>
      </c>
      <c r="H220" s="15">
        <v>2748</v>
      </c>
      <c r="I220" s="15">
        <v>0</v>
      </c>
      <c r="J220" s="15">
        <v>311</v>
      </c>
      <c r="K220" s="15">
        <v>188</v>
      </c>
      <c r="L220" s="15">
        <v>0</v>
      </c>
      <c r="M220" s="21"/>
      <c r="N220" s="16">
        <v>3247</v>
      </c>
      <c r="O220" s="15">
        <v>0</v>
      </c>
      <c r="P220" s="15">
        <v>0</v>
      </c>
      <c r="Q220" s="18"/>
      <c r="R220" s="16">
        <v>0</v>
      </c>
      <c r="S220" s="15"/>
      <c r="T220" s="15">
        <v>478</v>
      </c>
      <c r="U220" s="15">
        <v>0</v>
      </c>
      <c r="V220" s="15">
        <v>4552</v>
      </c>
      <c r="W220" s="15"/>
      <c r="X220" s="15">
        <v>376</v>
      </c>
      <c r="Y220" s="22" t="s">
        <v>573</v>
      </c>
      <c r="Z220" s="20">
        <v>5406</v>
      </c>
      <c r="AA220" s="20">
        <v>108332</v>
      </c>
    </row>
    <row r="221" spans="1:27" ht="30">
      <c r="A221" s="13" t="s">
        <v>214</v>
      </c>
      <c r="B221" s="13" t="s">
        <v>215</v>
      </c>
      <c r="C221" s="14">
        <v>1292</v>
      </c>
      <c r="D221" s="15">
        <v>50365</v>
      </c>
      <c r="E221" s="15">
        <v>22446</v>
      </c>
      <c r="F221" s="15">
        <v>0</v>
      </c>
      <c r="G221" s="16">
        <v>72811</v>
      </c>
      <c r="H221" s="15">
        <v>76</v>
      </c>
      <c r="I221" s="15">
        <v>4013</v>
      </c>
      <c r="J221" s="15">
        <v>0</v>
      </c>
      <c r="K221" s="15">
        <v>132</v>
      </c>
      <c r="L221" s="15">
        <v>0</v>
      </c>
      <c r="M221" s="21">
        <v>0</v>
      </c>
      <c r="N221" s="16">
        <v>4221</v>
      </c>
      <c r="O221" s="15">
        <v>0</v>
      </c>
      <c r="P221" s="15">
        <v>13340</v>
      </c>
      <c r="Q221" s="18" t="s">
        <v>488</v>
      </c>
      <c r="R221" s="16">
        <v>13340</v>
      </c>
      <c r="S221" s="15"/>
      <c r="T221" s="15">
        <v>166</v>
      </c>
      <c r="U221" s="15">
        <v>24</v>
      </c>
      <c r="V221" s="15">
        <v>2327</v>
      </c>
      <c r="W221" s="15">
        <v>0</v>
      </c>
      <c r="X221" s="15">
        <v>119</v>
      </c>
      <c r="Y221" s="19" t="s">
        <v>593</v>
      </c>
      <c r="Z221" s="20">
        <v>2636</v>
      </c>
      <c r="AA221" s="20">
        <v>93008</v>
      </c>
    </row>
    <row r="222" spans="1:27" ht="45">
      <c r="A222" s="13" t="s">
        <v>111</v>
      </c>
      <c r="B222" s="13" t="s">
        <v>112</v>
      </c>
      <c r="C222" s="14">
        <v>1270</v>
      </c>
      <c r="D222" s="15">
        <v>29228</v>
      </c>
      <c r="E222" s="15">
        <v>18597</v>
      </c>
      <c r="F222" s="15">
        <v>6919</v>
      </c>
      <c r="G222" s="16">
        <v>54744</v>
      </c>
      <c r="H222" s="15">
        <v>73</v>
      </c>
      <c r="I222" s="15">
        <v>4633</v>
      </c>
      <c r="J222" s="15">
        <v>0</v>
      </c>
      <c r="K222" s="15">
        <v>298</v>
      </c>
      <c r="L222" s="15">
        <v>0</v>
      </c>
      <c r="M222" s="18"/>
      <c r="N222" s="16">
        <v>5004</v>
      </c>
      <c r="O222" s="15">
        <v>0</v>
      </c>
      <c r="P222" s="15">
        <v>0</v>
      </c>
      <c r="Q222" s="18"/>
      <c r="R222" s="16">
        <v>0</v>
      </c>
      <c r="S222" s="15"/>
      <c r="T222" s="15">
        <v>311</v>
      </c>
      <c r="U222" s="15">
        <v>0</v>
      </c>
      <c r="V222" s="15">
        <v>14</v>
      </c>
      <c r="W222" s="15">
        <v>0</v>
      </c>
      <c r="X222" s="15">
        <v>205</v>
      </c>
      <c r="Y222" s="19" t="s">
        <v>543</v>
      </c>
      <c r="Z222" s="20">
        <v>530</v>
      </c>
      <c r="AA222" s="20">
        <v>60278</v>
      </c>
    </row>
    <row r="223" spans="1:27" ht="30">
      <c r="A223" s="13" t="s">
        <v>120</v>
      </c>
      <c r="B223" s="13" t="s">
        <v>121</v>
      </c>
      <c r="C223" s="14">
        <v>1266</v>
      </c>
      <c r="D223" s="15">
        <v>129110</v>
      </c>
      <c r="E223" s="15">
        <v>28163</v>
      </c>
      <c r="F223" s="15">
        <v>0</v>
      </c>
      <c r="G223" s="16">
        <v>157273</v>
      </c>
      <c r="H223" s="15">
        <v>176</v>
      </c>
      <c r="I223" s="15">
        <v>9105</v>
      </c>
      <c r="J223" s="15">
        <v>3841</v>
      </c>
      <c r="K223" s="15">
        <v>0</v>
      </c>
      <c r="L223" s="15">
        <v>0</v>
      </c>
      <c r="M223" s="18"/>
      <c r="N223" s="16">
        <v>13122</v>
      </c>
      <c r="O223" s="15">
        <v>0</v>
      </c>
      <c r="P223" s="15">
        <v>0</v>
      </c>
      <c r="Q223" s="21"/>
      <c r="R223" s="16">
        <v>0</v>
      </c>
      <c r="S223" s="15"/>
      <c r="T223" s="15">
        <v>1096</v>
      </c>
      <c r="U223" s="15">
        <v>40</v>
      </c>
      <c r="V223" s="15">
        <v>27765</v>
      </c>
      <c r="W223" s="15">
        <v>2500</v>
      </c>
      <c r="X223" s="15">
        <v>0</v>
      </c>
      <c r="Y223" s="19"/>
      <c r="Z223" s="20">
        <v>31401</v>
      </c>
      <c r="AA223" s="20">
        <v>201796</v>
      </c>
    </row>
    <row r="224" spans="1:27" ht="30">
      <c r="A224" s="13" t="s">
        <v>171</v>
      </c>
      <c r="B224" s="13" t="s">
        <v>10</v>
      </c>
      <c r="C224" s="14">
        <v>1259</v>
      </c>
      <c r="D224" s="15">
        <v>179719</v>
      </c>
      <c r="E224" s="15">
        <v>36489</v>
      </c>
      <c r="F224" s="15">
        <v>0</v>
      </c>
      <c r="G224" s="16">
        <v>216208</v>
      </c>
      <c r="H224" s="15">
        <v>13</v>
      </c>
      <c r="I224" s="15">
        <v>10169</v>
      </c>
      <c r="J224" s="15">
        <v>232</v>
      </c>
      <c r="K224" s="15">
        <v>2524</v>
      </c>
      <c r="L224" s="15">
        <v>0</v>
      </c>
      <c r="M224" s="18">
        <v>0</v>
      </c>
      <c r="N224" s="16">
        <v>12938</v>
      </c>
      <c r="O224" s="15">
        <v>0</v>
      </c>
      <c r="P224" s="15">
        <v>60000</v>
      </c>
      <c r="Q224" s="18">
        <v>0</v>
      </c>
      <c r="R224" s="16">
        <v>60000</v>
      </c>
      <c r="S224" s="15"/>
      <c r="T224" s="15">
        <v>441</v>
      </c>
      <c r="U224" s="15">
        <v>120</v>
      </c>
      <c r="V224" s="15">
        <v>0</v>
      </c>
      <c r="W224" s="15">
        <v>4302</v>
      </c>
      <c r="X224" s="15">
        <v>3024</v>
      </c>
      <c r="Y224" s="19"/>
      <c r="Z224" s="20">
        <v>7887</v>
      </c>
      <c r="AA224" s="20">
        <v>297033</v>
      </c>
    </row>
    <row r="225" spans="1:27" ht="60">
      <c r="A225" s="13" t="s">
        <v>173</v>
      </c>
      <c r="B225" s="13" t="s">
        <v>85</v>
      </c>
      <c r="C225" s="14">
        <v>1219</v>
      </c>
      <c r="D225" s="15">
        <v>104044</v>
      </c>
      <c r="E225" s="15">
        <v>40367</v>
      </c>
      <c r="F225" s="15"/>
      <c r="G225" s="16">
        <v>144411</v>
      </c>
      <c r="H225" s="15">
        <v>157</v>
      </c>
      <c r="I225" s="15">
        <v>5837</v>
      </c>
      <c r="J225" s="15">
        <v>708</v>
      </c>
      <c r="K225" s="15">
        <v>188</v>
      </c>
      <c r="L225" s="15">
        <v>0</v>
      </c>
      <c r="M225" s="18"/>
      <c r="N225" s="16">
        <v>6890</v>
      </c>
      <c r="O225" s="15">
        <v>0</v>
      </c>
      <c r="P225" s="15">
        <v>0</v>
      </c>
      <c r="Q225" s="21"/>
      <c r="R225" s="16">
        <v>0</v>
      </c>
      <c r="S225" s="15"/>
      <c r="T225" s="15">
        <v>575</v>
      </c>
      <c r="U225" s="15">
        <v>115</v>
      </c>
      <c r="V225" s="15">
        <v>0</v>
      </c>
      <c r="W225" s="15">
        <v>0</v>
      </c>
      <c r="X225" s="15">
        <v>76796</v>
      </c>
      <c r="Y225" s="19" t="s">
        <v>574</v>
      </c>
      <c r="Z225" s="20">
        <v>77486</v>
      </c>
      <c r="AA225" s="20">
        <v>228787</v>
      </c>
    </row>
    <row r="226" spans="1:27" ht="15">
      <c r="A226" s="13" t="s">
        <v>190</v>
      </c>
      <c r="B226" s="13" t="s">
        <v>191</v>
      </c>
      <c r="C226" s="14">
        <v>1192</v>
      </c>
      <c r="D226" s="15">
        <v>105409</v>
      </c>
      <c r="E226" s="15">
        <v>32225</v>
      </c>
      <c r="F226" s="15"/>
      <c r="G226" s="16">
        <v>137634</v>
      </c>
      <c r="H226" s="15">
        <v>454</v>
      </c>
      <c r="I226" s="15">
        <v>5055</v>
      </c>
      <c r="J226" s="15">
        <v>572</v>
      </c>
      <c r="K226" s="15">
        <v>272</v>
      </c>
      <c r="L226" s="15">
        <v>0</v>
      </c>
      <c r="M226" s="18"/>
      <c r="N226" s="16">
        <v>6353</v>
      </c>
      <c r="O226" s="15"/>
      <c r="P226" s="15"/>
      <c r="Q226" s="18"/>
      <c r="R226" s="16">
        <v>0</v>
      </c>
      <c r="S226" s="15"/>
      <c r="T226" s="15">
        <v>384</v>
      </c>
      <c r="U226" s="15">
        <v>103</v>
      </c>
      <c r="V226" s="15">
        <v>4285</v>
      </c>
      <c r="W226" s="15">
        <v>0</v>
      </c>
      <c r="X226" s="15">
        <v>0</v>
      </c>
      <c r="Y226" s="19"/>
      <c r="Z226" s="20">
        <v>4772</v>
      </c>
      <c r="AA226" s="20">
        <v>148759</v>
      </c>
    </row>
    <row r="227" spans="1:27" ht="15">
      <c r="A227" s="13" t="s">
        <v>254</v>
      </c>
      <c r="B227" s="13" t="s">
        <v>101</v>
      </c>
      <c r="C227" s="14">
        <v>1133</v>
      </c>
      <c r="D227" s="15">
        <v>19990</v>
      </c>
      <c r="E227" s="15">
        <v>6744</v>
      </c>
      <c r="F227" s="15">
        <v>0</v>
      </c>
      <c r="G227" s="16">
        <v>26734</v>
      </c>
      <c r="H227" s="15">
        <v>65</v>
      </c>
      <c r="I227" s="15">
        <v>1446</v>
      </c>
      <c r="J227" s="15">
        <v>2</v>
      </c>
      <c r="K227" s="15">
        <v>0</v>
      </c>
      <c r="L227" s="15">
        <v>0</v>
      </c>
      <c r="M227" s="18">
        <v>0</v>
      </c>
      <c r="N227" s="16">
        <v>1513</v>
      </c>
      <c r="O227" s="15">
        <v>0</v>
      </c>
      <c r="P227" s="15">
        <v>0</v>
      </c>
      <c r="Q227" s="18">
        <v>0</v>
      </c>
      <c r="R227" s="16">
        <v>0</v>
      </c>
      <c r="S227" s="15"/>
      <c r="T227" s="15">
        <v>0</v>
      </c>
      <c r="U227" s="15">
        <v>0</v>
      </c>
      <c r="V227" s="15">
        <v>5201</v>
      </c>
      <c r="W227" s="15">
        <v>0</v>
      </c>
      <c r="X227" s="15">
        <v>0</v>
      </c>
      <c r="Y227" s="19"/>
      <c r="Z227" s="20">
        <v>5201</v>
      </c>
      <c r="AA227" s="20">
        <v>33448</v>
      </c>
    </row>
    <row r="228" spans="1:27" ht="30">
      <c r="A228" s="13" t="s">
        <v>130</v>
      </c>
      <c r="B228" s="13" t="s">
        <v>56</v>
      </c>
      <c r="C228" s="14">
        <v>1100</v>
      </c>
      <c r="D228" s="15">
        <v>129779</v>
      </c>
      <c r="E228" s="15">
        <v>30502</v>
      </c>
      <c r="F228" s="15">
        <v>0</v>
      </c>
      <c r="G228" s="16">
        <v>160281</v>
      </c>
      <c r="H228" s="15">
        <v>0</v>
      </c>
      <c r="I228" s="15">
        <v>5803</v>
      </c>
      <c r="J228" s="15">
        <v>760</v>
      </c>
      <c r="K228" s="15">
        <v>230</v>
      </c>
      <c r="L228" s="15">
        <v>0</v>
      </c>
      <c r="M228" s="21"/>
      <c r="N228" s="16">
        <v>6793</v>
      </c>
      <c r="O228" s="15">
        <v>0</v>
      </c>
      <c r="P228" s="15">
        <v>0</v>
      </c>
      <c r="Q228" s="21"/>
      <c r="R228" s="16">
        <v>0</v>
      </c>
      <c r="S228" s="15"/>
      <c r="T228" s="15">
        <v>260</v>
      </c>
      <c r="U228" s="15">
        <v>0</v>
      </c>
      <c r="V228" s="15">
        <v>750</v>
      </c>
      <c r="W228" s="15">
        <v>0</v>
      </c>
      <c r="X228" s="15">
        <v>170</v>
      </c>
      <c r="Y228" s="19" t="s">
        <v>421</v>
      </c>
      <c r="Z228" s="20">
        <v>1180</v>
      </c>
      <c r="AA228" s="20">
        <v>168254</v>
      </c>
    </row>
    <row r="229" spans="1:27" ht="30">
      <c r="A229" s="13" t="s">
        <v>48</v>
      </c>
      <c r="B229" s="13" t="s">
        <v>40</v>
      </c>
      <c r="C229" s="14">
        <v>1085</v>
      </c>
      <c r="D229" s="15">
        <v>105532</v>
      </c>
      <c r="E229" s="15">
        <v>25639</v>
      </c>
      <c r="F229" s="15">
        <v>0</v>
      </c>
      <c r="G229" s="16">
        <v>131171</v>
      </c>
      <c r="H229" s="15">
        <v>434</v>
      </c>
      <c r="I229" s="15">
        <v>3760</v>
      </c>
      <c r="J229" s="15">
        <v>1165</v>
      </c>
      <c r="K229" s="15">
        <v>251</v>
      </c>
      <c r="L229" s="15">
        <v>0</v>
      </c>
      <c r="M229" s="21"/>
      <c r="N229" s="16">
        <v>5610</v>
      </c>
      <c r="O229" s="15">
        <v>0</v>
      </c>
      <c r="P229" s="15">
        <v>6596</v>
      </c>
      <c r="Q229" s="21" t="s">
        <v>458</v>
      </c>
      <c r="R229" s="16">
        <v>6596</v>
      </c>
      <c r="S229" s="15"/>
      <c r="T229" s="15">
        <v>499</v>
      </c>
      <c r="U229" s="15">
        <v>61</v>
      </c>
      <c r="V229" s="15">
        <v>13104</v>
      </c>
      <c r="W229" s="15">
        <v>0</v>
      </c>
      <c r="X229" s="15">
        <v>0</v>
      </c>
      <c r="Y229" s="19"/>
      <c r="Z229" s="20">
        <v>13664</v>
      </c>
      <c r="AA229" s="20">
        <v>157041</v>
      </c>
    </row>
    <row r="230" spans="1:27" ht="15">
      <c r="A230" s="13" t="s">
        <v>178</v>
      </c>
      <c r="B230" s="13" t="s">
        <v>179</v>
      </c>
      <c r="C230" s="14">
        <v>1000</v>
      </c>
      <c r="D230" s="15">
        <v>93927</v>
      </c>
      <c r="E230" s="15">
        <v>11064</v>
      </c>
      <c r="F230" s="15">
        <v>0</v>
      </c>
      <c r="G230" s="16">
        <v>104991</v>
      </c>
      <c r="H230" s="15">
        <v>96</v>
      </c>
      <c r="I230" s="15">
        <v>4552</v>
      </c>
      <c r="J230" s="15">
        <v>693</v>
      </c>
      <c r="K230" s="15">
        <v>3142</v>
      </c>
      <c r="L230" s="15">
        <v>7500</v>
      </c>
      <c r="M230" s="18" t="s">
        <v>374</v>
      </c>
      <c r="N230" s="16">
        <v>15983</v>
      </c>
      <c r="O230" s="15">
        <v>0</v>
      </c>
      <c r="P230" s="15">
        <v>0</v>
      </c>
      <c r="Q230" s="18">
        <v>0</v>
      </c>
      <c r="R230" s="16">
        <v>0</v>
      </c>
      <c r="S230" s="15"/>
      <c r="T230" s="15">
        <v>412</v>
      </c>
      <c r="U230" s="15">
        <v>1588</v>
      </c>
      <c r="V230" s="15">
        <v>2426</v>
      </c>
      <c r="W230" s="15">
        <v>1789</v>
      </c>
      <c r="X230" s="15">
        <v>322</v>
      </c>
      <c r="Y230" s="19" t="s">
        <v>402</v>
      </c>
      <c r="Z230" s="20">
        <v>6537</v>
      </c>
      <c r="AA230" s="20">
        <v>127511</v>
      </c>
    </row>
    <row r="231" spans="1:27" ht="30">
      <c r="A231" s="13" t="s">
        <v>213</v>
      </c>
      <c r="B231" s="13" t="s">
        <v>121</v>
      </c>
      <c r="C231" s="14">
        <v>994</v>
      </c>
      <c r="D231" s="15">
        <v>83239</v>
      </c>
      <c r="E231" s="15">
        <v>31399</v>
      </c>
      <c r="F231" s="15">
        <v>0</v>
      </c>
      <c r="G231" s="16">
        <v>114638</v>
      </c>
      <c r="H231" s="15">
        <v>2225</v>
      </c>
      <c r="I231" s="15">
        <v>8950</v>
      </c>
      <c r="J231" s="15">
        <v>1219</v>
      </c>
      <c r="K231" s="15">
        <v>2514</v>
      </c>
      <c r="L231" s="15">
        <v>0</v>
      </c>
      <c r="M231" s="18"/>
      <c r="N231" s="16">
        <v>14908</v>
      </c>
      <c r="O231" s="15">
        <v>0</v>
      </c>
      <c r="P231" s="15">
        <v>0</v>
      </c>
      <c r="Q231" s="18" t="s">
        <v>416</v>
      </c>
      <c r="R231" s="16">
        <v>0</v>
      </c>
      <c r="S231" s="15"/>
      <c r="T231" s="15">
        <v>639</v>
      </c>
      <c r="U231" s="15">
        <v>0</v>
      </c>
      <c r="V231" s="15">
        <v>0</v>
      </c>
      <c r="W231" s="15">
        <v>0</v>
      </c>
      <c r="X231" s="15">
        <v>0</v>
      </c>
      <c r="Y231" s="19" t="s">
        <v>592</v>
      </c>
      <c r="Z231" s="20">
        <v>639</v>
      </c>
      <c r="AA231" s="20">
        <v>130185</v>
      </c>
    </row>
    <row r="232" spans="1:27" ht="15">
      <c r="A232" s="13" t="s">
        <v>229</v>
      </c>
      <c r="B232" s="13" t="s">
        <v>14</v>
      </c>
      <c r="C232" s="14">
        <v>690</v>
      </c>
      <c r="D232" s="15">
        <v>77946</v>
      </c>
      <c r="E232" s="15">
        <v>13944</v>
      </c>
      <c r="F232" s="15">
        <v>8500</v>
      </c>
      <c r="G232" s="16">
        <v>100390</v>
      </c>
      <c r="H232" s="15">
        <v>1996</v>
      </c>
      <c r="I232" s="15">
        <v>6290</v>
      </c>
      <c r="J232" s="15">
        <v>229</v>
      </c>
      <c r="K232" s="15">
        <v>4292</v>
      </c>
      <c r="L232" s="15">
        <v>0</v>
      </c>
      <c r="M232" s="21"/>
      <c r="N232" s="16">
        <v>12807</v>
      </c>
      <c r="O232" s="15">
        <v>0</v>
      </c>
      <c r="P232" s="15">
        <v>0</v>
      </c>
      <c r="Q232" s="21"/>
      <c r="R232" s="16">
        <v>0</v>
      </c>
      <c r="S232" s="15"/>
      <c r="T232" s="15">
        <v>64</v>
      </c>
      <c r="U232" s="15">
        <v>0</v>
      </c>
      <c r="V232" s="15">
        <v>8541</v>
      </c>
      <c r="W232" s="15">
        <v>0</v>
      </c>
      <c r="X232" s="15">
        <v>53000</v>
      </c>
      <c r="Y232" s="19" t="s">
        <v>603</v>
      </c>
      <c r="Z232" s="20">
        <v>61605</v>
      </c>
      <c r="AA232" s="20">
        <v>174802</v>
      </c>
    </row>
    <row r="233" spans="1:27" ht="15">
      <c r="A233" s="13" t="s">
        <v>271</v>
      </c>
      <c r="B233" s="13" t="s">
        <v>112</v>
      </c>
      <c r="C233" s="14">
        <v>688</v>
      </c>
      <c r="D233" s="15">
        <v>26481</v>
      </c>
      <c r="E233" s="15">
        <v>10555</v>
      </c>
      <c r="F233" s="15">
        <v>3150</v>
      </c>
      <c r="G233" s="16">
        <v>40186</v>
      </c>
      <c r="H233" s="15">
        <v>75</v>
      </c>
      <c r="I233" s="15">
        <v>2130</v>
      </c>
      <c r="J233" s="15">
        <v>221</v>
      </c>
      <c r="K233" s="15">
        <v>167</v>
      </c>
      <c r="L233" s="15">
        <v>0</v>
      </c>
      <c r="M233" s="21"/>
      <c r="N233" s="16">
        <v>2593</v>
      </c>
      <c r="O233" s="15"/>
      <c r="P233" s="15"/>
      <c r="Q233" s="21"/>
      <c r="R233" s="16">
        <v>0</v>
      </c>
      <c r="S233" s="15"/>
      <c r="T233" s="15">
        <v>0</v>
      </c>
      <c r="U233" s="15">
        <v>13</v>
      </c>
      <c r="V233" s="15">
        <v>660</v>
      </c>
      <c r="W233" s="15">
        <v>0</v>
      </c>
      <c r="X233" s="15">
        <v>0</v>
      </c>
      <c r="Y233" s="22"/>
      <c r="Z233" s="20">
        <v>673</v>
      </c>
      <c r="AA233" s="20">
        <v>43452</v>
      </c>
    </row>
    <row r="234" spans="1:27" ht="15">
      <c r="A234" s="13" t="s">
        <v>99</v>
      </c>
      <c r="B234" s="13" t="s">
        <v>67</v>
      </c>
      <c r="C234" s="14">
        <v>679</v>
      </c>
      <c r="D234" s="15">
        <v>20761</v>
      </c>
      <c r="E234" s="15">
        <v>76</v>
      </c>
      <c r="F234" s="15">
        <v>0</v>
      </c>
      <c r="G234" s="16">
        <v>20837</v>
      </c>
      <c r="H234" s="15">
        <v>0</v>
      </c>
      <c r="I234" s="15">
        <v>2856</v>
      </c>
      <c r="J234" s="15">
        <v>82</v>
      </c>
      <c r="K234" s="15">
        <v>10</v>
      </c>
      <c r="L234" s="15">
        <v>5421</v>
      </c>
      <c r="M234" s="21" t="s">
        <v>439</v>
      </c>
      <c r="N234" s="16">
        <v>8369</v>
      </c>
      <c r="O234" s="15">
        <v>0</v>
      </c>
      <c r="P234" s="15">
        <v>0</v>
      </c>
      <c r="Q234" s="21">
        <v>0</v>
      </c>
      <c r="R234" s="16">
        <v>0</v>
      </c>
      <c r="S234" s="15"/>
      <c r="T234" s="15">
        <v>0</v>
      </c>
      <c r="U234" s="15">
        <v>173</v>
      </c>
      <c r="V234" s="15">
        <v>1095</v>
      </c>
      <c r="W234" s="15">
        <v>0</v>
      </c>
      <c r="X234" s="15">
        <v>0</v>
      </c>
      <c r="Y234" s="19"/>
      <c r="Z234" s="28">
        <v>1268</v>
      </c>
      <c r="AA234" s="28">
        <v>30474</v>
      </c>
    </row>
    <row r="235" spans="1:27" ht="45">
      <c r="A235" s="13" t="s">
        <v>284</v>
      </c>
      <c r="B235" s="13" t="s">
        <v>196</v>
      </c>
      <c r="C235" s="14">
        <v>645</v>
      </c>
      <c r="D235" s="15">
        <v>26935</v>
      </c>
      <c r="E235" s="15">
        <v>12842</v>
      </c>
      <c r="F235" s="15">
        <v>11500</v>
      </c>
      <c r="G235" s="16">
        <v>51277</v>
      </c>
      <c r="H235" s="15">
        <v>881</v>
      </c>
      <c r="I235" s="15">
        <v>2796</v>
      </c>
      <c r="J235" s="15">
        <v>453</v>
      </c>
      <c r="K235" s="15">
        <v>2147</v>
      </c>
      <c r="L235" s="15">
        <v>0</v>
      </c>
      <c r="M235" s="21"/>
      <c r="N235" s="16">
        <v>6277</v>
      </c>
      <c r="O235" s="15"/>
      <c r="P235" s="15">
        <v>17868</v>
      </c>
      <c r="Q235" s="21"/>
      <c r="R235" s="16">
        <v>17868</v>
      </c>
      <c r="S235" s="15"/>
      <c r="T235" s="15">
        <v>588</v>
      </c>
      <c r="U235" s="15"/>
      <c r="V235" s="15">
        <v>0</v>
      </c>
      <c r="W235" s="15">
        <v>0</v>
      </c>
      <c r="X235" s="15">
        <v>791</v>
      </c>
      <c r="Y235" s="22" t="s">
        <v>621</v>
      </c>
      <c r="Z235" s="20">
        <v>1379</v>
      </c>
      <c r="AA235" s="20">
        <v>76801</v>
      </c>
    </row>
    <row r="236" spans="1:27" ht="15">
      <c r="A236" s="13" t="s">
        <v>102</v>
      </c>
      <c r="B236" s="13" t="s">
        <v>40</v>
      </c>
      <c r="C236" s="14">
        <v>562</v>
      </c>
      <c r="D236" s="15">
        <v>38450</v>
      </c>
      <c r="E236" s="15">
        <v>7969</v>
      </c>
      <c r="F236" s="15">
        <v>0</v>
      </c>
      <c r="G236" s="16">
        <v>46419</v>
      </c>
      <c r="H236" s="15">
        <v>0</v>
      </c>
      <c r="I236" s="15">
        <v>1843</v>
      </c>
      <c r="J236" s="15">
        <v>467</v>
      </c>
      <c r="K236" s="15">
        <v>449</v>
      </c>
      <c r="L236" s="15">
        <v>0</v>
      </c>
      <c r="M236" s="21" t="s">
        <v>440</v>
      </c>
      <c r="N236" s="16">
        <v>2759</v>
      </c>
      <c r="O236" s="15">
        <v>0</v>
      </c>
      <c r="P236" s="15">
        <v>0</v>
      </c>
      <c r="Q236" s="18"/>
      <c r="R236" s="16">
        <v>0</v>
      </c>
      <c r="S236" s="15"/>
      <c r="T236" s="15">
        <v>66</v>
      </c>
      <c r="U236" s="15">
        <v>62</v>
      </c>
      <c r="V236" s="15">
        <v>1775</v>
      </c>
      <c r="W236" s="15">
        <v>370</v>
      </c>
      <c r="X236" s="15">
        <v>449</v>
      </c>
      <c r="Y236" s="19"/>
      <c r="Z236" s="20">
        <v>2722</v>
      </c>
      <c r="AA236" s="20">
        <v>51900</v>
      </c>
    </row>
    <row r="237" spans="1:27" ht="15">
      <c r="A237" s="13" t="s">
        <v>199</v>
      </c>
      <c r="B237" s="13" t="s">
        <v>31</v>
      </c>
      <c r="C237" s="14">
        <v>494</v>
      </c>
      <c r="D237" s="15">
        <v>6811</v>
      </c>
      <c r="E237" s="15">
        <v>2596</v>
      </c>
      <c r="F237" s="15">
        <v>200</v>
      </c>
      <c r="G237" s="16">
        <v>9607</v>
      </c>
      <c r="H237" s="15">
        <v>0</v>
      </c>
      <c r="I237" s="15">
        <v>780</v>
      </c>
      <c r="J237" s="15">
        <v>29</v>
      </c>
      <c r="K237" s="15">
        <v>0</v>
      </c>
      <c r="L237" s="15">
        <v>0</v>
      </c>
      <c r="M237" s="18"/>
      <c r="N237" s="16">
        <v>809</v>
      </c>
      <c r="O237" s="15"/>
      <c r="P237" s="15"/>
      <c r="Q237" s="21"/>
      <c r="R237" s="16">
        <v>0</v>
      </c>
      <c r="S237" s="15"/>
      <c r="T237" s="15">
        <v>63</v>
      </c>
      <c r="U237" s="15">
        <v>12</v>
      </c>
      <c r="V237" s="15">
        <v>66</v>
      </c>
      <c r="W237" s="15">
        <v>0</v>
      </c>
      <c r="X237" s="15">
        <v>65</v>
      </c>
      <c r="Y237" s="19" t="s">
        <v>391</v>
      </c>
      <c r="Z237" s="20">
        <v>206</v>
      </c>
      <c r="AA237" s="20">
        <v>10622</v>
      </c>
    </row>
    <row r="238" spans="1:27" ht="15">
      <c r="A238" s="13" t="s">
        <v>337</v>
      </c>
      <c r="B238" s="13" t="s">
        <v>40</v>
      </c>
      <c r="C238" s="14">
        <v>155</v>
      </c>
      <c r="D238" s="15">
        <v>15315</v>
      </c>
      <c r="E238" s="15">
        <v>2128</v>
      </c>
      <c r="F238" s="15">
        <v>0</v>
      </c>
      <c r="G238" s="16">
        <v>17443</v>
      </c>
      <c r="H238" s="15">
        <v>0</v>
      </c>
      <c r="I238" s="15">
        <v>186</v>
      </c>
      <c r="J238" s="15">
        <v>104</v>
      </c>
      <c r="K238" s="15">
        <v>0</v>
      </c>
      <c r="L238" s="15">
        <v>0</v>
      </c>
      <c r="M238" s="21">
        <v>0</v>
      </c>
      <c r="N238" s="16">
        <v>290</v>
      </c>
      <c r="O238" s="15">
        <v>0</v>
      </c>
      <c r="P238" s="15">
        <v>0</v>
      </c>
      <c r="Q238" s="21">
        <v>0</v>
      </c>
      <c r="R238" s="16">
        <v>0</v>
      </c>
      <c r="S238" s="15"/>
      <c r="T238" s="15">
        <v>0</v>
      </c>
      <c r="U238" s="15">
        <v>0</v>
      </c>
      <c r="V238" s="15">
        <v>50</v>
      </c>
      <c r="W238" s="15">
        <v>0</v>
      </c>
      <c r="X238" s="15">
        <v>44</v>
      </c>
      <c r="Y238" s="19"/>
      <c r="Z238" s="20">
        <v>94</v>
      </c>
      <c r="AA238" s="20">
        <v>17827</v>
      </c>
    </row>
  </sheetData>
  <sheetProtection/>
  <mergeCells count="4">
    <mergeCell ref="D1:G1"/>
    <mergeCell ref="H1:N1"/>
    <mergeCell ref="O1:R1"/>
    <mergeCell ref="S1:Z1"/>
  </mergeCells>
  <printOptions horizontalCentered="1"/>
  <pageMargins left="0.32" right="0.22" top="0.63" bottom="0.75" header="0.3" footer="0.3"/>
  <pageSetup fitToHeight="0" fitToWidth="3" horizontalDpi="600" verticalDpi="600" orientation="landscape" pageOrder="overThenDown" scale="80" r:id="rId1"/>
  <headerFooter>
    <oddHeader>&amp;C2022 Indiana Public Library Statistics 
Library Operating Revenue</oddHeader>
    <oddFooter>&amp;LIndiana State Library
Library Development Office&amp;CLast modified: 7/27/23&amp;R&amp;P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7109375" style="36" customWidth="1"/>
    <col min="2" max="2" width="20.8515625" style="36" bestFit="1" customWidth="1"/>
    <col min="3" max="3" width="11.00390625" style="55" customWidth="1"/>
    <col min="4" max="4" width="16.28125" style="36" bestFit="1" customWidth="1"/>
    <col min="5" max="5" width="14.28125" style="36" bestFit="1" customWidth="1"/>
    <col min="6" max="6" width="12.57421875" style="36" bestFit="1" customWidth="1"/>
    <col min="7" max="7" width="16.28125" style="36" customWidth="1"/>
    <col min="8" max="8" width="13.57421875" style="36" bestFit="1" customWidth="1"/>
    <col min="9" max="9" width="15.28125" style="36" bestFit="1" customWidth="1"/>
    <col min="10" max="10" width="14.28125" style="36" bestFit="1" customWidth="1"/>
    <col min="11" max="11" width="14.28125" style="36" customWidth="1"/>
    <col min="12" max="12" width="12.57421875" style="36" bestFit="1" customWidth="1"/>
    <col min="13" max="13" width="15.28125" style="36" bestFit="1" customWidth="1"/>
    <col min="14" max="15" width="12.57421875" style="36" bestFit="1" customWidth="1"/>
    <col min="16" max="16" width="14.28125" style="36" bestFit="1" customWidth="1"/>
    <col min="17" max="17" width="15.421875" style="36" customWidth="1"/>
    <col min="18" max="18" width="14.28125" style="36" bestFit="1" customWidth="1"/>
    <col min="19" max="19" width="13.7109375" style="36" bestFit="1" customWidth="1"/>
    <col min="20" max="20" width="12.57421875" style="36" bestFit="1" customWidth="1"/>
    <col min="21" max="22" width="14.28125" style="36" bestFit="1" customWidth="1"/>
    <col min="23" max="23" width="16.28125" style="36" bestFit="1" customWidth="1"/>
    <col min="24" max="24" width="16.8515625" style="36" customWidth="1"/>
    <col min="25" max="25" width="13.7109375" style="36" bestFit="1" customWidth="1"/>
    <col min="26" max="26" width="11.140625" style="36" bestFit="1" customWidth="1"/>
    <col min="27" max="27" width="16.28125" style="36" bestFit="1" customWidth="1"/>
    <col min="28" max="16384" width="9.140625" style="36" customWidth="1"/>
  </cols>
  <sheetData>
    <row r="1" spans="1:3" ht="33.75" customHeight="1">
      <c r="A1" s="59" t="s">
        <v>653</v>
      </c>
      <c r="B1" s="59"/>
      <c r="C1" s="59"/>
    </row>
    <row r="2" spans="3:24" ht="75">
      <c r="C2" s="51" t="s">
        <v>649</v>
      </c>
      <c r="D2" s="37" t="s">
        <v>405</v>
      </c>
      <c r="E2" s="38" t="s">
        <v>362</v>
      </c>
      <c r="F2" s="37" t="s">
        <v>0</v>
      </c>
      <c r="G2" s="37" t="s">
        <v>363</v>
      </c>
      <c r="H2" s="37" t="s">
        <v>341</v>
      </c>
      <c r="I2" s="37" t="s">
        <v>339</v>
      </c>
      <c r="J2" s="37" t="s">
        <v>340</v>
      </c>
      <c r="K2" s="37" t="s">
        <v>404</v>
      </c>
      <c r="L2" s="37" t="s">
        <v>1</v>
      </c>
      <c r="M2" s="37" t="s">
        <v>377</v>
      </c>
      <c r="N2" s="37" t="s">
        <v>342</v>
      </c>
      <c r="O2" s="37" t="s">
        <v>366</v>
      </c>
      <c r="P2" s="37" t="s">
        <v>431</v>
      </c>
      <c r="Q2" s="37" t="s">
        <v>343</v>
      </c>
      <c r="R2" s="37" t="s">
        <v>2</v>
      </c>
      <c r="S2" s="37" t="s">
        <v>3</v>
      </c>
      <c r="T2" s="37" t="s">
        <v>367</v>
      </c>
      <c r="U2" s="37" t="s">
        <v>368</v>
      </c>
      <c r="V2" s="37" t="s">
        <v>4</v>
      </c>
      <c r="W2" s="37" t="s">
        <v>432</v>
      </c>
      <c r="X2" s="38" t="s">
        <v>433</v>
      </c>
    </row>
    <row r="3" spans="1:3" ht="15">
      <c r="A3" s="39"/>
      <c r="B3" s="40"/>
      <c r="C3" s="52"/>
    </row>
    <row r="4" spans="1:26" ht="15">
      <c r="A4" s="41"/>
      <c r="B4" s="42" t="s">
        <v>347</v>
      </c>
      <c r="C4" s="43">
        <v>6413465</v>
      </c>
      <c r="D4" s="44">
        <f>SUM('Table 5'!D3:D238)</f>
        <v>292078490</v>
      </c>
      <c r="E4" s="44">
        <f>SUM('Table 5'!E3:E238)</f>
        <v>84700896</v>
      </c>
      <c r="F4" s="44">
        <f>SUM('Table 5'!F3:F238)</f>
        <v>1486153</v>
      </c>
      <c r="G4" s="44">
        <f>SUM('Table 5'!G3:G238)</f>
        <v>378265538</v>
      </c>
      <c r="H4" s="44">
        <f>SUM('Table 5'!H3:H238)</f>
        <v>1760191</v>
      </c>
      <c r="I4" s="44">
        <f>SUM('Table 5'!I3:I238)</f>
        <v>22413665</v>
      </c>
      <c r="J4" s="44">
        <f>SUM('Table 5'!J3:J238)</f>
        <v>1957448</v>
      </c>
      <c r="K4" s="44">
        <f>SUM('Table 5'!K3:K238)</f>
        <v>1374232</v>
      </c>
      <c r="L4" s="44">
        <f>SUM('Table 5'!L3:L238)</f>
        <v>412405</v>
      </c>
      <c r="M4" s="44">
        <f>SUM('Table 5'!N3:N238)</f>
        <v>27917941</v>
      </c>
      <c r="N4" s="44">
        <f>SUM('Table 5'!O3:O238)</f>
        <v>182013</v>
      </c>
      <c r="O4" s="44">
        <f>SUM('Table 5'!P3:P238)</f>
        <v>3129297</v>
      </c>
      <c r="P4" s="44">
        <f>SUM('Table 5'!R3:R238)</f>
        <v>3311310</v>
      </c>
      <c r="Q4" s="44">
        <f>SUM('Table 5'!S3:S238)</f>
        <v>109137.87999999996</v>
      </c>
      <c r="R4" s="44">
        <f>SUM('Table 5'!T3:T238)</f>
        <v>3228788</v>
      </c>
      <c r="S4" s="44">
        <f>SUM('Table 5'!U3:U238)</f>
        <v>2849702</v>
      </c>
      <c r="T4" s="44">
        <f>SUM('Table 5'!V3:V238)</f>
        <v>2951996</v>
      </c>
      <c r="U4" s="44">
        <f>SUM('Table 5'!W3:W238)</f>
        <v>6141107</v>
      </c>
      <c r="V4" s="44">
        <f>SUM('Table 5'!X3:X238)</f>
        <v>12140807</v>
      </c>
      <c r="W4" s="44">
        <f>SUM('Table 5'!Z3:Z238)</f>
        <v>27421538</v>
      </c>
      <c r="X4" s="44">
        <f>SUM('Table 5'!AA3:AA238)</f>
        <v>436916327</v>
      </c>
      <c r="Y4" s="44"/>
      <c r="Z4" s="44"/>
    </row>
    <row r="5" spans="1:26" ht="15">
      <c r="A5" s="41" t="s">
        <v>364</v>
      </c>
      <c r="B5" s="42" t="s">
        <v>348</v>
      </c>
      <c r="C5" s="43">
        <v>27291.340425531915</v>
      </c>
      <c r="D5" s="44">
        <f>AVERAGE('Table 5'!D3:D238)</f>
        <v>1237620.720338983</v>
      </c>
      <c r="E5" s="44">
        <f>AVERAGE('Table 5'!E3:E238)</f>
        <v>361969.641025641</v>
      </c>
      <c r="F5" s="44">
        <f>AVERAGE('Table 5'!F3:F238)</f>
        <v>7010.155660377359</v>
      </c>
      <c r="G5" s="44">
        <f>AVERAGE('Table 5'!G3:G238)</f>
        <v>1602820.0762711863</v>
      </c>
      <c r="H5" s="44">
        <f>AVERAGE('Table 5'!H3:H238)</f>
        <v>7522.183760683761</v>
      </c>
      <c r="I5" s="44">
        <f>AVERAGE('Table 5'!I3:I238)</f>
        <v>95784.89316239316</v>
      </c>
      <c r="J5" s="44">
        <f>AVERAGE('Table 5'!J3:J238)</f>
        <v>8294.271186440677</v>
      </c>
      <c r="K5" s="44">
        <f>AVERAGE('Table 5'!K3:K238)</f>
        <v>5823.016949152542</v>
      </c>
      <c r="L5" s="44">
        <f>AVERAGE('Table 5'!L3:L238)</f>
        <v>1849.3497757847533</v>
      </c>
      <c r="M5" s="44">
        <f>AVERAGE('Table 5'!N3:N238)</f>
        <v>118296.36016949153</v>
      </c>
      <c r="N5" s="44">
        <f>AVERAGE('Table 5'!O3:O238)</f>
        <v>989.2010869565217</v>
      </c>
      <c r="O5" s="44">
        <f>AVERAGE('Table 5'!P3:P238)</f>
        <v>14760.834905660377</v>
      </c>
      <c r="P5" s="44">
        <f>AVERAGE('Table 5'!R3:R238)</f>
        <v>14030.974576271186</v>
      </c>
      <c r="Q5" s="44">
        <f>AVERAGE('Table 5'!S3:S238)</f>
        <v>4547.411666666665</v>
      </c>
      <c r="R5" s="44">
        <f>AVERAGE('Table 5'!T3:T238)</f>
        <v>13681.305084745763</v>
      </c>
      <c r="S5" s="44">
        <f>AVERAGE('Table 5'!U3:U238)</f>
        <v>12553.753303964757</v>
      </c>
      <c r="T5" s="44">
        <f>AVERAGE('Table 5'!V3:V238)</f>
        <v>13237.650224215247</v>
      </c>
      <c r="U5" s="44">
        <f>AVERAGE('Table 5'!W3:W238)</f>
        <v>29811.199029126212</v>
      </c>
      <c r="V5" s="44">
        <f>AVERAGE('Table 5'!X3:X238)</f>
        <v>53016.62445414847</v>
      </c>
      <c r="W5" s="44">
        <f>AVERAGE('Table 5'!Z3:Z238)</f>
        <v>116192.95762711864</v>
      </c>
      <c r="X5" s="44">
        <f>AVERAGE('Table 5'!AA3:AA238)</f>
        <v>1851340.3686440678</v>
      </c>
      <c r="Y5" s="44"/>
      <c r="Z5" s="44"/>
    </row>
    <row r="6" spans="1:26" s="49" customFormat="1" ht="15">
      <c r="A6" s="45"/>
      <c r="B6" s="46" t="s">
        <v>349</v>
      </c>
      <c r="C6" s="47">
        <v>8810</v>
      </c>
      <c r="D6" s="48">
        <f>MEDIAN('Table 5'!D3:D238)</f>
        <v>372315</v>
      </c>
      <c r="E6" s="48">
        <f>MEDIAN('Table 5'!E3:E238)</f>
        <v>112413</v>
      </c>
      <c r="F6" s="48">
        <f>MEDIAN('Table 5'!F3:F238)</f>
        <v>0</v>
      </c>
      <c r="G6" s="48">
        <f>MEDIAN('Table 5'!G3:G238)</f>
        <v>537597.5</v>
      </c>
      <c r="H6" s="48">
        <f>MEDIAN('Table 5'!H3:H238)</f>
        <v>1375.5</v>
      </c>
      <c r="I6" s="48">
        <f>MEDIAN('Table 5'!I3:I238)</f>
        <v>31446</v>
      </c>
      <c r="J6" s="48">
        <f>MEDIAN('Table 5'!J3:J238)</f>
        <v>2054</v>
      </c>
      <c r="K6" s="48">
        <f>MEDIAN('Table 5'!K3:K238)</f>
        <v>4072.5</v>
      </c>
      <c r="L6" s="48">
        <f>MEDIAN('Table 5'!L3:L238)</f>
        <v>0</v>
      </c>
      <c r="M6" s="48">
        <f>MEDIAN('Table 5'!N3:N238)</f>
        <v>42645</v>
      </c>
      <c r="N6" s="48">
        <f>MEDIAN('Table 5'!O3:O238)</f>
        <v>0</v>
      </c>
      <c r="O6" s="48">
        <f>MEDIAN('Table 5'!P3:P238)</f>
        <v>6568</v>
      </c>
      <c r="P6" s="48">
        <f>MEDIAN('Table 5'!R3:R238)</f>
        <v>5216</v>
      </c>
      <c r="Q6" s="48">
        <f>MEDIAN('Table 5'!S3:S238)</f>
        <v>2165.52</v>
      </c>
      <c r="R6" s="48">
        <f>MEDIAN('Table 5'!T3:T238)</f>
        <v>3650</v>
      </c>
      <c r="S6" s="48">
        <f>MEDIAN('Table 5'!U3:U238)</f>
        <v>645</v>
      </c>
      <c r="T6" s="48">
        <f>MEDIAN('Table 5'!V3:V238)</f>
        <v>2261</v>
      </c>
      <c r="U6" s="48">
        <f>MEDIAN('Table 5'!W3:W238)</f>
        <v>0</v>
      </c>
      <c r="V6" s="48">
        <f>MEDIAN('Table 5'!X3:X238)</f>
        <v>2081</v>
      </c>
      <c r="W6" s="48">
        <f>MEDIAN('Table 5'!Z3:Z238)</f>
        <v>18957</v>
      </c>
      <c r="X6" s="48">
        <f>MEDIAN('Table 5'!AA3:AA238)</f>
        <v>607402</v>
      </c>
      <c r="Y6" s="48"/>
      <c r="Z6" s="48"/>
    </row>
    <row r="7" spans="1:3" ht="15">
      <c r="A7" s="41" t="s">
        <v>350</v>
      </c>
      <c r="B7" s="41"/>
      <c r="C7" s="53"/>
    </row>
    <row r="8" spans="1:24" ht="15">
      <c r="A8" s="41" t="s">
        <v>351</v>
      </c>
      <c r="B8" s="42" t="s">
        <v>352</v>
      </c>
      <c r="C8" s="43">
        <v>4340273</v>
      </c>
      <c r="D8" s="44">
        <f>SUM('Table 5'!D3:D38)</f>
        <v>190220328</v>
      </c>
      <c r="E8" s="44">
        <f>SUM('Table 5'!E3:E38)</f>
        <v>48504305</v>
      </c>
      <c r="F8" s="44">
        <f>SUM('Table 5'!F3:F38)</f>
        <v>263159</v>
      </c>
      <c r="G8" s="44">
        <f>SUM('Table 5'!G3:G38)</f>
        <v>238987792</v>
      </c>
      <c r="H8" s="44">
        <f>SUM('Table 5'!H3:H38)</f>
        <v>1265156</v>
      </c>
      <c r="I8" s="44">
        <f>SUM('Table 5'!I3:I38)</f>
        <v>14885866</v>
      </c>
      <c r="J8" s="44">
        <f>SUM('Table 5'!J3:J38)</f>
        <v>1274854</v>
      </c>
      <c r="K8" s="44">
        <f>SUM('Table 5'!K3:K38)</f>
        <v>384648</v>
      </c>
      <c r="L8" s="44">
        <f>SUM('Table 5'!L3:L38)</f>
        <v>19068</v>
      </c>
      <c r="M8" s="44">
        <f>SUM('Table 5'!N3:N38)</f>
        <v>17829592</v>
      </c>
      <c r="N8" s="44">
        <f>SUM('Table 5'!O3:O38)</f>
        <v>50464</v>
      </c>
      <c r="O8" s="44">
        <f>SUM('Table 5'!P3:P38)</f>
        <v>1330609</v>
      </c>
      <c r="P8" s="44">
        <f>SUM('Table 5'!R3:R38)</f>
        <v>1381073</v>
      </c>
      <c r="Q8" s="44">
        <f>SUM('Table 5'!S3:S38)</f>
        <v>93029.76999999999</v>
      </c>
      <c r="R8" s="44">
        <f>SUM('Table 5'!T3:T38)</f>
        <v>1961700</v>
      </c>
      <c r="S8" s="44">
        <f>SUM('Table 5'!U3:U38)</f>
        <v>2099387</v>
      </c>
      <c r="T8" s="44">
        <f>SUM('Table 5'!V3:V38)</f>
        <v>1571565</v>
      </c>
      <c r="U8" s="44">
        <f>SUM('Table 5'!W3:W38)</f>
        <v>4953683</v>
      </c>
      <c r="V8" s="44">
        <f>SUM('Table 5'!X3:X38)</f>
        <v>10387507</v>
      </c>
      <c r="W8" s="44">
        <f>SUM('Table 5'!Z3:Z38)</f>
        <v>21066873</v>
      </c>
      <c r="X8" s="44">
        <f>SUM('Table 5'!AA3:AA38)</f>
        <v>279265330</v>
      </c>
    </row>
    <row r="9" spans="2:24" ht="13.5" customHeight="1">
      <c r="B9" s="42" t="s">
        <v>353</v>
      </c>
      <c r="C9" s="43">
        <v>124007.8</v>
      </c>
      <c r="D9" s="44">
        <f>AVERAGE('Table 5'!D3:D38)</f>
        <v>5283898</v>
      </c>
      <c r="E9" s="44">
        <f>AVERAGE('Table 5'!E3:E38)</f>
        <v>1385837.2857142857</v>
      </c>
      <c r="F9" s="44">
        <f>AVERAGE('Table 5'!F3:F38)</f>
        <v>7739.970588235294</v>
      </c>
      <c r="G9" s="44">
        <f>AVERAGE('Table 5'!G3:G38)</f>
        <v>6638549.777777778</v>
      </c>
      <c r="H9" s="44">
        <f>AVERAGE('Table 5'!H3:H38)</f>
        <v>35143.22222222222</v>
      </c>
      <c r="I9" s="44">
        <f>AVERAGE('Table 5'!I3:I38)</f>
        <v>413496.27777777775</v>
      </c>
      <c r="J9" s="44">
        <f>AVERAGE('Table 5'!J3:J38)</f>
        <v>35412.61111111111</v>
      </c>
      <c r="K9" s="44">
        <f>AVERAGE('Table 5'!K3:K38)</f>
        <v>10684.666666666666</v>
      </c>
      <c r="L9" s="44">
        <f>AVERAGE('Table 5'!L3:L38)</f>
        <v>529.6666666666666</v>
      </c>
      <c r="M9" s="44">
        <f>AVERAGE('Table 5'!N3:N38)</f>
        <v>495266.44444444444</v>
      </c>
      <c r="N9" s="44">
        <f>AVERAGE('Table 5'!O3:O38)</f>
        <v>1577</v>
      </c>
      <c r="O9" s="44">
        <f>AVERAGE('Table 5'!P3:P38)</f>
        <v>36961.36111111111</v>
      </c>
      <c r="P9" s="44">
        <f>AVERAGE('Table 5'!R3:R38)</f>
        <v>38363.13888888889</v>
      </c>
      <c r="Q9" s="44">
        <f>AVERAGE('Table 5'!S3:S38)</f>
        <v>9302.976999999999</v>
      </c>
      <c r="R9" s="44">
        <f>AVERAGE('Table 5'!T3:T38)</f>
        <v>54491.666666666664</v>
      </c>
      <c r="S9" s="44">
        <f>AVERAGE('Table 5'!U3:U38)</f>
        <v>59982.485714285714</v>
      </c>
      <c r="T9" s="44">
        <f>AVERAGE('Table 5'!V3:V38)</f>
        <v>46222.5</v>
      </c>
      <c r="U9" s="44">
        <f>AVERAGE('Table 5'!W3:W38)</f>
        <v>141533.8</v>
      </c>
      <c r="V9" s="44">
        <f>AVERAGE('Table 5'!X3:X38)</f>
        <v>288541.8611111111</v>
      </c>
      <c r="W9" s="44">
        <f>AVERAGE('Table 5'!Z3:Z38)</f>
        <v>585190.9166666666</v>
      </c>
      <c r="X9" s="44">
        <f>AVERAGE('Table 5'!AA3:AA38)</f>
        <v>7757370.277777778</v>
      </c>
    </row>
    <row r="10" spans="1:24" s="49" customFormat="1" ht="15">
      <c r="A10" s="45" t="s">
        <v>650</v>
      </c>
      <c r="B10" s="46" t="s">
        <v>354</v>
      </c>
      <c r="C10" s="47">
        <v>77304</v>
      </c>
      <c r="D10" s="48">
        <f>MEDIAN('Table 5'!D3:D38)</f>
        <v>3516212.5</v>
      </c>
      <c r="E10" s="48">
        <f>MEDIAN('Table 5'!E3:E38)</f>
        <v>689357</v>
      </c>
      <c r="F10" s="48">
        <f>MEDIAN('Table 5'!F3:F38)</f>
        <v>0</v>
      </c>
      <c r="G10" s="48">
        <f>MEDIAN('Table 5'!G3:G38)</f>
        <v>4639259.5</v>
      </c>
      <c r="H10" s="48">
        <f>MEDIAN('Table 5'!H3:H38)</f>
        <v>8241.5</v>
      </c>
      <c r="I10" s="48">
        <f>MEDIAN('Table 5'!I3:I38)</f>
        <v>303901.5</v>
      </c>
      <c r="J10" s="48">
        <f>MEDIAN('Table 5'!J3:J38)</f>
        <v>13870</v>
      </c>
      <c r="K10" s="48">
        <f>MEDIAN('Table 5'!K3:K38)</f>
        <v>9169</v>
      </c>
      <c r="L10" s="48">
        <f>MEDIAN('Table 5'!L3:L38)</f>
        <v>0</v>
      </c>
      <c r="M10" s="48">
        <f>MEDIAN('Table 5'!N3:N38)</f>
        <v>342780</v>
      </c>
      <c r="N10" s="48">
        <f>MEDIAN('Table 5'!O3:O38)</f>
        <v>0</v>
      </c>
      <c r="O10" s="48">
        <f>MEDIAN('Table 5'!P3:P38)</f>
        <v>18152</v>
      </c>
      <c r="P10" s="48">
        <f>MEDIAN('Table 5'!R3:R38)</f>
        <v>18580.5</v>
      </c>
      <c r="Q10" s="48">
        <f>MEDIAN('Table 5'!S3:S38)</f>
        <v>5686.27</v>
      </c>
      <c r="R10" s="48">
        <f>MEDIAN('Table 5'!T3:T38)</f>
        <v>30102.5</v>
      </c>
      <c r="S10" s="48">
        <f>MEDIAN('Table 5'!U3:U38)</f>
        <v>12758</v>
      </c>
      <c r="T10" s="48">
        <f>MEDIAN('Table 5'!V3:V38)</f>
        <v>11060.5</v>
      </c>
      <c r="U10" s="48">
        <f>MEDIAN('Table 5'!W3:W38)</f>
        <v>2960</v>
      </c>
      <c r="V10" s="48">
        <f>MEDIAN('Table 5'!X3:X38)</f>
        <v>39879.5</v>
      </c>
      <c r="W10" s="48">
        <f>MEDIAN('Table 5'!Z3:Z38)</f>
        <v>134848</v>
      </c>
      <c r="X10" s="48">
        <f>MEDIAN('Table 5'!AA3:AA38)</f>
        <v>5215214.5</v>
      </c>
    </row>
    <row r="11" spans="1:3" ht="15">
      <c r="A11" s="41"/>
      <c r="B11" s="41"/>
      <c r="C11" s="53"/>
    </row>
    <row r="12" spans="1:24" ht="15">
      <c r="A12" s="41" t="s">
        <v>355</v>
      </c>
      <c r="B12" s="42" t="s">
        <v>356</v>
      </c>
      <c r="C12" s="43">
        <v>1562130</v>
      </c>
      <c r="D12" s="44">
        <f>SUM('Table 5'!D39:D110)</f>
        <v>75127138</v>
      </c>
      <c r="E12" s="44">
        <f>SUM('Table 5'!E39:E110)</f>
        <v>26872441</v>
      </c>
      <c r="F12" s="44">
        <f>SUM('Table 5'!F39:F110)</f>
        <v>1081701</v>
      </c>
      <c r="G12" s="44">
        <f>SUM('Table 5'!G39:G110)</f>
        <v>103081280</v>
      </c>
      <c r="H12" s="44">
        <f>SUM('Table 5'!H39:H110)</f>
        <v>354058</v>
      </c>
      <c r="I12" s="44">
        <f>SUM('Table 5'!I39:I110)</f>
        <v>5470292</v>
      </c>
      <c r="J12" s="44">
        <f>SUM('Table 5'!J39:J110)</f>
        <v>502627</v>
      </c>
      <c r="K12" s="44">
        <f>SUM('Table 5'!K39:K110)</f>
        <v>631139</v>
      </c>
      <c r="L12" s="44">
        <f>SUM('Table 5'!L39:L110)</f>
        <v>323595</v>
      </c>
      <c r="M12" s="44">
        <f>SUM('Table 5'!N39:N110)</f>
        <v>7281711</v>
      </c>
      <c r="N12" s="44">
        <f>SUM('Table 5'!O39:O110)</f>
        <v>65697</v>
      </c>
      <c r="O12" s="44">
        <f>SUM('Table 5'!P39:P110)</f>
        <v>1026951</v>
      </c>
      <c r="P12" s="44">
        <f>SUM('Table 5'!R39:R110)</f>
        <v>1092648</v>
      </c>
      <c r="Q12" s="44">
        <f>SUM('Table 5'!S39:S110)</f>
        <v>14164.130000000001</v>
      </c>
      <c r="R12" s="44">
        <f>SUM('Table 5'!T39:T110)</f>
        <v>951608</v>
      </c>
      <c r="S12" s="44">
        <f>SUM('Table 5'!U39:U110)</f>
        <v>537225</v>
      </c>
      <c r="T12" s="44">
        <f>SUM('Table 5'!V39:V110)</f>
        <v>964245</v>
      </c>
      <c r="U12" s="44">
        <f>SUM('Table 5'!W39:W110)</f>
        <v>611822</v>
      </c>
      <c r="V12" s="44">
        <f>SUM('Table 5'!X39:X110)</f>
        <v>1218444</v>
      </c>
      <c r="W12" s="44">
        <f>SUM('Table 5'!Z39:Z110)</f>
        <v>4297507</v>
      </c>
      <c r="X12" s="44">
        <f>SUM('Table 5'!AA39:AA110)</f>
        <v>115753146</v>
      </c>
    </row>
    <row r="13" spans="1:24" ht="15">
      <c r="A13" s="43"/>
      <c r="B13" s="42" t="s">
        <v>357</v>
      </c>
      <c r="C13" s="43">
        <v>21696.25</v>
      </c>
      <c r="D13" s="44">
        <f>AVERAGE('Table 5'!D39:D110)</f>
        <v>1043432.4722222222</v>
      </c>
      <c r="E13" s="44">
        <f>AVERAGE('Table 5'!E39:E110)</f>
        <v>378485.08450704225</v>
      </c>
      <c r="F13" s="44">
        <f>AVERAGE('Table 5'!F39:F110)</f>
        <v>18333.915254237287</v>
      </c>
      <c r="G13" s="44">
        <f>AVERAGE('Table 5'!G39:G110)</f>
        <v>1431684.4444444445</v>
      </c>
      <c r="H13" s="44">
        <f>AVERAGE('Table 5'!H39:H110)</f>
        <v>4986.732394366197</v>
      </c>
      <c r="I13" s="44">
        <f>AVERAGE('Table 5'!I39:I110)</f>
        <v>75976.27777777778</v>
      </c>
      <c r="J13" s="44">
        <f>AVERAGE('Table 5'!J39:J110)</f>
        <v>6980.930555555556</v>
      </c>
      <c r="K13" s="44">
        <f>AVERAGE('Table 5'!K39:K110)</f>
        <v>8765.819444444445</v>
      </c>
      <c r="L13" s="44">
        <f>AVERAGE('Table 5'!L39:L110)</f>
        <v>4902.954545454545</v>
      </c>
      <c r="M13" s="44">
        <f>AVERAGE('Table 5'!N39:N110)</f>
        <v>101134.875</v>
      </c>
      <c r="N13" s="44">
        <f>AVERAGE('Table 5'!O39:O110)</f>
        <v>1263.4038461538462</v>
      </c>
      <c r="O13" s="44">
        <f>AVERAGE('Table 5'!P39:P110)</f>
        <v>16300.809523809523</v>
      </c>
      <c r="P13" s="44">
        <f>AVERAGE('Table 5'!R39:R110)</f>
        <v>15175.666666666666</v>
      </c>
      <c r="Q13" s="44">
        <f>AVERAGE('Table 5'!S39:S110)</f>
        <v>1573.7922222222223</v>
      </c>
      <c r="R13" s="44">
        <f>AVERAGE('Table 5'!T39:T110)</f>
        <v>13216.777777777777</v>
      </c>
      <c r="S13" s="44">
        <f>AVERAGE('Table 5'!U39:U110)</f>
        <v>7900.367647058823</v>
      </c>
      <c r="T13" s="44">
        <f>AVERAGE('Table 5'!V39:V110)</f>
        <v>14834.538461538461</v>
      </c>
      <c r="U13" s="44">
        <f>AVERAGE('Table 5'!W39:W110)</f>
        <v>10369.864406779661</v>
      </c>
      <c r="V13" s="44">
        <f>AVERAGE('Table 5'!X39:X110)</f>
        <v>16922.833333333332</v>
      </c>
      <c r="W13" s="44">
        <f>AVERAGE('Table 5'!Z39:Z110)</f>
        <v>59687.59722222222</v>
      </c>
      <c r="X13" s="44">
        <f>AVERAGE('Table 5'!AA39:AA110)</f>
        <v>1607682.5833333333</v>
      </c>
    </row>
    <row r="14" spans="1:24" s="49" customFormat="1" ht="15">
      <c r="A14" s="45" t="s">
        <v>651</v>
      </c>
      <c r="B14" s="46" t="s">
        <v>358</v>
      </c>
      <c r="C14" s="47">
        <v>20042.5</v>
      </c>
      <c r="D14" s="48">
        <f>MEDIAN('Table 5'!D39:D110)</f>
        <v>926289</v>
      </c>
      <c r="E14" s="48">
        <f>MEDIAN('Table 5'!E39:E110)</f>
        <v>322939</v>
      </c>
      <c r="F14" s="48">
        <f>MEDIAN('Table 5'!F39:F110)</f>
        <v>0</v>
      </c>
      <c r="G14" s="48">
        <f>MEDIAN('Table 5'!G39:G110)</f>
        <v>1252698</v>
      </c>
      <c r="H14" s="48">
        <f>MEDIAN('Table 5'!H39:H110)</f>
        <v>3535</v>
      </c>
      <c r="I14" s="48">
        <f>MEDIAN('Table 5'!I39:I110)</f>
        <v>68179.5</v>
      </c>
      <c r="J14" s="48">
        <f>MEDIAN('Table 5'!J39:J110)</f>
        <v>4932</v>
      </c>
      <c r="K14" s="48">
        <f>MEDIAN('Table 5'!K39:K110)</f>
        <v>7673.5</v>
      </c>
      <c r="L14" s="48">
        <f>MEDIAN('Table 5'!L39:L110)</f>
        <v>0</v>
      </c>
      <c r="M14" s="48">
        <f>MEDIAN('Table 5'!N39:N110)</f>
        <v>92093.5</v>
      </c>
      <c r="N14" s="48">
        <f>MEDIAN('Table 5'!O39:O110)</f>
        <v>0</v>
      </c>
      <c r="O14" s="48">
        <f>MEDIAN('Table 5'!P39:P110)</f>
        <v>13585</v>
      </c>
      <c r="P14" s="48">
        <f>MEDIAN('Table 5'!R39:R110)</f>
        <v>8452</v>
      </c>
      <c r="Q14" s="48">
        <f>MEDIAN('Table 5'!S39:S110)</f>
        <v>271.63</v>
      </c>
      <c r="R14" s="48">
        <f>MEDIAN('Table 5'!T39:T110)</f>
        <v>11532.5</v>
      </c>
      <c r="S14" s="48">
        <f>MEDIAN('Table 5'!U39:U110)</f>
        <v>1487</v>
      </c>
      <c r="T14" s="48">
        <f>MEDIAN('Table 5'!V39:V110)</f>
        <v>3915</v>
      </c>
      <c r="U14" s="48">
        <f>MEDIAN('Table 5'!W39:W110)</f>
        <v>278</v>
      </c>
      <c r="V14" s="48">
        <f>MEDIAN('Table 5'!X39:X110)</f>
        <v>5256.5</v>
      </c>
      <c r="W14" s="48">
        <f>MEDIAN('Table 5'!Z39:Z110)</f>
        <v>34298.5</v>
      </c>
      <c r="X14" s="48">
        <f>MEDIAN('Table 5'!AA39:AA110)</f>
        <v>1391912</v>
      </c>
    </row>
    <row r="15" spans="1:3" ht="15">
      <c r="A15" s="41"/>
      <c r="B15" s="41"/>
      <c r="C15" s="54"/>
    </row>
    <row r="16" spans="1:24" ht="15">
      <c r="A16" s="41" t="s">
        <v>359</v>
      </c>
      <c r="B16" s="42" t="s">
        <v>356</v>
      </c>
      <c r="C16" s="43">
        <v>511062</v>
      </c>
      <c r="D16" s="44">
        <f>SUM('Table 5'!D111:D238)</f>
        <v>26731024</v>
      </c>
      <c r="E16" s="44">
        <f>SUM('Table 5'!E111:E238)</f>
        <v>9324150</v>
      </c>
      <c r="F16" s="44">
        <f>SUM('Table 5'!F111:F238)</f>
        <v>141293</v>
      </c>
      <c r="G16" s="44">
        <f>SUM('Table 5'!G111:G238)</f>
        <v>36196466</v>
      </c>
      <c r="H16" s="44">
        <f>SUM('Table 5'!H111:H238)</f>
        <v>140977</v>
      </c>
      <c r="I16" s="44">
        <f>SUM('Table 5'!I111:I238)</f>
        <v>2057507</v>
      </c>
      <c r="J16" s="44">
        <f>SUM('Table 5'!J111:J238)</f>
        <v>179967</v>
      </c>
      <c r="K16" s="44">
        <f>SUM('Table 5'!K111:K238)</f>
        <v>358445</v>
      </c>
      <c r="L16" s="44">
        <f>SUM('Table 5'!L111:L238)</f>
        <v>69742</v>
      </c>
      <c r="M16" s="44">
        <f>SUM('Table 5'!N111:N238)</f>
        <v>2806638</v>
      </c>
      <c r="N16" s="44">
        <f>SUM('Table 5'!O111:O238)</f>
        <v>65852</v>
      </c>
      <c r="O16" s="44">
        <f>SUM('Table 5'!P111:P238)</f>
        <v>771737</v>
      </c>
      <c r="P16" s="44">
        <f>SUM('Table 5'!R111:R238)</f>
        <v>837589</v>
      </c>
      <c r="Q16" s="44">
        <f>SUM('Table 5'!S111:S238)</f>
        <v>1943.98</v>
      </c>
      <c r="R16" s="44">
        <f>SUM('Table 5'!T111:T238)</f>
        <v>315480</v>
      </c>
      <c r="S16" s="44">
        <f>SUM('Table 5'!U111:U238)</f>
        <v>213090</v>
      </c>
      <c r="T16" s="44">
        <f>SUM('Table 5'!V111:V238)</f>
        <v>416186</v>
      </c>
      <c r="U16" s="44">
        <f>SUM('Table 5'!W111:W238)</f>
        <v>575602</v>
      </c>
      <c r="V16" s="44">
        <f>SUM('Table 5'!X111:X238)</f>
        <v>534856</v>
      </c>
      <c r="W16" s="44">
        <f>SUM('Table 5'!Z111:Z238)</f>
        <v>2057158</v>
      </c>
      <c r="X16" s="44">
        <f>SUM('Table 5'!AA111:AA238)</f>
        <v>41897851</v>
      </c>
    </row>
    <row r="17" spans="2:24" ht="15">
      <c r="B17" s="42" t="s">
        <v>357</v>
      </c>
      <c r="C17" s="43">
        <v>3992.671875</v>
      </c>
      <c r="D17" s="44">
        <f>AVERAGE('Table 5'!D111:D238)</f>
        <v>208836.125</v>
      </c>
      <c r="E17" s="44">
        <f>AVERAGE('Table 5'!E111:E238)</f>
        <v>72844.921875</v>
      </c>
      <c r="F17" s="44">
        <f>AVERAGE('Table 5'!F111:F238)</f>
        <v>1187.3361344537816</v>
      </c>
      <c r="G17" s="44">
        <f>AVERAGE('Table 5'!G111:G238)</f>
        <v>282784.890625</v>
      </c>
      <c r="H17" s="44">
        <f>AVERAGE('Table 5'!H111:H238)</f>
        <v>1110.0551181102362</v>
      </c>
      <c r="I17" s="44">
        <f>AVERAGE('Table 5'!I111:I238)</f>
        <v>16329.420634920634</v>
      </c>
      <c r="J17" s="44">
        <f>AVERAGE('Table 5'!J111:J238)</f>
        <v>1405.9921875</v>
      </c>
      <c r="K17" s="44">
        <f>AVERAGE('Table 5'!K111:K238)</f>
        <v>2800.3515625</v>
      </c>
      <c r="L17" s="44">
        <f>AVERAGE('Table 5'!L111:L238)</f>
        <v>576.3801652892562</v>
      </c>
      <c r="M17" s="44">
        <f>AVERAGE('Table 5'!N111:N238)</f>
        <v>21926.859375</v>
      </c>
      <c r="N17" s="44">
        <f>AVERAGE('Table 5'!O111:O238)</f>
        <v>658.52</v>
      </c>
      <c r="O17" s="44">
        <f>AVERAGE('Table 5'!P111:P238)</f>
        <v>6829.530973451328</v>
      </c>
      <c r="P17" s="44">
        <f>AVERAGE('Table 5'!R111:R238)</f>
        <v>6543.6640625</v>
      </c>
      <c r="Q17" s="44">
        <f>AVERAGE('Table 5'!S111:S238)</f>
        <v>388.796</v>
      </c>
      <c r="R17" s="44">
        <f>AVERAGE('Table 5'!T111:T238)</f>
        <v>2464.6875</v>
      </c>
      <c r="S17" s="44">
        <f>AVERAGE('Table 5'!U111:U238)</f>
        <v>1718.467741935484</v>
      </c>
      <c r="T17" s="44">
        <f>AVERAGE('Table 5'!V111:V238)</f>
        <v>3356.3387096774195</v>
      </c>
      <c r="U17" s="44">
        <f>AVERAGE('Table 5'!W111:W238)</f>
        <v>5139.303571428572</v>
      </c>
      <c r="V17" s="44">
        <f>AVERAGE('Table 5'!X111:X238)</f>
        <v>4420.297520661157</v>
      </c>
      <c r="W17" s="44">
        <f>AVERAGE('Table 5'!Z111:Z238)</f>
        <v>16071.546875</v>
      </c>
      <c r="X17" s="44">
        <f>AVERAGE('Table 5'!AA111:AA238)</f>
        <v>327326.9609375</v>
      </c>
    </row>
    <row r="18" spans="1:24" s="49" customFormat="1" ht="15">
      <c r="A18" s="45" t="s">
        <v>652</v>
      </c>
      <c r="B18" s="46" t="s">
        <v>358</v>
      </c>
      <c r="C18" s="47">
        <v>3246.5</v>
      </c>
      <c r="D18" s="48">
        <f>MEDIAN('Table 5'!D111:D238)</f>
        <v>129444.5</v>
      </c>
      <c r="E18" s="48">
        <f>MEDIAN('Table 5'!E111:E238)</f>
        <v>41901.5</v>
      </c>
      <c r="F18" s="48">
        <f>MEDIAN('Table 5'!F111:F238)</f>
        <v>0</v>
      </c>
      <c r="G18" s="48">
        <f>MEDIAN('Table 5'!G111:G238)</f>
        <v>191164</v>
      </c>
      <c r="H18" s="48">
        <f>MEDIAN('Table 5'!H111:H238)</f>
        <v>468</v>
      </c>
      <c r="I18" s="48">
        <f>MEDIAN('Table 5'!I111:I238)</f>
        <v>9487.5</v>
      </c>
      <c r="J18" s="48">
        <f>MEDIAN('Table 5'!J111:J238)</f>
        <v>767</v>
      </c>
      <c r="K18" s="48">
        <f>MEDIAN('Table 5'!K111:K238)</f>
        <v>2331</v>
      </c>
      <c r="L18" s="48">
        <f>MEDIAN('Table 5'!L111:L238)</f>
        <v>0</v>
      </c>
      <c r="M18" s="48">
        <f>MEDIAN('Table 5'!N111:N238)</f>
        <v>15048.5</v>
      </c>
      <c r="N18" s="48">
        <f>MEDIAN('Table 5'!O111:O238)</f>
        <v>0</v>
      </c>
      <c r="O18" s="48">
        <f>MEDIAN('Table 5'!P111:P238)</f>
        <v>0</v>
      </c>
      <c r="P18" s="48">
        <f>MEDIAN('Table 5'!R111:R238)</f>
        <v>0</v>
      </c>
      <c r="Q18" s="48">
        <f>MEDIAN('Table 5'!S111:S238)</f>
        <v>46.92</v>
      </c>
      <c r="R18" s="48">
        <f>MEDIAN('Table 5'!T111:T238)</f>
        <v>1212</v>
      </c>
      <c r="S18" s="48">
        <f>MEDIAN('Table 5'!U111:U238)</f>
        <v>124.5</v>
      </c>
      <c r="T18" s="48">
        <f>MEDIAN('Table 5'!V111:V238)</f>
        <v>1150</v>
      </c>
      <c r="U18" s="48">
        <f>MEDIAN('Table 5'!W111:W238)</f>
        <v>0</v>
      </c>
      <c r="V18" s="48">
        <f>MEDIAN('Table 5'!X111:X238)</f>
        <v>706</v>
      </c>
      <c r="W18" s="48">
        <f>MEDIAN('Table 5'!Z111:Z238)</f>
        <v>7873</v>
      </c>
      <c r="X18" s="48">
        <f>MEDIAN('Table 5'!AA111:AA238)</f>
        <v>226834.5</v>
      </c>
    </row>
    <row r="19" spans="1:3" ht="15">
      <c r="A19" s="50"/>
      <c r="B19" s="50"/>
      <c r="C19" s="52"/>
    </row>
    <row r="20" spans="1:4" ht="28.5" customHeight="1">
      <c r="A20" s="60" t="s">
        <v>396</v>
      </c>
      <c r="B20" s="60"/>
      <c r="C20" s="60"/>
      <c r="D20" s="60"/>
    </row>
  </sheetData>
  <sheetProtection/>
  <mergeCells count="2">
    <mergeCell ref="A1:C1"/>
    <mergeCell ref="A20:D20"/>
  </mergeCells>
  <printOptions horizontalCentered="1"/>
  <pageMargins left="0.5" right="0.44" top="0.75" bottom="0.75" header="0.3" footer="0.3"/>
  <pageSetup fitToWidth="0" fitToHeight="1" horizontalDpi="600" verticalDpi="600" orientation="landscape" pageOrder="overThenDown" r:id="rId1"/>
  <headerFooter>
    <oddHeader>&amp;C2022 Indiana Public Library Statistics 
Summary of Library Operating Revenue</oddHeader>
    <oddFooter>&amp;LIndiana State Library
Library Development Office&amp;CLast modified: 7/27/2023&amp;R&amp;P</oddFooter>
  </headerFooter>
  <ignoredErrors>
    <ignoredError sqref="M11 Q15 R11 S15 T11 V11 W11 X11 M15 R15 V15 W15 X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2020-04-28T17:01:14Z</cp:lastPrinted>
  <dcterms:created xsi:type="dcterms:W3CDTF">2013-04-29T19:59:51Z</dcterms:created>
  <dcterms:modified xsi:type="dcterms:W3CDTF">2023-07-27T15:03:08Z</dcterms:modified>
  <cp:category/>
  <cp:version/>
  <cp:contentType/>
  <cp:contentStatus/>
</cp:coreProperties>
</file>