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Malone\Downloads\"/>
    </mc:Choice>
  </mc:AlternateContent>
  <xr:revisionPtr revIDLastSave="0" documentId="8_{EC2F29C2-EA96-46FB-B8D6-35152E9E5BA2}" xr6:coauthVersionLast="47" xr6:coauthVersionMax="47" xr10:uidLastSave="{00000000-0000-0000-0000-000000000000}"/>
  <bookViews>
    <workbookView xWindow="-110" yWindow="-110" windowWidth="19420" windowHeight="12420" activeTab="1" xr2:uid="{00000000-000D-0000-FFFF-FFFF00000000}"/>
  </bookViews>
  <sheets>
    <sheet name="Pivot Table" sheetId="3" r:id="rId1"/>
    <sheet name="Traffic Signal Modernization" sheetId="1" r:id="rId2"/>
  </sheets>
  <definedNames>
    <definedName name="_xlnm._FilterDatabase" localSheetId="1" hidden="1">'Traffic Signal Modernization'!$A$1:$AQ$50</definedName>
  </definedNames>
  <calcPr calcId="191028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37" i="3"/>
  <c r="C38" i="3"/>
  <c r="C39" i="3"/>
  <c r="C40" i="3"/>
  <c r="C41" i="3"/>
  <c r="C42" i="3"/>
  <c r="C36" i="3"/>
  <c r="C27" i="3"/>
  <c r="C28" i="3"/>
  <c r="C29" i="3"/>
  <c r="C30" i="3"/>
  <c r="C31" i="3"/>
  <c r="C32" i="3"/>
  <c r="C26" i="3"/>
  <c r="C17" i="3"/>
  <c r="C18" i="3"/>
  <c r="C19" i="3"/>
  <c r="C20" i="3"/>
  <c r="C21" i="3"/>
  <c r="C22" i="3"/>
</calcChain>
</file>

<file path=xl/sharedStrings.xml><?xml version="1.0" encoding="utf-8"?>
<sst xmlns="http://schemas.openxmlformats.org/spreadsheetml/2006/main" count="1409" uniqueCount="463">
  <si>
    <t>Priority Year</t>
  </si>
  <si>
    <t>(All)</t>
  </si>
  <si>
    <t>District</t>
  </si>
  <si>
    <t>Sum of CN Estimate &amp; Inflated Amount</t>
  </si>
  <si>
    <t>Crawfordsville</t>
  </si>
  <si>
    <t>Fort Wayne</t>
  </si>
  <si>
    <t>Greenfield</t>
  </si>
  <si>
    <t>LaPorte</t>
  </si>
  <si>
    <t>Seymour</t>
  </si>
  <si>
    <t>Vincennes</t>
  </si>
  <si>
    <t>Grand Total</t>
  </si>
  <si>
    <t>Year 2021</t>
  </si>
  <si>
    <t>Cost of Peds</t>
  </si>
  <si>
    <t>Ft. Wayne</t>
  </si>
  <si>
    <t xml:space="preserve">Seymour </t>
  </si>
  <si>
    <t>Year 2022</t>
  </si>
  <si>
    <t>Year 2023</t>
  </si>
  <si>
    <t>Des #</t>
  </si>
  <si>
    <t>Contract #</t>
  </si>
  <si>
    <t>Work Type</t>
  </si>
  <si>
    <t>Location</t>
  </si>
  <si>
    <t>Project Status</t>
  </si>
  <si>
    <t>Managed By</t>
  </si>
  <si>
    <t>Route #</t>
  </si>
  <si>
    <t>Lead Project</t>
  </si>
  <si>
    <t>Work Type Code</t>
  </si>
  <si>
    <t>Corridor</t>
  </si>
  <si>
    <t>Asset Group</t>
  </si>
  <si>
    <t>Route Transfer</t>
  </si>
  <si>
    <t>CN Amount From Program Tab</t>
  </si>
  <si>
    <t>Route Type</t>
  </si>
  <si>
    <t>Reference Post From</t>
  </si>
  <si>
    <t>Reference Post From Offset</t>
  </si>
  <si>
    <t>Reference Post To</t>
  </si>
  <si>
    <t>Reference Post To Offset</t>
  </si>
  <si>
    <t>Start Latitude/Longitude</t>
  </si>
  <si>
    <t>Mid Latitude/Longitude</t>
  </si>
  <si>
    <t>End Latitude/Longitude</t>
  </si>
  <si>
    <t>Planning Area</t>
  </si>
  <si>
    <t>Funding Program Fiscal Years</t>
  </si>
  <si>
    <t>County</t>
  </si>
  <si>
    <t>District Name</t>
  </si>
  <si>
    <t>Project Designer</t>
  </si>
  <si>
    <t>Project Engineer</t>
  </si>
  <si>
    <t>Program Manager</t>
  </si>
  <si>
    <t>Project Manager</t>
  </si>
  <si>
    <t>Area Engineer</t>
  </si>
  <si>
    <t>FMIS Urban Area</t>
  </si>
  <si>
    <t>NBI #</t>
  </si>
  <si>
    <t>Structure #</t>
  </si>
  <si>
    <t>CN Estimate &amp; Inflated Amount</t>
  </si>
  <si>
    <t>Work Category</t>
  </si>
  <si>
    <t>Letting Date</t>
  </si>
  <si>
    <t>Score</t>
  </si>
  <si>
    <t>Des Group</t>
  </si>
  <si>
    <t>Number of Lanes</t>
  </si>
  <si>
    <t>Special Funding</t>
  </si>
  <si>
    <t>1602141</t>
  </si>
  <si>
    <t>T-40095</t>
  </si>
  <si>
    <t>Traffic Signals Modernization</t>
  </si>
  <si>
    <t>VA VARI Signals on Various Routes within Lake County (Locations in Project Note Log)</t>
  </si>
  <si>
    <t>Active</t>
  </si>
  <si>
    <t>LaPorte District</t>
  </si>
  <si>
    <t>VARI</t>
  </si>
  <si>
    <t>Standalone</t>
  </si>
  <si>
    <t>V312</t>
  </si>
  <si>
    <t>Safety</t>
  </si>
  <si>
    <t>Various Route Types</t>
  </si>
  <si>
    <t>37° 0' 0" N 84° 0' 0" W</t>
  </si>
  <si>
    <t>39° 0' 0" N 86° 0' 0" W</t>
  </si>
  <si>
    <t>41° 0' 0" N 88° 0' 0" W</t>
  </si>
  <si>
    <t>2019, 2020, 2021</t>
  </si>
  <si>
    <t>Lake, Various</t>
  </si>
  <si>
    <t>Shahbahrami, Shahpor</t>
  </si>
  <si>
    <t>Rabie, Nidal</t>
  </si>
  <si>
    <t>Ritzler, Julie</t>
  </si>
  <si>
    <t>Hollandsworth, Timothy</t>
  </si>
  <si>
    <t>Douthett, Karen</t>
  </si>
  <si>
    <t>Not Applicable</t>
  </si>
  <si>
    <t>Signal Project (New/Modernized)</t>
  </si>
  <si>
    <t>11/10/2020</t>
  </si>
  <si>
    <t>2021</t>
  </si>
  <si>
    <t>Highway Safety Imprv Prog</t>
  </si>
  <si>
    <t>1801219</t>
  </si>
  <si>
    <t>R-42106</t>
  </si>
  <si>
    <t>VA VARI Signals on SR2, SR4 and US35 in the City of LaPorte</t>
  </si>
  <si>
    <t>Sub Project</t>
  </si>
  <si>
    <t>41° 36' 38" N -86° 43' 22" W</t>
  </si>
  <si>
    <t>41° 36' 39" N -86° 43' 19" W</t>
  </si>
  <si>
    <t>41° 36' 38" N -86° 43' 20" W</t>
  </si>
  <si>
    <t>Sixbury, Amanda</t>
  </si>
  <si>
    <t>Barich, David</t>
  </si>
  <si>
    <t>Grylewicz, Michael</t>
  </si>
  <si>
    <t>District Pavement Project (Non-I)</t>
  </si>
  <si>
    <t>1/13/2021</t>
  </si>
  <si>
    <t>1702087</t>
  </si>
  <si>
    <t>T-40481</t>
  </si>
  <si>
    <t>I 65 (NB Ramp) at Southport Road</t>
  </si>
  <si>
    <t>Greenfield District</t>
  </si>
  <si>
    <t>65</t>
  </si>
  <si>
    <t>Interstate</t>
  </si>
  <si>
    <t>39° 39' 56" N 86° 5' 22" W</t>
  </si>
  <si>
    <t>IMPO</t>
  </si>
  <si>
    <t>2020, 2021</t>
  </si>
  <si>
    <t>Marion</t>
  </si>
  <si>
    <t>Kuntz, Philip</t>
  </si>
  <si>
    <t>Sipes, Michael</t>
  </si>
  <si>
    <t>Bailey, Scott</t>
  </si>
  <si>
    <t>Williams, Christine</t>
  </si>
  <si>
    <t>Goldner, Robert</t>
  </si>
  <si>
    <t>Indianapolis</t>
  </si>
  <si>
    <t>District Signal Project</t>
  </si>
  <si>
    <t>2/10/2021</t>
  </si>
  <si>
    <t>1702088</t>
  </si>
  <si>
    <t>I 70 (WB Ramp) at Emerson Ave</t>
  </si>
  <si>
    <t>70</t>
  </si>
  <si>
    <t>39° 47' 59" N 86° 2' 56" W</t>
  </si>
  <si>
    <t>1702089</t>
  </si>
  <si>
    <t>I 65 (NB Ramp)at Leonard St. and Morris St.</t>
  </si>
  <si>
    <t>39° 45' 6" N 86° 8' 38" W</t>
  </si>
  <si>
    <t>1702091</t>
  </si>
  <si>
    <t>I 65 (SB Ramp) at 29th St</t>
  </si>
  <si>
    <t>39° 48' 31" N 86° 9' 58" W</t>
  </si>
  <si>
    <t>1702092</t>
  </si>
  <si>
    <t>I 70 (EB Ramp) at Emerson Ave.</t>
  </si>
  <si>
    <t>39° 48' 8" N 86° 4' 55" W</t>
  </si>
  <si>
    <t>1702094</t>
  </si>
  <si>
    <t>I 65 (NB Ramp) at Lafayette Rd.</t>
  </si>
  <si>
    <t>39° 50' 30" N 86° 15' 11" W</t>
  </si>
  <si>
    <t>1702095</t>
  </si>
  <si>
    <t>I 65 (SB Ramp) at Southport Road</t>
  </si>
  <si>
    <t>1702096</t>
  </si>
  <si>
    <t>I 65 (NB Ramp) at 29th St</t>
  </si>
  <si>
    <t>39° 48' 30" N 86° 9' 58" W</t>
  </si>
  <si>
    <t>1702097</t>
  </si>
  <si>
    <t>I 65 (SB Ramp) at Lafayette Rd</t>
  </si>
  <si>
    <t>1702098</t>
  </si>
  <si>
    <t>I 65 at SB Ramp &amp; County Line Road</t>
  </si>
  <si>
    <t>39° 38' 11" N 86° 4' 26" W</t>
  </si>
  <si>
    <t>1800942</t>
  </si>
  <si>
    <t>T-41062</t>
  </si>
  <si>
    <t>VA VARI Various Locations Within the Fort Wayne District.</t>
  </si>
  <si>
    <t>Ft. Wayne District</t>
  </si>
  <si>
    <t>No</t>
  </si>
  <si>
    <t>41° 7' 40" N -85° 10' 35" W</t>
  </si>
  <si>
    <t>41° 7' 40" N -85° 7' 35" W</t>
  </si>
  <si>
    <t>Statewide</t>
  </si>
  <si>
    <t>Elkhart, Miami, Wabash, Whitley, Various</t>
  </si>
  <si>
    <t>Kilgour, Heather</t>
  </si>
  <si>
    <t>Harrington-Evans, Vicki</t>
  </si>
  <si>
    <t>Rauch, Michael</t>
  </si>
  <si>
    <t>Perry, Damien</t>
  </si>
  <si>
    <t>Whitacre, Nathaniel</t>
  </si>
  <si>
    <t>3/10/2021</t>
  </si>
  <si>
    <t>Other</t>
  </si>
  <si>
    <t>1902122</t>
  </si>
  <si>
    <t>R-39932</t>
  </si>
  <si>
    <t>US 231 At US 231 and 12th Avenue</t>
  </si>
  <si>
    <t>Vincennes District</t>
  </si>
  <si>
    <t>231</t>
  </si>
  <si>
    <t>U.S. Highway</t>
  </si>
  <si>
    <t>38° 22' 12" N -86° 56' 37" W</t>
  </si>
  <si>
    <t>38° 22' 16" N -86° 56' 38" W</t>
  </si>
  <si>
    <t>38° 22' 21" N -86° 56' 40" W</t>
  </si>
  <si>
    <t>Dubois</t>
  </si>
  <si>
    <t>Bartelt, Holly</t>
  </si>
  <si>
    <t>Davis, Whitney</t>
  </si>
  <si>
    <t>Bullock, Matthew</t>
  </si>
  <si>
    <t>Scherzer, Clinton</t>
  </si>
  <si>
    <t>1801310</t>
  </si>
  <si>
    <t>T-41016</t>
  </si>
  <si>
    <t>VA VARI Various roads throughout the Seymour District</t>
  </si>
  <si>
    <t>Seymour District</t>
  </si>
  <si>
    <t>Various</t>
  </si>
  <si>
    <t>Twaddle, Jane</t>
  </si>
  <si>
    <t>Wills, Terri</t>
  </si>
  <si>
    <t>Bolte, Robin</t>
  </si>
  <si>
    <t>Metcalf, Karlei</t>
  </si>
  <si>
    <t>Cox, Ryan</t>
  </si>
  <si>
    <t>4/7/2021</t>
  </si>
  <si>
    <t>1702286</t>
  </si>
  <si>
    <t>T-42479</t>
  </si>
  <si>
    <t>I 465 at Emerson Avenue, 1.41 miles E of I-65</t>
  </si>
  <si>
    <t>465</t>
  </si>
  <si>
    <t>39° 42' 13" N -86° 4' 54" W</t>
  </si>
  <si>
    <t>Elliott, Ryan</t>
  </si>
  <si>
    <t>Polster, Jon</t>
  </si>
  <si>
    <t>Nahrwold, David</t>
  </si>
  <si>
    <t>5/5/2021</t>
  </si>
  <si>
    <t>1801404</t>
  </si>
  <si>
    <t>T-41261</t>
  </si>
  <si>
    <t>VA 1019 Various Locations for Crawfordsville District Traffic Signal Modernization FY21</t>
  </si>
  <si>
    <t>Crawfordsville District</t>
  </si>
  <si>
    <t>1019</t>
  </si>
  <si>
    <t>40° 4' 59" N 86° 54' 42" W</t>
  </si>
  <si>
    <t>40° 4' 59" N 86° 54' 40" W</t>
  </si>
  <si>
    <t>40° 4' 59" N -86° 54' 39" W</t>
  </si>
  <si>
    <t>Olson, Ken</t>
  </si>
  <si>
    <t>Brock, Elizabeth</t>
  </si>
  <si>
    <t>Walden, Marcy</t>
  </si>
  <si>
    <t>Mace, Adam</t>
  </si>
  <si>
    <t>Bridge, Daniel</t>
  </si>
  <si>
    <t>1702090</t>
  </si>
  <si>
    <t>T-41856</t>
  </si>
  <si>
    <t>I 65 (NB Ramp) at Raymond St.</t>
  </si>
  <si>
    <t>39° 44' 17" N 86° 8' 14" W</t>
  </si>
  <si>
    <t>2022</t>
  </si>
  <si>
    <t>Clark, Ryan; Wendling, Greg</t>
  </si>
  <si>
    <t>Weaver, Trevor</t>
  </si>
  <si>
    <t>District Intersection Improvement Project</t>
  </si>
  <si>
    <t>7/14/2021</t>
  </si>
  <si>
    <t>1702093</t>
  </si>
  <si>
    <t>I 65 (SB Ramp) at Raymond St.</t>
  </si>
  <si>
    <t>39° 44' 18" N 86° 8' 14" W</t>
  </si>
  <si>
    <t>1902696</t>
  </si>
  <si>
    <t>R-40565</t>
  </si>
  <si>
    <t>SR 54 Intersection of SR54 and 12th street</t>
  </si>
  <si>
    <t>54</t>
  </si>
  <si>
    <t>State Road</t>
  </si>
  <si>
    <t>39° 2' 12" N -87° 9' 9" W</t>
  </si>
  <si>
    <t>39° 2' 12" N -87° 9' 8" W</t>
  </si>
  <si>
    <t>Greene</t>
  </si>
  <si>
    <t>Thatcher, Dan</t>
  </si>
  <si>
    <t>Gentry, Thomas</t>
  </si>
  <si>
    <t>Davis, Alan</t>
  </si>
  <si>
    <t>Pinkstaff, Andrew</t>
  </si>
  <si>
    <t>8/11/2021</t>
  </si>
  <si>
    <t>1802070</t>
  </si>
  <si>
    <t>T-41890</t>
  </si>
  <si>
    <t>VA 1019 Signal Modernization 
Various Locations with Signals in the Greenfield District</t>
  </si>
  <si>
    <t>39° 47' 3" N 85° 46' 46" W</t>
  </si>
  <si>
    <t>KHCGCC</t>
  </si>
  <si>
    <t>2020, 2022</t>
  </si>
  <si>
    <t>Carnahan, Ben; Elliott, Ryan</t>
  </si>
  <si>
    <t>Young, William</t>
  </si>
  <si>
    <t>Sorrell, Stacey</t>
  </si>
  <si>
    <t>Sipes, Scott</t>
  </si>
  <si>
    <t>Kokomo</t>
  </si>
  <si>
    <t>10/14/2021</t>
  </si>
  <si>
    <t>1901625</t>
  </si>
  <si>
    <t>B-39294</t>
  </si>
  <si>
    <t>US 40 in Knightstown from Franklin to Front St</t>
  </si>
  <si>
    <t>40</t>
  </si>
  <si>
    <t>39° 47' 34" N -85° 33' 56" W</t>
  </si>
  <si>
    <t>39° 47' 35" N -85° 33' 46" W</t>
  </si>
  <si>
    <t>39° 47' 35" N -85° 33' 36" W</t>
  </si>
  <si>
    <t>Henry</t>
  </si>
  <si>
    <t>Mahlie, Bruce</t>
  </si>
  <si>
    <t>Holder, Gilbert</t>
  </si>
  <si>
    <t>Blake, Mark</t>
  </si>
  <si>
    <t>Wortkoetter, Andrew</t>
  </si>
  <si>
    <t>District Bridge Project (Replacement)</t>
  </si>
  <si>
    <t>11/17/2021</t>
  </si>
  <si>
    <t>1701598</t>
  </si>
  <si>
    <t>T-40403</t>
  </si>
  <si>
    <t>VA VARI Signals on Various Routes Within the County of  Cass</t>
  </si>
  <si>
    <t>40° 45' 31" N -86° 21' 52" W</t>
  </si>
  <si>
    <t>40° 45' 12" N -86° 21' 45" W</t>
  </si>
  <si>
    <t>40° 45' 7" N -86° 22' 15" W</t>
  </si>
  <si>
    <t>2018, 2020, 2021, 2022</t>
  </si>
  <si>
    <t>Cass, Marshall, Pulaski, Various</t>
  </si>
  <si>
    <t>Schmidkunz, Robert</t>
  </si>
  <si>
    <t>Nethercutt, Kelly</t>
  </si>
  <si>
    <t>1/12/2022</t>
  </si>
  <si>
    <t>1902695</t>
  </si>
  <si>
    <t>R-42540</t>
  </si>
  <si>
    <t>SR 66 From N Jct with SR37 to 2.05 mi E of N Jct with SR37</t>
  </si>
  <si>
    <t>66</t>
  </si>
  <si>
    <t>37° 57' 18" N -86° 45' 52" W</t>
  </si>
  <si>
    <t>37° 56' 53" N -86° 45' 52" W</t>
  </si>
  <si>
    <t>37° 56' 27" N -86° 45' 44" W</t>
  </si>
  <si>
    <t>Perry</t>
  </si>
  <si>
    <t>Will, Shawn</t>
  </si>
  <si>
    <t>Thomas, Michael</t>
  </si>
  <si>
    <t>Houghland, Karl</t>
  </si>
  <si>
    <t>1702100</t>
  </si>
  <si>
    <t>T-42658</t>
  </si>
  <si>
    <t>I 65 (SB Ramp) at 21st St.</t>
  </si>
  <si>
    <t>39° 47' 44" N 86° 9' 53" W</t>
  </si>
  <si>
    <t>2021, 2022</t>
  </si>
  <si>
    <t>Pippin, Katherine</t>
  </si>
  <si>
    <t>2/9/2022</t>
  </si>
  <si>
    <t>1802071</t>
  </si>
  <si>
    <t>T-41891</t>
  </si>
  <si>
    <t>2020, 2021, 2022</t>
  </si>
  <si>
    <t>Bruss, Ben; Hoy, Michael</t>
  </si>
  <si>
    <t>1902038</t>
  </si>
  <si>
    <t>T-42489</t>
  </si>
  <si>
    <t>VA VARI Uninterruptible Power Supplies (UPS) at Various Locations within the Fort Wayne District.</t>
  </si>
  <si>
    <t>41° 7' 38" N -85° 10' 38" W</t>
  </si>
  <si>
    <t>Mroczka, Gary</t>
  </si>
  <si>
    <t>James, Karen</t>
  </si>
  <si>
    <t>1902040</t>
  </si>
  <si>
    <t>T-42490</t>
  </si>
  <si>
    <t>VA VARI Various Locations within the Fort Wayne District.</t>
  </si>
  <si>
    <t>Blackford, Grant, Huntington, Wabash, Wells, Various</t>
  </si>
  <si>
    <t>Eichanauer, Michael</t>
  </si>
  <si>
    <t>Langmaid, John</t>
  </si>
  <si>
    <t>2001178</t>
  </si>
  <si>
    <t>R-40544</t>
  </si>
  <si>
    <t>SR 64 Signal Modernization intersections- 3 locations in Princeton- Refer to Log Notes for Locations</t>
  </si>
  <si>
    <t>64</t>
  </si>
  <si>
    <t>38° 21' 19" N -87° 35' 7" W</t>
  </si>
  <si>
    <t>38° 21' 19" N -87° 35' 17" W</t>
  </si>
  <si>
    <t>38° 21' 19" N -87° 35' 27" W</t>
  </si>
  <si>
    <t>Gibson</t>
  </si>
  <si>
    <t>Weaver, Stephen</t>
  </si>
  <si>
    <t>Adams, James</t>
  </si>
  <si>
    <t>Craig, Patrick</t>
  </si>
  <si>
    <t>1902190</t>
  </si>
  <si>
    <t>R-40630</t>
  </si>
  <si>
    <t>VA VARI Various locations within the Vincennes District</t>
  </si>
  <si>
    <t>38° 51' 39" N -86° 31' 2" W</t>
  </si>
  <si>
    <t>38° 51' 40" N -86° 30' 24" W</t>
  </si>
  <si>
    <t>38° 51' 40" N -86° 29' 38" W</t>
  </si>
  <si>
    <t>Lawrence</t>
  </si>
  <si>
    <t>Haley, Samuel; Haley, Samuel</t>
  </si>
  <si>
    <t>Arnold, Troy</t>
  </si>
  <si>
    <t>3/9/2022</t>
  </si>
  <si>
    <t>2001146</t>
  </si>
  <si>
    <t>T-43606</t>
  </si>
  <si>
    <t>VA 1019 Various locations in the Crawfordsville District</t>
  </si>
  <si>
    <t>40° 4' 59" N -86° 54' 32" W</t>
  </si>
  <si>
    <t>40° 4' 58" N -86° 54' 32" W</t>
  </si>
  <si>
    <t>40° 4' 59" N -86° 54' 31" W</t>
  </si>
  <si>
    <t>2021, 2023</t>
  </si>
  <si>
    <t>Thompson, Bradley</t>
  </si>
  <si>
    <t>7/13/2022</t>
  </si>
  <si>
    <t>2023</t>
  </si>
  <si>
    <t>2002405</t>
  </si>
  <si>
    <t>R-42943</t>
  </si>
  <si>
    <t>US 421 Intersection of US 421 and 116th St</t>
  </si>
  <si>
    <t>421</t>
  </si>
  <si>
    <t>39° 57' 18" N -86° 14' 36" W</t>
  </si>
  <si>
    <t>2021, 2022, 2023</t>
  </si>
  <si>
    <t>Boone</t>
  </si>
  <si>
    <t>Kopetski, Peter</t>
  </si>
  <si>
    <t>Bewley, Dustin</t>
  </si>
  <si>
    <t>Heck, Sara</t>
  </si>
  <si>
    <t>2001537</t>
  </si>
  <si>
    <t>T-43189</t>
  </si>
  <si>
    <t>VA VARI Uninterruptible Power Supplies (UPS) at Various Signal Locations within the Fort Wayne District.</t>
  </si>
  <si>
    <t>41° 7' 38" N -85° 10' 37" W</t>
  </si>
  <si>
    <t>Gerber, Mark</t>
  </si>
  <si>
    <t>Bauermeister, Brian</t>
  </si>
  <si>
    <t>8/10/2022</t>
  </si>
  <si>
    <t>2002415</t>
  </si>
  <si>
    <t>T-43478</t>
  </si>
  <si>
    <t>VA 1019 Traffic Signal Modernizations in the Greenfield District.</t>
  </si>
  <si>
    <t>Huebschman, C. Ryan</t>
  </si>
  <si>
    <t>Pham, Hung</t>
  </si>
  <si>
    <t>9/14/2022</t>
  </si>
  <si>
    <t>1800715</t>
  </si>
  <si>
    <t>T-40840</t>
  </si>
  <si>
    <t>ST 1001 Rural St and Massachusetts Ave in Indianapolis at CSX Crossing DOT # 539242N</t>
  </si>
  <si>
    <t>1001</t>
  </si>
  <si>
    <t>City Street</t>
  </si>
  <si>
    <t>39° 47' 38" N -86° 7' 0" W</t>
  </si>
  <si>
    <t>39° 47' 39" N -86° 6' 60" W</t>
  </si>
  <si>
    <t>39° 47' 39" N -86° 6' 59" W</t>
  </si>
  <si>
    <t>2019, 2020, 2021, 2023</t>
  </si>
  <si>
    <t>Schultz, Christopher</t>
  </si>
  <si>
    <t>Lindway, Steve</t>
  </si>
  <si>
    <t>Hudson, Cassandra</t>
  </si>
  <si>
    <t>Railroad Grade Crossing Project</t>
  </si>
  <si>
    <t>11/16/2022</t>
  </si>
  <si>
    <t>Section 130 RR Safety</t>
  </si>
  <si>
    <t>2001112</t>
  </si>
  <si>
    <t>R-41470</t>
  </si>
  <si>
    <t>SR 67 SR67 and Alexander St. and SR67 and SR159/Main St</t>
  </si>
  <si>
    <t>67</t>
  </si>
  <si>
    <t>38° 46' 49" N -87° 18' 54" W</t>
  </si>
  <si>
    <t>38° 46' 49" N -87° 18' 45" W</t>
  </si>
  <si>
    <t>38° 46' 49" N -87° 18' 36" W</t>
  </si>
  <si>
    <t>Knox</t>
  </si>
  <si>
    <t>Allen, Lewie</t>
  </si>
  <si>
    <t>Poe, Brian</t>
  </si>
  <si>
    <t>1601809</t>
  </si>
  <si>
    <t>R-41500</t>
  </si>
  <si>
    <t>SR 32 At SR 19</t>
  </si>
  <si>
    <t>32</t>
  </si>
  <si>
    <t>40° 2' 47" N -86° 1' 8" W</t>
  </si>
  <si>
    <t>Hamilton</t>
  </si>
  <si>
    <t>Stetzel, Jamie</t>
  </si>
  <si>
    <t>Ochoa, Deon</t>
  </si>
  <si>
    <t>Beck, Jennifer</t>
  </si>
  <si>
    <t>12/7/2022</t>
  </si>
  <si>
    <t>1702085</t>
  </si>
  <si>
    <t>SR 37 At 206th Street</t>
  </si>
  <si>
    <t>37</t>
  </si>
  <si>
    <t>40° 5' 15" N 85° 58' 2" W</t>
  </si>
  <si>
    <t>2001808</t>
  </si>
  <si>
    <t>T-43258</t>
  </si>
  <si>
    <t>VA VARI Various Locations Throughout Porter County</t>
  </si>
  <si>
    <t>41° 37' 12" N -87° 4' 41" W</t>
  </si>
  <si>
    <t>41° 37' 14" N -87° 4' 39" W</t>
  </si>
  <si>
    <t>41° 37' 16" N -87° 4' 37" W</t>
  </si>
  <si>
    <t>Porter</t>
  </si>
  <si>
    <t>Reynolds, Christien</t>
  </si>
  <si>
    <t>2001535</t>
  </si>
  <si>
    <t>T-43190</t>
  </si>
  <si>
    <t>Tucker, Miguel</t>
  </si>
  <si>
    <t>Elkhart - Goshen</t>
  </si>
  <si>
    <t>District Traffic Project</t>
  </si>
  <si>
    <t>1/19/2023</t>
  </si>
  <si>
    <t>1902025</t>
  </si>
  <si>
    <t>T-42559</t>
  </si>
  <si>
    <t>VA VARI Traffic Signals Mods in Jefferson and Franklin Counties in the Seymour District</t>
  </si>
  <si>
    <t>Starkey, Matthew</t>
  </si>
  <si>
    <t>Prince, Gregory</t>
  </si>
  <si>
    <t>Middeler, Joseph</t>
  </si>
  <si>
    <t>2/15/2023</t>
  </si>
  <si>
    <t>1901972</t>
  </si>
  <si>
    <t>T-42517</t>
  </si>
  <si>
    <t>Traffic Signals, New Or Modernized</t>
  </si>
  <si>
    <t>VA VARI Traffic mods in Floyd and Decatur County</t>
  </si>
  <si>
    <t>V310</t>
  </si>
  <si>
    <t>Fortson, William</t>
  </si>
  <si>
    <t>1901993</t>
  </si>
  <si>
    <t>R-38526</t>
  </si>
  <si>
    <t>I 69 Signal Modification at 82nd Street / SB I-69 ramp terminals</t>
  </si>
  <si>
    <t>Central Office</t>
  </si>
  <si>
    <t>69</t>
  </si>
  <si>
    <t>39° 54' 25" N -86° 2' 38" W</t>
  </si>
  <si>
    <t>2020</t>
  </si>
  <si>
    <t>Wilmot, Michael</t>
  </si>
  <si>
    <t>Rood, Bradley</t>
  </si>
  <si>
    <t>Seely, Catherine</t>
  </si>
  <si>
    <t>Added Travel Lanes Project</t>
  </si>
  <si>
    <t>1901994</t>
  </si>
  <si>
    <t>I 69 Signal Modification at 82nd Street / NB I-69 ramp terminals</t>
  </si>
  <si>
    <t>1901995</t>
  </si>
  <si>
    <t>I 69 Signal Modification at Binford Boulevard / 75th Street</t>
  </si>
  <si>
    <t>39° 53' 41" N -86° 3' 14" W</t>
  </si>
  <si>
    <t>1901996</t>
  </si>
  <si>
    <t>I 69 New Traffic Signal at the SB I-69 to Binford Blvd ramp and EB I-465 to SB Binford ramp intersection</t>
  </si>
  <si>
    <t>1902854</t>
  </si>
  <si>
    <t>T-41063</t>
  </si>
  <si>
    <t>SR 3 2.77 Miles North of I-69 at Till Road,</t>
  </si>
  <si>
    <t>3</t>
  </si>
  <si>
    <t>District Discretionary</t>
  </si>
  <si>
    <t>41° 9' 53" N -85° 9' 56" W</t>
  </si>
  <si>
    <t>41° 10' 1" N -85° 9' 56" W</t>
  </si>
  <si>
    <t>41° 10' 10" N -85° 9' 56" W</t>
  </si>
  <si>
    <t>NIRCC</t>
  </si>
  <si>
    <t>Allen</t>
  </si>
  <si>
    <t>Desai, Ankur</t>
  </si>
  <si>
    <t>Boley, Jesse</t>
  </si>
  <si>
    <t>2001798</t>
  </si>
  <si>
    <t>R-40591</t>
  </si>
  <si>
    <t>SR 56 VA VARI 3 traffic signal locations in Pike County on SR 56</t>
  </si>
  <si>
    <t>56</t>
  </si>
  <si>
    <t>38° 29' 16" N -87° 17' 6" W</t>
  </si>
  <si>
    <t>38° 29' 23" N -87° 16' 54" W</t>
  </si>
  <si>
    <t>38° 29' 31" N -87° 16' 43" W</t>
  </si>
  <si>
    <t>Pike</t>
  </si>
  <si>
    <t>Mcnamara, Kelli</t>
  </si>
  <si>
    <t>4/6/2022</t>
  </si>
  <si>
    <t>2002348</t>
  </si>
  <si>
    <t>US 231 At Intersections of US 231 and 14th St and US 231 and 19th St</t>
  </si>
  <si>
    <t>38° 18' 30" N -86° 57' 19" W</t>
  </si>
  <si>
    <t>38° 18' 39" N -86° 57' 19" W</t>
  </si>
  <si>
    <t>38° 18' 48" N -86° 57' 16"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</si>
</sst>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000000"/>
    <numFmt numFmtId="165" formatCode="0000"/>
    <numFmt numFmtId="166" formatCode="_(\$* #,##0.00_);_(\$* \(#,##0.00\);_(\$* &quot;-&quot;??_);_(@_)"/>
    <numFmt numFmtId="167" formatCode="[$-409]m/d/yy\ h:mm\ AM/PM;@"/>
    <numFmt numFmtId="168" formatCode="00"/>
    <numFmt numFmtId="169" formatCode="000"/>
  </numFmts>
  <fonts count="5">
    <font>
      <sz val="11"/>
      <name val="Calibri"/>
    </font>
    <font>
      <b/>
      <sz val="11"/>
      <color rgb="FFFFFFFF"/>
      <name val="Calibri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left"/>
    </xf>
    <xf numFmtId="0" fontId="0" fillId="0" borderId="1" xfId="0" pivotButton="1" applyBorder="1"/>
    <xf numFmtId="0" fontId="0" fillId="0" borderId="1" xfId="0" applyBorder="1"/>
    <xf numFmtId="44" fontId="0" fillId="0" borderId="1" xfId="0" applyNumberFormat="1" applyBorder="1"/>
    <xf numFmtId="0" fontId="2" fillId="0" borderId="1" xfId="0" applyFont="1" applyBorder="1"/>
    <xf numFmtId="0" fontId="3" fillId="3" borderId="1" xfId="0" applyFont="1" applyFill="1" applyBorder="1"/>
    <xf numFmtId="1" fontId="3" fillId="3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left"/>
    </xf>
    <xf numFmtId="0" fontId="4" fillId="3" borderId="2" xfId="0" applyFont="1" applyFill="1" applyBorder="1"/>
    <xf numFmtId="44" fontId="0" fillId="0" borderId="2" xfId="0" applyNumberFormat="1" applyBorder="1"/>
    <xf numFmtId="44" fontId="4" fillId="3" borderId="2" xfId="0" applyNumberFormat="1" applyFont="1" applyFill="1" applyBorder="1"/>
    <xf numFmtId="0" fontId="0" fillId="0" borderId="0" xfId="0" applyBorder="1"/>
    <xf numFmtId="44" fontId="0" fillId="4" borderId="1" xfId="0" applyNumberFormat="1" applyFill="1" applyBorder="1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166" fontId="0" fillId="0" borderId="1" xfId="0" applyNumberFormat="1" applyBorder="1" applyAlignment="1">
      <alignment horizontal="right" vertical="top" wrapText="1"/>
    </xf>
    <xf numFmtId="166" fontId="0" fillId="0" borderId="1" xfId="0" applyNumberFormat="1" applyBorder="1" applyAlignment="1">
      <alignment vertical="top" wrapText="1"/>
    </xf>
    <xf numFmtId="165" fontId="0" fillId="0" borderId="1" xfId="0" applyNumberFormat="1" applyBorder="1" applyAlignment="1">
      <alignment horizontal="left" vertical="top"/>
    </xf>
    <xf numFmtId="165" fontId="0" fillId="0" borderId="1" xfId="0" applyNumberFormat="1" applyBorder="1" applyAlignment="1">
      <alignment horizontal="left" vertical="top" wrapText="1"/>
    </xf>
    <xf numFmtId="167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left" vertical="top"/>
    </xf>
    <xf numFmtId="168" fontId="0" fillId="0" borderId="1" xfId="0" applyNumberFormat="1" applyBorder="1" applyAlignment="1">
      <alignment horizontal="left" vertical="top"/>
    </xf>
    <xf numFmtId="16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7">
    <dxf>
      <numFmt numFmtId="34" formatCode="_(&quot;$&quot;* #,##0.00_);_(&quot;$&quot;* \(#,##0.00\);_(&quot;$&quot;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Dughaish" refreshedDate="44293.699254513886" createdVersion="6" refreshedVersion="6" minRefreshableVersion="3" recordCount="49" xr:uid="{97F42462-5D2A-415C-B9E6-9B99917F7313}">
  <cacheSource type="worksheet">
    <worksheetSource ref="A1:AQ50" sheet="Traffic Signal Modernization"/>
  </cacheSource>
  <cacheFields count="43">
    <cacheField name="Des #" numFmtId="164">
      <sharedItems/>
    </cacheField>
    <cacheField name="Contract #" numFmtId="0">
      <sharedItems/>
    </cacheField>
    <cacheField name="Work Type" numFmtId="0">
      <sharedItems/>
    </cacheField>
    <cacheField name="Location" numFmtId="0">
      <sharedItems/>
    </cacheField>
    <cacheField name="Project Status" numFmtId="0">
      <sharedItems/>
    </cacheField>
    <cacheField name="Managed By" numFmtId="0">
      <sharedItems/>
    </cacheField>
    <cacheField name="Route #" numFmtId="0">
      <sharedItems/>
    </cacheField>
    <cacheField name="Lead Project" numFmtId="0">
      <sharedItems/>
    </cacheField>
    <cacheField name="Work Type Code" numFmtId="0">
      <sharedItems/>
    </cacheField>
    <cacheField name="Corridor" numFmtId="0">
      <sharedItems containsNonDate="0" containsString="0" containsBlank="1"/>
    </cacheField>
    <cacheField name="Corridor2" numFmtId="0">
      <sharedItems containsNonDate="0" containsString="0" containsBlank="1"/>
    </cacheField>
    <cacheField name="Asset Group" numFmtId="0">
      <sharedItems containsBlank="1"/>
    </cacheField>
    <cacheField name="Route Transfer" numFmtId="0">
      <sharedItems containsBlank="1"/>
    </cacheField>
    <cacheField name="CN Amount From Program Tab" numFmtId="166">
      <sharedItems containsSemiMixedTypes="0" containsString="0" containsNumber="1" minValue="0" maxValue="2972251"/>
    </cacheField>
    <cacheField name="Route Type" numFmtId="0">
      <sharedItems/>
    </cacheField>
    <cacheField name="Reference Post From" numFmtId="3">
      <sharedItems containsString="0" containsBlank="1" containsNumber="1" containsInteger="1" minValue="0" maxValue="201"/>
    </cacheField>
    <cacheField name="Reference Post From Offset" numFmtId="3">
      <sharedItems containsString="0" containsBlank="1" containsNumber="1" minValue="0" maxValue="95"/>
    </cacheField>
    <cacheField name="Reference Post To" numFmtId="3">
      <sharedItems containsString="0" containsBlank="1" containsNumber="1" containsInteger="1" minValue="0" maxValue="201"/>
    </cacheField>
    <cacheField name="Reference Post To Offset" numFmtId="3">
      <sharedItems containsString="0" containsBlank="1" containsNumber="1" minValue="0" maxValue="94"/>
    </cacheField>
    <cacheField name="Start Latitude/Longitude" numFmtId="0">
      <sharedItems/>
    </cacheField>
    <cacheField name="Mid Latitude/Longitude" numFmtId="0">
      <sharedItems/>
    </cacheField>
    <cacheField name="End Latitude/Longitude" numFmtId="0">
      <sharedItems/>
    </cacheField>
    <cacheField name="Planning Area" numFmtId="0">
      <sharedItems containsBlank="1"/>
    </cacheField>
    <cacheField name="Funding Program Fiscal Years" numFmtId="0">
      <sharedItems/>
    </cacheField>
    <cacheField name="County" numFmtId="0">
      <sharedItems/>
    </cacheField>
    <cacheField name="District Name" numFmtId="0">
      <sharedItems count="6">
        <s v="LaPorte"/>
        <s v="Greenfield"/>
        <s v="Fort Wayne"/>
        <s v="Vincennes"/>
        <s v="Seymour"/>
        <s v="Crawfordsville"/>
      </sharedItems>
    </cacheField>
    <cacheField name="Project Designer" numFmtId="0">
      <sharedItems containsBlank="1"/>
    </cacheField>
    <cacheField name="Project Engineer" numFmtId="0">
      <sharedItems containsBlank="1"/>
    </cacheField>
    <cacheField name="Program Manager" numFmtId="0">
      <sharedItems/>
    </cacheField>
    <cacheField name="Project Manager" numFmtId="0">
      <sharedItems/>
    </cacheField>
    <cacheField name="Area Engineer" numFmtId="0">
      <sharedItems containsBlank="1"/>
    </cacheField>
    <cacheField name="FMIS Urban Area" numFmtId="0">
      <sharedItems/>
    </cacheField>
    <cacheField name="NBI #" numFmtId="0">
      <sharedItems containsNonDate="0" containsString="0" containsBlank="1"/>
    </cacheField>
    <cacheField name="Structure #" numFmtId="0">
      <sharedItems containsNonDate="0" containsString="0" containsBlank="1"/>
    </cacheField>
    <cacheField name="Contract #2" numFmtId="1">
      <sharedItems containsSemiMixedTypes="0" containsString="0" containsNumber="1" containsInteger="1" minValue="38526" maxValue="43606"/>
    </cacheField>
    <cacheField name="CN Estimate &amp; Inflated Amount" numFmtId="166">
      <sharedItems containsSemiMixedTypes="0" containsString="0" containsNumber="1" minValue="0" maxValue="3468864.1"/>
    </cacheField>
    <cacheField name="Work Category" numFmtId="0">
      <sharedItems/>
    </cacheField>
    <cacheField name="Letting Date" numFmtId="167">
      <sharedItems/>
    </cacheField>
    <cacheField name="Priority Year" numFmtId="165">
      <sharedItems count="3">
        <s v="2021"/>
        <s v="2022"/>
        <s v="2023"/>
      </sharedItems>
    </cacheField>
    <cacheField name="Score" numFmtId="3">
      <sharedItems containsString="0" containsBlank="1" containsNumber="1" containsInteger="1" minValue="100" maxValue="100"/>
    </cacheField>
    <cacheField name="Des Group" numFmtId="0">
      <sharedItems containsNonDate="0" containsString="0" containsBlank="1"/>
    </cacheField>
    <cacheField name="Number of Lanes" numFmtId="3">
      <sharedItems containsString="0" containsBlank="1" containsNumber="1" containsInteger="1" minValue="0" maxValue="8"/>
    </cacheField>
    <cacheField name="Special Fund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s v="1602141"/>
    <s v="T-40095"/>
    <s v="Traffic Signals Modernization"/>
    <s v="VA VARI Signals on Various Routes within Lake County (Locations in Project Note Log)"/>
    <s v="Active"/>
    <s v="LaPorte District"/>
    <s v="VARI"/>
    <s v="Standalone"/>
    <s v="V312"/>
    <m/>
    <m/>
    <s v="Safety"/>
    <m/>
    <n v="979765"/>
    <s v="Various Route Types"/>
    <m/>
    <m/>
    <m/>
    <m/>
    <s v="37° 0' 0&quot; N 84° 0' 0&quot; W"/>
    <s v="39° 0' 0&quot; N 86° 0' 0&quot; W"/>
    <s v="41° 0' 0&quot; N 88° 0' 0&quot; W"/>
    <m/>
    <s v="2019, 2020, 2021"/>
    <s v="Lake, Various"/>
    <x v="0"/>
    <s v="Shahbahrami, Shahpor"/>
    <s v="Rabie, Nidal"/>
    <s v="Ritzler, Julie"/>
    <s v="Hollandsworth, Timothy"/>
    <s v="Douthett, Karen"/>
    <s v="Not Applicable"/>
    <m/>
    <m/>
    <n v="40095"/>
    <n v="858116.7"/>
    <s v="Signal Project (New/Modernized)"/>
    <s v="11/10/2020"/>
    <x v="0"/>
    <n v="100"/>
    <m/>
    <m/>
    <s v="Highway Safety Imprv Prog"/>
  </r>
  <r>
    <s v="1801219"/>
    <s v="R-42106"/>
    <s v="Traffic Signals Modernization"/>
    <s v="VA VARI Signals on SR2, SR4 and US35 in the City of LaPorte"/>
    <s v="Active"/>
    <s v="LaPorte District"/>
    <s v="VARI"/>
    <s v="Sub Project"/>
    <s v="V312"/>
    <m/>
    <m/>
    <s v="Safety"/>
    <m/>
    <n v="1779549"/>
    <s v="Various Route Types"/>
    <m/>
    <m/>
    <m/>
    <m/>
    <s v="41° 36' 38&quot; N -86° 43' 22&quot; W"/>
    <s v="41° 36' 39&quot; N -86° 43' 19&quot; W"/>
    <s v="41° 36' 38&quot; N -86° 43' 20&quot; W"/>
    <m/>
    <s v="2019, 2020, 2021"/>
    <s v="LaPorte"/>
    <x v="0"/>
    <s v="Sixbury, Amanda"/>
    <s v="Barich, David"/>
    <s v="Ritzler, Julie"/>
    <s v="Grylewicz, Michael"/>
    <s v="Barich, David"/>
    <s v="Not Applicable"/>
    <m/>
    <m/>
    <n v="42106"/>
    <n v="1428479.64"/>
    <s v="District Pavement Project (Non-I)"/>
    <s v="1/13/2021"/>
    <x v="0"/>
    <n v="100"/>
    <m/>
    <m/>
    <s v="Highway Safety Imprv Prog"/>
  </r>
  <r>
    <s v="1702087"/>
    <s v="T-40481"/>
    <s v="Traffic Signals Modernization"/>
    <s v="I 65 (NB Ramp) at Southport Road"/>
    <s v="Active"/>
    <s v="Greenfield District"/>
    <s v="65"/>
    <s v="Lead Project"/>
    <s v="V312"/>
    <m/>
    <m/>
    <s v="Safety"/>
    <m/>
    <n v="181927"/>
    <s v="Interstate"/>
    <n v="103"/>
    <n v="16"/>
    <n v="103"/>
    <n v="16"/>
    <s v="39° 39' 56&quot; N 86° 5' 22&quot; W"/>
    <s v="39° 39' 56&quot; N 86° 5' 22&quot; W"/>
    <s v="39° 39' 56&quot; N 86° 5' 22&quot; W"/>
    <s v="IMPO"/>
    <s v="2020, 2021"/>
    <s v="Marion"/>
    <x v="1"/>
    <s v="Kuntz, Philip"/>
    <s v="Sipes, Michael"/>
    <s v="Bailey, Scott"/>
    <s v="Williams, Christine"/>
    <s v="Goldner, Robert"/>
    <s v="Indianapolis"/>
    <m/>
    <m/>
    <n v="40481"/>
    <n v="154120.07"/>
    <s v="District Signal Project"/>
    <s v="2/10/2021"/>
    <x v="0"/>
    <m/>
    <m/>
    <n v="6"/>
    <s v="Highway Safety Imprv Prog"/>
  </r>
  <r>
    <s v="1702088"/>
    <s v="T-40481"/>
    <s v="Traffic Signals Modernization"/>
    <s v="I 70 (WB Ramp) at Emerson Ave"/>
    <s v="Active"/>
    <s v="Greenfield District"/>
    <s v="70"/>
    <s v="Sub Project"/>
    <s v="V312"/>
    <m/>
    <m/>
    <s v="Safety"/>
    <m/>
    <n v="89750"/>
    <s v="Interstate"/>
    <n v="88"/>
    <n v="58"/>
    <n v="88"/>
    <n v="58"/>
    <s v="39° 47' 59&quot; N 86° 2' 56&quot; W"/>
    <s v="39° 47' 59&quot; N 86° 2' 56&quot; W"/>
    <s v="39° 47' 59&quot; N 86° 2' 56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23589.19"/>
    <s v="District Signal Project"/>
    <s v="2/10/2021"/>
    <x v="0"/>
    <m/>
    <m/>
    <n v="7"/>
    <s v="Highway Safety Imprv Prog"/>
  </r>
  <r>
    <s v="1702089"/>
    <s v="T-40481"/>
    <s v="Traffic Signals Modernization"/>
    <s v="I 65 (NB Ramp)at Leonard St. and Morris St."/>
    <s v="Active"/>
    <s v="Greenfield District"/>
    <s v="65"/>
    <s v="Sub Project"/>
    <s v="V312"/>
    <m/>
    <m/>
    <s v="Safety"/>
    <m/>
    <n v="123407"/>
    <s v="Interstate"/>
    <n v="110"/>
    <n v="20"/>
    <n v="110"/>
    <n v="20"/>
    <s v="39° 45' 6&quot; N 86° 8' 38&quot; W"/>
    <s v="39° 45' 6&quot; N 86° 8' 38&quot; W"/>
    <s v="39° 45' 6&quot; N 86° 8' 38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90634.89"/>
    <s v="District Signal Project"/>
    <s v="2/10/2021"/>
    <x v="0"/>
    <m/>
    <m/>
    <n v="4"/>
    <s v="Highway Safety Imprv Prog"/>
  </r>
  <r>
    <s v="1702091"/>
    <s v="T-40481"/>
    <s v="Traffic Signals Modernization"/>
    <s v="I 65 (SB Ramp) at 29th St"/>
    <s v="Active"/>
    <s v="Greenfield District"/>
    <s v="65"/>
    <s v="Sub Project"/>
    <s v="V312"/>
    <m/>
    <m/>
    <s v="Safety"/>
    <m/>
    <n v="123407"/>
    <s v="Interstate"/>
    <n v="115"/>
    <n v="28"/>
    <n v="115"/>
    <n v="28"/>
    <s v="39° 48' 31&quot; N 86° 9' 58&quot; W"/>
    <s v="39° 48' 31&quot; N 86° 9' 58&quot; W"/>
    <s v="39° 48' 31&quot; N 86° 9' 58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08633.56"/>
    <s v="District Signal Project"/>
    <s v="2/10/2021"/>
    <x v="0"/>
    <m/>
    <m/>
    <n v="6"/>
    <s v="Highway Safety Imprv Prog"/>
  </r>
  <r>
    <s v="1702092"/>
    <s v="T-40481"/>
    <s v="Traffic Signals Modernization"/>
    <s v="I 70 (EB Ramp) at Emerson Ave."/>
    <s v="Active"/>
    <s v="Greenfield District"/>
    <s v="70"/>
    <s v="Sub Project"/>
    <s v="V312"/>
    <m/>
    <m/>
    <s v="Safety"/>
    <m/>
    <n v="89750"/>
    <s v="Interstate"/>
    <n v="86"/>
    <n v="58"/>
    <n v="86"/>
    <n v="58"/>
    <s v="39° 48' 8&quot; N 86° 4' 55&quot; W"/>
    <s v="39° 48' 8&quot; N 86° 4' 55&quot; W"/>
    <s v="39° 48' 8&quot; N 86° 4' 55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02053.7"/>
    <s v="District Signal Project"/>
    <s v="2/10/2021"/>
    <x v="0"/>
    <m/>
    <m/>
    <n v="8"/>
    <s v="Highway Safety Imprv Prog"/>
  </r>
  <r>
    <s v="1702094"/>
    <s v="T-40481"/>
    <s v="Traffic Signals Modernization"/>
    <s v="I 65 (NB Ramp) at Lafayette Rd."/>
    <s v="Active"/>
    <s v="Greenfield District"/>
    <s v="65"/>
    <s v="Sub Project"/>
    <s v="V312"/>
    <m/>
    <m/>
    <s v="Safety"/>
    <m/>
    <n v="112188"/>
    <s v="Interstate"/>
    <n v="120"/>
    <n v="86"/>
    <n v="120"/>
    <n v="86"/>
    <s v="39° 50' 30&quot; N 86° 15' 11&quot; W"/>
    <s v="39° 50' 30&quot; N 86° 15' 11&quot; W"/>
    <s v="39° 50' 30&quot; N 86° 15' 11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57596.92000000001"/>
    <s v="District Signal Project"/>
    <s v="2/10/2021"/>
    <x v="0"/>
    <m/>
    <m/>
    <n v="6"/>
    <s v="Highway Safety Imprv Prog"/>
  </r>
  <r>
    <s v="1702095"/>
    <s v="T-40481"/>
    <s v="Traffic Signals Modernization"/>
    <s v="I 65 (SB Ramp) at Southport Road"/>
    <s v="Active"/>
    <s v="Greenfield District"/>
    <s v="65"/>
    <s v="Sub Project"/>
    <s v="V312"/>
    <m/>
    <m/>
    <s v="Safety"/>
    <m/>
    <n v="181927"/>
    <s v="Interstate"/>
    <n v="103"/>
    <n v="16"/>
    <n v="103"/>
    <n v="16"/>
    <s v="39° 39' 56&quot; N 86° 5' 22&quot; W"/>
    <s v="39° 39' 56&quot; N 86° 5' 22&quot; W"/>
    <s v="39° 39' 56&quot; N 86° 5' 22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53189.81"/>
    <s v="District Signal Project"/>
    <s v="2/10/2021"/>
    <x v="0"/>
    <m/>
    <m/>
    <n v="6"/>
    <s v="Highway Safety Imprv Prog"/>
  </r>
  <r>
    <s v="1702096"/>
    <s v="T-40481"/>
    <s v="Traffic Signals Modernization"/>
    <s v="I 65 (NB Ramp) at 29th St"/>
    <s v="Active"/>
    <s v="Greenfield District"/>
    <s v="65"/>
    <s v="Sub Project"/>
    <s v="V312"/>
    <m/>
    <m/>
    <s v="Safety"/>
    <m/>
    <n v="246814"/>
    <s v="Interstate"/>
    <n v="115"/>
    <n v="26"/>
    <n v="115"/>
    <n v="26"/>
    <s v="39° 48' 30&quot; N 86° 9' 58&quot; W"/>
    <s v="39° 48' 30&quot; N 86° 9' 58&quot; W"/>
    <s v="39° 48' 30&quot; N 86° 9' 58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56704.57"/>
    <s v="District Signal Project"/>
    <s v="2/10/2021"/>
    <x v="0"/>
    <m/>
    <m/>
    <n v="6"/>
    <s v="Highway Safety Imprv Prog"/>
  </r>
  <r>
    <s v="1702097"/>
    <s v="T-40481"/>
    <s v="Traffic Signals Modernization"/>
    <s v="I 65 (SB Ramp) at Lafayette Rd"/>
    <s v="Active"/>
    <s v="Greenfield District"/>
    <s v="65"/>
    <s v="Sub Project"/>
    <s v="V312"/>
    <m/>
    <m/>
    <s v="Safety"/>
    <m/>
    <n v="123407"/>
    <s v="Interstate"/>
    <n v="120"/>
    <n v="86"/>
    <n v="120"/>
    <n v="86"/>
    <s v="39° 50' 30&quot; N 86° 15' 11&quot; W"/>
    <s v="39° 50' 30&quot; N 86° 15' 11&quot; W"/>
    <s v="39° 50' 30&quot; N 86° 15' 11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31780.31"/>
    <s v="District Signal Project"/>
    <s v="2/10/2021"/>
    <x v="0"/>
    <m/>
    <m/>
    <n v="6"/>
    <s v="Highway Safety Imprv Prog"/>
  </r>
  <r>
    <s v="1702098"/>
    <s v="T-40481"/>
    <s v="Traffic Signals Modernization"/>
    <s v="I 65 at SB Ramp &amp; County Line Road"/>
    <s v="Active"/>
    <s v="Greenfield District"/>
    <s v="65"/>
    <s v="Sub Project"/>
    <s v="V312"/>
    <m/>
    <m/>
    <s v="Safety"/>
    <m/>
    <n v="134626"/>
    <s v="Interstate"/>
    <n v="100"/>
    <n v="83"/>
    <n v="100"/>
    <n v="83"/>
    <s v="39° 38' 11&quot; N 86° 4' 26&quot; W"/>
    <s v="39° 38' 11&quot; N 86° 4' 26&quot; W"/>
    <s v="39° 38' 11&quot; N 86° 4' 26&quot; W"/>
    <s v="IMPO"/>
    <s v="2021"/>
    <s v="Marion"/>
    <x v="1"/>
    <s v="Kuntz, Philip"/>
    <s v="Sipes, Michael"/>
    <s v="Bailey, Scott"/>
    <s v="Williams, Christine"/>
    <s v="Goldner, Robert"/>
    <s v="Indianapolis"/>
    <m/>
    <m/>
    <n v="40481"/>
    <n v="100477.29"/>
    <s v="District Signal Project"/>
    <s v="2/10/2021"/>
    <x v="0"/>
    <m/>
    <m/>
    <n v="6"/>
    <s v="Highway Safety Imprv Prog"/>
  </r>
  <r>
    <s v="1800942"/>
    <s v="T-41062"/>
    <s v="Traffic Signals Modernization"/>
    <s v="VA VARI Various Locations Within the Fort Wayne District."/>
    <s v="Active"/>
    <s v="Ft. Wayne District"/>
    <s v="VARI"/>
    <s v="Standalone"/>
    <s v="V312"/>
    <m/>
    <m/>
    <s v="Safety"/>
    <s v="No"/>
    <n v="2972251"/>
    <s v="Various Route Types"/>
    <n v="0"/>
    <n v="0"/>
    <n v="0"/>
    <n v="0"/>
    <s v="41° 7' 40&quot; N -85° 10' 35&quot; W"/>
    <s v="41° 7' 40&quot; N -85° 10' 35&quot; W"/>
    <s v="41° 7' 40&quot; N -85° 7' 35&quot; W"/>
    <s v="Statewide"/>
    <s v="2020, 2021"/>
    <s v="Elkhart, Miami, Wabash, Whitley, Various"/>
    <x v="2"/>
    <s v="Kilgour, Heather"/>
    <s v="Harrington-Evans, Vicki"/>
    <s v="Rauch, Michael"/>
    <s v="Perry, Damien"/>
    <s v="Whitacre, Nathaniel"/>
    <s v="Not Applicable"/>
    <m/>
    <m/>
    <n v="41062"/>
    <n v="3468864.1"/>
    <s v="District Signal Project"/>
    <s v="3/10/2021"/>
    <x v="0"/>
    <n v="100"/>
    <m/>
    <n v="2"/>
    <s v="Other"/>
  </r>
  <r>
    <s v="1902122"/>
    <s v="R-39932"/>
    <s v="Traffic Signals Modernization"/>
    <s v="US 231 At US 231 and 12th Avenue"/>
    <s v="Active"/>
    <s v="Vincennes District"/>
    <s v="231"/>
    <s v="Sub Project"/>
    <s v="V312"/>
    <m/>
    <m/>
    <s v="Safety"/>
    <m/>
    <n v="150000"/>
    <s v="U.S. Highway"/>
    <n v="46"/>
    <n v="95"/>
    <n v="47"/>
    <n v="13"/>
    <s v="38° 22' 12&quot; N -86° 56' 37&quot; W"/>
    <s v="38° 22' 16&quot; N -86° 56' 38&quot; W"/>
    <s v="38° 22' 21&quot; N -86° 56' 40&quot; W"/>
    <s v="Statewide"/>
    <s v="2021"/>
    <s v="Dubois"/>
    <x v="3"/>
    <m/>
    <s v="Bartelt, Holly"/>
    <s v="Davis, Whitney"/>
    <s v="Bullock, Matthew"/>
    <s v="Scherzer, Clinton"/>
    <s v="Not Applicable"/>
    <m/>
    <m/>
    <n v="39932"/>
    <n v="129036.86"/>
    <s v="District Pavement Project (Non-I)"/>
    <s v="3/10/2021"/>
    <x v="0"/>
    <m/>
    <m/>
    <n v="2"/>
    <s v="Highway Safety Imprv Prog"/>
  </r>
  <r>
    <s v="1801310"/>
    <s v="T-41016"/>
    <s v="Traffic Signals Modernization"/>
    <s v="VA VARI Various roads throughout the Seymour District"/>
    <s v="Active"/>
    <s v="Seymour District"/>
    <s v="VARI"/>
    <s v="Standalone"/>
    <s v="V312"/>
    <m/>
    <m/>
    <s v="Safety"/>
    <m/>
    <n v="1310000"/>
    <s v="Various Route Types"/>
    <m/>
    <m/>
    <m/>
    <m/>
    <s v="37° 0' 0&quot; N 84° 0' 0&quot; W"/>
    <s v="37° 0' 0&quot; N 84° 0' 0&quot; W"/>
    <s v="37° 0' 0&quot; N 84° 0' 0&quot; W"/>
    <m/>
    <s v="2021"/>
    <s v="Various"/>
    <x v="4"/>
    <s v="Twaddle, Jane"/>
    <s v="Wills, Terri"/>
    <s v="Bolte, Robin"/>
    <s v="Metcalf, Karlei"/>
    <s v="Cox, Ryan"/>
    <s v="Not Applicable"/>
    <m/>
    <m/>
    <n v="41016"/>
    <n v="1470177"/>
    <s v="Signal Project (New/Modernized)"/>
    <s v="4/7/2021"/>
    <x v="0"/>
    <n v="100"/>
    <m/>
    <m/>
    <s v="Highway Safety Imprv Prog"/>
  </r>
  <r>
    <s v="1702286"/>
    <s v="T-42479"/>
    <s v="Traffic Signals Modernization"/>
    <s v="I 465 at Emerson Avenue, 1.41 miles E of I-65"/>
    <s v="Active"/>
    <s v="Greenfield District"/>
    <s v="465"/>
    <s v="Lead Project"/>
    <s v="V312"/>
    <m/>
    <m/>
    <s v="Safety"/>
    <m/>
    <n v="189094"/>
    <s v="Interstate"/>
    <n v="51"/>
    <n v="78"/>
    <n v="51"/>
    <n v="78"/>
    <s v="39° 42' 13&quot; N -86° 4' 54&quot; W"/>
    <s v="39° 42' 13&quot; N -86° 4' 54&quot; W"/>
    <s v="39° 42' 13&quot; N -86° 4' 54&quot; W"/>
    <s v="IMPO"/>
    <s v="2020, 2021"/>
    <s v="Marion"/>
    <x v="1"/>
    <s v="Elliott, Ryan"/>
    <s v="Polster, Jon"/>
    <s v="Bailey, Scott"/>
    <s v="Williams, Christine"/>
    <s v="Nahrwold, David"/>
    <s v="Indianapolis"/>
    <m/>
    <m/>
    <n v="42479"/>
    <n v="374125"/>
    <s v="District Signal Project"/>
    <s v="5/5/2021"/>
    <x v="0"/>
    <m/>
    <m/>
    <n v="0"/>
    <s v="Highway Safety Imprv Prog"/>
  </r>
  <r>
    <s v="1801404"/>
    <s v="T-41261"/>
    <s v="Traffic Signals Modernization"/>
    <s v="VA 1019 Various Locations for Crawfordsville District Traffic Signal Modernization FY21"/>
    <s v="Active"/>
    <s v="Crawfordsville District"/>
    <s v="1019"/>
    <s v="Standalone"/>
    <s v="V312"/>
    <m/>
    <m/>
    <s v="Safety"/>
    <m/>
    <n v="858658"/>
    <s v="Various Route Types"/>
    <m/>
    <m/>
    <m/>
    <m/>
    <s v="40° 4' 59&quot; N 86° 54' 42&quot; W"/>
    <s v="40° 4' 59&quot; N 86° 54' 40&quot; W"/>
    <s v="40° 4' 59&quot; N -86° 54' 39&quot; W"/>
    <m/>
    <s v="2020, 2021"/>
    <s v="Various"/>
    <x v="5"/>
    <s v="Olson, Ken"/>
    <s v="Brock, Elizabeth"/>
    <s v="Walden, Marcy"/>
    <s v="Mace, Adam"/>
    <s v="Bridge, Daniel"/>
    <s v="Not Applicable"/>
    <m/>
    <m/>
    <n v="41261"/>
    <n v="858658"/>
    <s v="District Signal Project"/>
    <s v="5/5/2021"/>
    <x v="0"/>
    <n v="100"/>
    <m/>
    <m/>
    <s v="Highway Safety Imprv Prog"/>
  </r>
  <r>
    <s v="1702090"/>
    <s v="T-41856"/>
    <s v="Traffic Signals Modernization"/>
    <s v="I 65 (NB Ramp) at Raymond St."/>
    <s v="Active"/>
    <s v="Greenfield District"/>
    <s v="65"/>
    <s v="Sub Project"/>
    <s v="V312"/>
    <m/>
    <m/>
    <s v="Safety"/>
    <m/>
    <n v="94606"/>
    <s v="Interstate"/>
    <n v="109"/>
    <n v="18"/>
    <n v="109"/>
    <n v="18"/>
    <s v="39° 44' 17&quot; N 86° 8' 14&quot; W"/>
    <s v="39° 44' 17&quot; N 86° 8' 14&quot; W"/>
    <s v="39° 44' 17&quot; N 86° 8' 14&quot; W"/>
    <s v="IMPO"/>
    <s v="2022"/>
    <s v="Marion"/>
    <x v="1"/>
    <s v="Clark, Ryan; Wendling, Greg"/>
    <s v="Weaver, Trevor"/>
    <s v="Bailey, Scott"/>
    <s v="Williams, Christine"/>
    <s v="Goldner, Robert"/>
    <s v="Indianapolis"/>
    <m/>
    <m/>
    <n v="41856"/>
    <n v="138241"/>
    <s v="District Intersection Improvement Project"/>
    <s v="7/14/2021"/>
    <x v="1"/>
    <m/>
    <m/>
    <n v="6"/>
    <s v="Highway Safety Imprv Prog"/>
  </r>
  <r>
    <s v="1702093"/>
    <s v="T-41856"/>
    <s v="Traffic Signals Modernization"/>
    <s v="I 65 (SB Ramp) at Raymond St."/>
    <s v="Active"/>
    <s v="Greenfield District"/>
    <s v="65"/>
    <s v="Sub Project"/>
    <s v="V312"/>
    <m/>
    <m/>
    <s v="Safety"/>
    <m/>
    <n v="104900"/>
    <s v="Interstate"/>
    <n v="109"/>
    <n v="20"/>
    <n v="109"/>
    <n v="20"/>
    <s v="39° 44' 18&quot; N 86° 8' 14&quot; W"/>
    <s v="39° 44' 18&quot; N 86° 8' 14&quot; W"/>
    <s v="39° 44' 18&quot; N 86° 8' 14&quot; W"/>
    <s v="IMPO"/>
    <s v="2022"/>
    <s v="Marion"/>
    <x v="1"/>
    <s v="Clark, Ryan; Wendling, Greg"/>
    <s v="Weaver, Trevor"/>
    <s v="Bailey, Scott"/>
    <s v="Williams, Christine"/>
    <s v="Goldner, Robert"/>
    <s v="Indianapolis"/>
    <m/>
    <m/>
    <n v="41856"/>
    <n v="93893"/>
    <s v="District Intersection Improvement Project"/>
    <s v="7/14/2021"/>
    <x v="1"/>
    <m/>
    <m/>
    <n v="6"/>
    <s v="Highway Safety Imprv Prog"/>
  </r>
  <r>
    <s v="1902696"/>
    <s v="R-40565"/>
    <s v="Traffic Signals Modernization"/>
    <s v="SR 54 Intersection of SR54 and 12th street"/>
    <s v="Active"/>
    <s v="Vincennes District"/>
    <s v="54"/>
    <s v="Sub Project"/>
    <s v="V312"/>
    <m/>
    <m/>
    <s v="Safety"/>
    <m/>
    <n v="150000"/>
    <s v="State Road"/>
    <n v="26"/>
    <n v="11"/>
    <n v="26"/>
    <n v="12"/>
    <s v="39° 2' 12&quot; N -87° 9' 9&quot; W"/>
    <s v="39° 2' 12&quot; N -87° 9' 9&quot; W"/>
    <s v="39° 2' 12&quot; N -87° 9' 8&quot; W"/>
    <s v="Statewide"/>
    <s v="2022"/>
    <s v="Greene"/>
    <x v="3"/>
    <s v="Thatcher, Dan"/>
    <s v="Gentry, Thomas"/>
    <s v="Davis, Whitney"/>
    <s v="Davis, Alan"/>
    <s v="Pinkstaff, Andrew"/>
    <s v="Not Applicable"/>
    <m/>
    <m/>
    <n v="40565"/>
    <n v="173078"/>
    <s v="District Pavement Project (Non-I)"/>
    <s v="8/11/2021"/>
    <x v="1"/>
    <m/>
    <m/>
    <n v="2"/>
    <m/>
  </r>
  <r>
    <s v="1802070"/>
    <s v="T-41890"/>
    <s v="Traffic Signals Modernization"/>
    <s v="VA 1019 Signal Modernization _x000a_Various Locations with Signals in the Greenfield District"/>
    <s v="Active"/>
    <s v="Greenfield District"/>
    <s v="1019"/>
    <s v="Standalone"/>
    <s v="V312"/>
    <m/>
    <m/>
    <s v="Safety"/>
    <m/>
    <n v="1075000"/>
    <s v="Various Route Types"/>
    <m/>
    <m/>
    <m/>
    <m/>
    <s v="39° 47' 3&quot; N 85° 46' 46&quot; W"/>
    <s v="39° 47' 3&quot; N 85° 46' 46&quot; W"/>
    <s v="39° 47' 3&quot; N 85° 46' 46&quot; W"/>
    <s v="KHCGCC"/>
    <s v="2020, 2022"/>
    <s v="Various"/>
    <x v="1"/>
    <s v="Carnahan, Ben; Elliott, Ryan"/>
    <s v="Young, William"/>
    <s v="Bailey, Scott"/>
    <s v="Sorrell, Stacey"/>
    <s v="Sipes, Scott"/>
    <s v="Kokomo"/>
    <m/>
    <m/>
    <n v="41890"/>
    <n v="1225555"/>
    <s v="Signal Project (New/Modernized)"/>
    <s v="10/14/2021"/>
    <x v="1"/>
    <m/>
    <m/>
    <m/>
    <s v="Highway Safety Imprv Prog"/>
  </r>
  <r>
    <s v="1901625"/>
    <s v="B-39294"/>
    <s v="Traffic Signals Modernization"/>
    <s v="US 40 in Knightstown from Franklin to Front St"/>
    <s v="Active"/>
    <s v="Greenfield District"/>
    <s v="40"/>
    <s v="Sub Project"/>
    <s v="V312"/>
    <m/>
    <m/>
    <s v="Safety"/>
    <m/>
    <n v="560000"/>
    <s v="U.S. Highway"/>
    <n v="109"/>
    <n v="25"/>
    <n v="109"/>
    <n v="54"/>
    <s v="39° 47' 34&quot; N -85° 33' 56&quot; W"/>
    <s v="39° 47' 35&quot; N -85° 33' 46&quot; W"/>
    <s v="39° 47' 35&quot; N -85° 33' 36&quot; W"/>
    <s v="Statewide"/>
    <s v="2022"/>
    <s v="Henry"/>
    <x v="1"/>
    <s v="Mahlie, Bruce"/>
    <s v="Holder, Gilbert"/>
    <s v="Bailey, Scott"/>
    <s v="Blake, Mark"/>
    <s v="Wortkoetter, Andrew"/>
    <s v="Not Applicable"/>
    <m/>
    <m/>
    <n v="39294"/>
    <n v="468647"/>
    <s v="District Bridge Project (Replacement)"/>
    <s v="11/17/2021"/>
    <x v="1"/>
    <m/>
    <m/>
    <n v="4"/>
    <s v="Highway Safety Imprv Prog"/>
  </r>
  <r>
    <s v="1701598"/>
    <s v="T-40403"/>
    <s v="Traffic Signals Modernization"/>
    <s v="VA VARI Signals on Various Routes Within the County of  Cass"/>
    <s v="Active"/>
    <s v="LaPorte District"/>
    <s v="VARI"/>
    <s v="Standalone"/>
    <s v="V312"/>
    <m/>
    <m/>
    <s v="Safety"/>
    <m/>
    <n v="1555222"/>
    <s v="Various Route Types"/>
    <m/>
    <m/>
    <m/>
    <m/>
    <s v="40° 45' 31&quot; N -86° 21' 52&quot; W"/>
    <s v="40° 45' 12&quot; N -86° 21' 45&quot; W"/>
    <s v="40° 45' 7&quot; N -86° 22' 15&quot; W"/>
    <m/>
    <s v="2018, 2020, 2021, 2022"/>
    <s v="Cass, Marshall, Pulaski, Various"/>
    <x v="0"/>
    <s v="Sixbury, Amanda"/>
    <s v="Schmidkunz, Robert"/>
    <s v="Ritzler, Julie"/>
    <s v="Hollandsworth, Timothy"/>
    <s v="Nethercutt, Kelly"/>
    <s v="Not Applicable"/>
    <m/>
    <m/>
    <n v="40403"/>
    <n v="1670824"/>
    <s v="Signal Project (New/Modernized)"/>
    <s v="1/12/2022"/>
    <x v="1"/>
    <n v="100"/>
    <m/>
    <m/>
    <s v="Highway Safety Imprv Prog"/>
  </r>
  <r>
    <s v="1902695"/>
    <s v="R-42540"/>
    <s v="Traffic Signals Modernization"/>
    <s v="SR 66 From N Jct with SR37 to 2.05 mi E of N Jct with SR37"/>
    <s v="Active"/>
    <s v="Vincennes District"/>
    <s v="66"/>
    <s v="Sub Project"/>
    <s v="V312"/>
    <m/>
    <m/>
    <s v="Safety"/>
    <m/>
    <n v="500000"/>
    <s v="State Road"/>
    <n v="78"/>
    <n v="0.5"/>
    <n v="79"/>
    <n v="0.5"/>
    <s v="37° 57' 18&quot; N -86° 45' 52&quot; W"/>
    <s v="37° 56' 53&quot; N -86° 45' 52&quot; W"/>
    <s v="37° 56' 27&quot; N -86° 45' 44&quot; W"/>
    <s v="Statewide"/>
    <s v="2022"/>
    <s v="Perry"/>
    <x v="3"/>
    <s v="Will, Shawn"/>
    <m/>
    <s v="Davis, Whitney"/>
    <s v="Thomas, Michael"/>
    <s v="Houghland, Karl"/>
    <s v="Not Applicable"/>
    <m/>
    <m/>
    <n v="42540"/>
    <n v="509379"/>
    <s v="District Pavement Project (Non-I)"/>
    <s v="1/12/2022"/>
    <x v="1"/>
    <m/>
    <m/>
    <n v="2"/>
    <m/>
  </r>
  <r>
    <s v="1702100"/>
    <s v="T-42658"/>
    <s v="Traffic Signals Modernization"/>
    <s v="I 65 (SB Ramp) at 21st St."/>
    <s v="Active"/>
    <s v="Greenfield District"/>
    <s v="65"/>
    <s v="Standalone"/>
    <s v="V312"/>
    <m/>
    <m/>
    <s v="Safety"/>
    <m/>
    <n v="104595"/>
    <s v="Interstate"/>
    <n v="114"/>
    <n v="41"/>
    <n v="114"/>
    <n v="41"/>
    <s v="39° 47' 44&quot; N 86° 9' 53&quot; W"/>
    <s v="39° 47' 44&quot; N 86° 9' 53&quot; W"/>
    <s v="39° 47' 44&quot; N 86° 9' 53&quot; W"/>
    <s v="IMPO"/>
    <s v="2021, 2022"/>
    <s v="Marion"/>
    <x v="1"/>
    <s v="Kuntz, Philip"/>
    <s v="Pippin, Katherine"/>
    <s v="Bailey, Scott"/>
    <s v="Williams, Christine"/>
    <s v="Goldner, Robert"/>
    <s v="Indianapolis"/>
    <m/>
    <m/>
    <n v="42658"/>
    <n v="133101"/>
    <s v="District Signal Project"/>
    <s v="2/9/2022"/>
    <x v="1"/>
    <m/>
    <m/>
    <n v="6"/>
    <s v="Highway Safety Imprv Prog"/>
  </r>
  <r>
    <s v="1802071"/>
    <s v="T-41891"/>
    <s v="Traffic Signals Modernization"/>
    <s v="VA 1019 Signal Modernization _x000a_Various Locations with Signals in the Greenfield District"/>
    <s v="Active"/>
    <s v="Greenfield District"/>
    <s v="1019"/>
    <s v="Standalone"/>
    <s v="V312"/>
    <m/>
    <m/>
    <s v="Safety"/>
    <m/>
    <n v="1555000"/>
    <s v="Various Route Types"/>
    <m/>
    <m/>
    <m/>
    <m/>
    <s v="39° 47' 3&quot; N 85° 46' 46&quot; W"/>
    <s v="39° 47' 3&quot; N 85° 46' 46&quot; W"/>
    <s v="39° 47' 3&quot; N 85° 46' 46&quot; W"/>
    <s v="IMPO"/>
    <s v="2020, 2021, 2022"/>
    <s v="Various"/>
    <x v="1"/>
    <s v="Bruss, Ben; Hoy, Michael"/>
    <s v="Polster, Jon"/>
    <s v="Bailey, Scott"/>
    <s v="Williams, Christine"/>
    <s v="Nahrwold, David"/>
    <s v="Indianapolis"/>
    <m/>
    <m/>
    <n v="41891"/>
    <n v="853969"/>
    <s v="Signal Project (New/Modernized)"/>
    <s v="2/9/2022"/>
    <x v="1"/>
    <m/>
    <m/>
    <m/>
    <s v="Highway Safety Imprv Prog"/>
  </r>
  <r>
    <s v="1902038"/>
    <s v="T-42489"/>
    <s v="Traffic Signals Modernization"/>
    <s v="VA VARI Uninterruptible Power Supplies (UPS) at Various Locations within the Fort Wayne District."/>
    <s v="Active"/>
    <s v="Ft. Wayne District"/>
    <s v="VARI"/>
    <s v="Standalone"/>
    <s v="V312"/>
    <m/>
    <m/>
    <s v="Safety"/>
    <s v="No"/>
    <n v="250000"/>
    <s v="Various Route Types"/>
    <m/>
    <m/>
    <m/>
    <m/>
    <s v="41° 7' 38&quot; N -85° 10' 38&quot; W"/>
    <s v="41° 7' 38&quot; N -85° 10' 38&quot; W"/>
    <s v="41° 7' 38&quot; N -85° 10' 38&quot; W"/>
    <m/>
    <s v="2020, 2022"/>
    <s v="Various"/>
    <x v="2"/>
    <s v="Mroczka, Gary"/>
    <m/>
    <s v="Rauch, Michael"/>
    <s v="James, Karen"/>
    <m/>
    <s v="Not Applicable"/>
    <m/>
    <m/>
    <n v="42489"/>
    <n v="249708"/>
    <s v="District Signal Project"/>
    <s v="2/9/2022"/>
    <x v="1"/>
    <n v="100"/>
    <m/>
    <m/>
    <s v="Highway Safety Imprv Prog"/>
  </r>
  <r>
    <s v="1902040"/>
    <s v="T-42490"/>
    <s v="Traffic Signals Modernization"/>
    <s v="VA VARI Various Locations Within the Fort Wayne District."/>
    <s v="Active"/>
    <s v="Ft. Wayne District"/>
    <s v="VARI"/>
    <s v="Standalone"/>
    <s v="V312"/>
    <m/>
    <m/>
    <s v="Safety"/>
    <s v="No"/>
    <n v="1725000"/>
    <s v="Various Route Types"/>
    <m/>
    <m/>
    <m/>
    <m/>
    <s v="41° 7' 38&quot; N -85° 10' 38&quot; W"/>
    <s v="41° 7' 38&quot; N -85° 10' 38&quot; W"/>
    <s v="41° 7' 38&quot; N -85° 10' 38&quot; W"/>
    <m/>
    <s v="2020, 2022"/>
    <s v="Blackford, Grant, Huntington, Wabash, Wells, Various"/>
    <x v="2"/>
    <s v="Eichanauer, Michael"/>
    <s v="Harrington-Evans, Vicki"/>
    <s v="Rauch, Michael"/>
    <s v="Langmaid, John"/>
    <s v="Whitacre, Nathaniel"/>
    <s v="Not Applicable"/>
    <m/>
    <m/>
    <n v="42490"/>
    <n v="1749077"/>
    <s v="District Signal Project"/>
    <s v="2/9/2022"/>
    <x v="1"/>
    <n v="100"/>
    <m/>
    <m/>
    <s v="Highway Safety Imprv Prog"/>
  </r>
  <r>
    <s v="2001178"/>
    <s v="R-40544"/>
    <s v="Traffic Signals Modernization"/>
    <s v="SR 64 Signal Modernization intersections- 3 locations in Princeton- Refer to Log Notes for Locations"/>
    <s v="Active"/>
    <s v="Vincennes District"/>
    <s v="64"/>
    <s v="Sub Project"/>
    <s v="V312"/>
    <m/>
    <m/>
    <s v="Safety"/>
    <m/>
    <n v="340000"/>
    <s v="State Road"/>
    <n v="10"/>
    <n v="25"/>
    <n v="9"/>
    <n v="93"/>
    <s v="38° 21' 19&quot; N -87° 35' 7&quot; W"/>
    <s v="38° 21' 19&quot; N -87° 35' 17&quot; W"/>
    <s v="38° 21' 19&quot; N -87° 35' 27&quot; W"/>
    <s v="Statewide"/>
    <s v="2022"/>
    <s v="Gibson"/>
    <x v="3"/>
    <s v="Weaver, Stephen"/>
    <s v="Adams, James"/>
    <s v="Davis, Whitney"/>
    <s v="Davis, Alan"/>
    <s v="Craig, Patrick"/>
    <s v="Not Applicable"/>
    <m/>
    <m/>
    <n v="40544"/>
    <n v="442357"/>
    <s v="District Pavement Project (Non-I)"/>
    <s v="2/9/2022"/>
    <x v="1"/>
    <m/>
    <m/>
    <n v="4"/>
    <m/>
  </r>
  <r>
    <s v="1902190"/>
    <s v="R-40630"/>
    <s v="Traffic Signals Modernization"/>
    <s v="VA VARI Various locations within the Vincennes District"/>
    <s v="Active"/>
    <s v="Vincennes District"/>
    <s v="VARI"/>
    <s v="Sub Project"/>
    <s v="V312"/>
    <m/>
    <m/>
    <s v="Safety"/>
    <m/>
    <n v="1800000"/>
    <s v="Various Route Types"/>
    <m/>
    <m/>
    <m/>
    <m/>
    <s v="38° 51' 39&quot; N -86° 31' 2&quot; W"/>
    <s v="38° 51' 40&quot; N -86° 30' 24&quot; W"/>
    <s v="38° 51' 40&quot; N -86° 29' 38&quot; W"/>
    <m/>
    <s v="2022"/>
    <s v="Lawrence"/>
    <x v="3"/>
    <m/>
    <s v="Haley, Samuel; Haley, Samuel"/>
    <s v="Davis, Whitney"/>
    <s v="Arnold, Troy"/>
    <s v="Scherzer, Clinton"/>
    <s v="Not Applicable"/>
    <m/>
    <m/>
    <n v="40630"/>
    <n v="1810696"/>
    <s v="District Pavement Project (Non-I)"/>
    <s v="3/9/2022"/>
    <x v="1"/>
    <m/>
    <m/>
    <m/>
    <s v="Highway Safety Imprv Prog"/>
  </r>
  <r>
    <s v="2001146"/>
    <s v="T-43606"/>
    <s v="Traffic Signals Modernization"/>
    <s v="VA 1019 Various locations in the Crawfordsville District"/>
    <s v="Active"/>
    <s v="Crawfordsville District"/>
    <s v="1019"/>
    <s v="Standalone"/>
    <s v="V312"/>
    <m/>
    <m/>
    <s v="Safety"/>
    <m/>
    <n v="0"/>
    <s v="Various Route Types"/>
    <m/>
    <m/>
    <m/>
    <m/>
    <s v="40° 4' 59&quot; N -86° 54' 32&quot; W"/>
    <s v="40° 4' 58&quot; N -86° 54' 32&quot; W"/>
    <s v="40° 4' 59&quot; N -86° 54' 31&quot; W"/>
    <m/>
    <s v="2021, 2023"/>
    <s v="Various"/>
    <x v="5"/>
    <s v="Olson, Ken"/>
    <s v="Thompson, Bradley"/>
    <s v="Walden, Marcy"/>
    <s v="Mace, Adam"/>
    <s v="Thompson, Bradley"/>
    <s v="Not Applicable"/>
    <m/>
    <m/>
    <n v="43606"/>
    <n v="1564996"/>
    <s v="District Signal Project"/>
    <s v="7/13/2022"/>
    <x v="2"/>
    <n v="100"/>
    <m/>
    <m/>
    <m/>
  </r>
  <r>
    <s v="2002405"/>
    <s v="R-42943"/>
    <s v="Traffic Signals Modernization"/>
    <s v="US 421 Intersection of US 421 and 116th St"/>
    <s v="Active"/>
    <s v="Crawfordsville District"/>
    <s v="421"/>
    <s v="Sub Project"/>
    <s v="V312"/>
    <m/>
    <m/>
    <s v="Safety"/>
    <m/>
    <n v="258931"/>
    <s v="U.S. Highway"/>
    <n v="93"/>
    <n v="30"/>
    <n v="93"/>
    <n v="30"/>
    <s v="39° 57' 18&quot; N -86° 14' 36&quot; W"/>
    <s v="39° 57' 18&quot; N -86° 14' 36&quot; W"/>
    <s v="39° 57' 18&quot; N -86° 14' 36&quot; W"/>
    <s v="IMPO"/>
    <s v="2021, 2022, 2023"/>
    <s v="Boone"/>
    <x v="5"/>
    <s v="Kopetski, Peter"/>
    <s v="Bewley, Dustin"/>
    <s v="Walden, Marcy"/>
    <s v="Heck, Sara"/>
    <s v="Goldner, Robert"/>
    <s v="Indianapolis"/>
    <m/>
    <m/>
    <n v="42943"/>
    <n v="261979"/>
    <s v="District Pavement Project (Non-I)"/>
    <s v="7/13/2022"/>
    <x v="2"/>
    <m/>
    <m/>
    <n v="4"/>
    <s v="Highway Safety Imprv Prog"/>
  </r>
  <r>
    <s v="2001537"/>
    <s v="T-43189"/>
    <s v="Traffic Signals Modernization"/>
    <s v="VA VARI Uninterruptible Power Supplies (UPS) at Various Signal Locations within the Fort Wayne District."/>
    <s v="Active"/>
    <s v="Ft. Wayne District"/>
    <s v="VARI"/>
    <s v="Standalone"/>
    <s v="V312"/>
    <m/>
    <m/>
    <s v="Safety"/>
    <s v="No"/>
    <n v="529805"/>
    <s v="Various Route Types"/>
    <n v="0"/>
    <n v="0"/>
    <n v="0"/>
    <n v="0"/>
    <s v="41° 7' 38&quot; N -85° 10' 37&quot; W"/>
    <s v="41° 7' 38&quot; N -85° 10' 37&quot; W"/>
    <s v="41° 7' 38&quot; N -85° 10' 37&quot; W"/>
    <m/>
    <s v="2021, 2023"/>
    <s v="Various"/>
    <x v="2"/>
    <m/>
    <s v="Gerber, Mark"/>
    <s v="Rauch, Michael"/>
    <s v="James, Karen"/>
    <s v="Bauermeister, Brian"/>
    <s v="Not Applicable"/>
    <m/>
    <m/>
    <n v="43189"/>
    <n v="529747"/>
    <s v="District Signal Project"/>
    <s v="8/10/2022"/>
    <x v="2"/>
    <n v="100"/>
    <m/>
    <n v="2"/>
    <m/>
  </r>
  <r>
    <s v="2002415"/>
    <s v="T-43478"/>
    <s v="Traffic Signals Modernization"/>
    <s v="VA 1019 Traffic Signal Modernizations in the Greenfield District."/>
    <s v="Active"/>
    <s v="Greenfield District"/>
    <s v="1019"/>
    <s v="Standalone"/>
    <s v="V312"/>
    <m/>
    <m/>
    <s v="Safety"/>
    <m/>
    <n v="2100000"/>
    <s v="Various Route Types"/>
    <m/>
    <m/>
    <m/>
    <m/>
    <s v="39° 47' 3&quot; N 85° 46' 46&quot; W"/>
    <s v="39° 47' 3&quot; N 85° 46' 46&quot; W"/>
    <s v="39° 47' 3&quot; N 85° 46' 46&quot; W"/>
    <m/>
    <s v="2021, 2023"/>
    <s v="Various"/>
    <x v="1"/>
    <s v="Huebschman, C. Ryan"/>
    <s v="Polster, Jon"/>
    <s v="Bailey, Scott"/>
    <s v="Pham, Hung"/>
    <s v="Nahrwold, David"/>
    <s v="Not Applicable"/>
    <m/>
    <m/>
    <n v="43478"/>
    <n v="2185976"/>
    <s v="District Signal Project"/>
    <s v="9/14/2022"/>
    <x v="2"/>
    <m/>
    <m/>
    <m/>
    <m/>
  </r>
  <r>
    <s v="1800715"/>
    <s v="T-40840"/>
    <s v="Traffic Signals Modernization"/>
    <s v="ST 1001 Rural St and Massachusetts Ave in Indianapolis at CSX Crossing DOT # 539242N"/>
    <s v="Active"/>
    <s v="Greenfield District"/>
    <s v="1001"/>
    <s v="Standalone"/>
    <s v="V312"/>
    <m/>
    <m/>
    <s v="Safety"/>
    <m/>
    <n v="2120000"/>
    <s v="City Street"/>
    <m/>
    <m/>
    <m/>
    <m/>
    <s v="39° 47' 38&quot; N -86° 7' 0&quot; W"/>
    <s v="39° 47' 39&quot; N -86° 6' 60&quot; W"/>
    <s v="39° 47' 39&quot; N -86° 6' 59&quot; W"/>
    <s v="IMPO"/>
    <s v="2019, 2020, 2021, 2023"/>
    <s v="Marion"/>
    <x v="1"/>
    <s v="Schultz, Christopher"/>
    <s v="Lindway, Steve"/>
    <s v="Hudson, Cassandra"/>
    <s v="Williams, Christine"/>
    <s v="Nahrwold, David"/>
    <s v="Indianapolis"/>
    <m/>
    <m/>
    <n v="40840"/>
    <n v="2120000"/>
    <s v="Railroad Grade Crossing Project"/>
    <s v="11/16/2022"/>
    <x v="2"/>
    <m/>
    <m/>
    <n v="4"/>
    <s v="Section 130 RR Safety"/>
  </r>
  <r>
    <s v="2001112"/>
    <s v="R-41470"/>
    <s v="Traffic Signals Modernization"/>
    <s v="SR 67 SR67 and Alexander St. and SR67 and SR159/Main St"/>
    <s v="Active"/>
    <s v="Vincennes District"/>
    <s v="67"/>
    <s v="Sub Project"/>
    <s v="V312"/>
    <m/>
    <m/>
    <s v="Safety"/>
    <m/>
    <n v="360000"/>
    <s v="State Road"/>
    <n v="10"/>
    <n v="79"/>
    <n v="11"/>
    <n v="4"/>
    <s v="38° 46' 49&quot; N -87° 18' 54&quot; W"/>
    <s v="38° 46' 49&quot; N -87° 18' 45&quot; W"/>
    <s v="38° 46' 49&quot; N -87° 18' 36&quot; W"/>
    <s v="Statewide"/>
    <s v="2023"/>
    <s v="Knox"/>
    <x v="3"/>
    <s v="Allen, Lewie"/>
    <s v="Poe, Brian"/>
    <s v="Davis, Whitney"/>
    <s v="Arnold, Troy"/>
    <s v="Pinkstaff, Andrew"/>
    <s v="Not Applicable"/>
    <m/>
    <m/>
    <n v="41470"/>
    <n v="378124"/>
    <s v="District Pavement Project (Non-I)"/>
    <s v="11/16/2022"/>
    <x v="2"/>
    <m/>
    <m/>
    <n v="2"/>
    <m/>
  </r>
  <r>
    <s v="1601809"/>
    <s v="R-41500"/>
    <s v="Traffic Signals Modernization"/>
    <s v="SR 32 At SR 19"/>
    <s v="Active"/>
    <s v="Greenfield District"/>
    <s v="32"/>
    <s v="Sub Project"/>
    <s v="V312"/>
    <m/>
    <m/>
    <s v="Safety"/>
    <m/>
    <n v="733248"/>
    <s v="State Road"/>
    <n v="84"/>
    <n v="80"/>
    <n v="84"/>
    <n v="80"/>
    <s v="40° 2' 47&quot; N -86° 1' 8&quot; W"/>
    <s v="40° 2' 47&quot; N -86° 1' 8&quot; W"/>
    <s v="40° 2' 47&quot; N -86° 1' 8&quot; W"/>
    <s v="IMPO"/>
    <s v="2023"/>
    <s v="Hamilton"/>
    <x v="1"/>
    <s v="Stetzel, Jamie"/>
    <s v="Ochoa, Deon"/>
    <s v="Bailey, Scott"/>
    <s v="Beck, Jennifer"/>
    <s v="Sipes, Scott"/>
    <s v="Indianapolis"/>
    <m/>
    <m/>
    <n v="41500"/>
    <n v="115991"/>
    <s v="District Pavement Project (Non-I)"/>
    <s v="12/7/2022"/>
    <x v="2"/>
    <m/>
    <m/>
    <n v="4"/>
    <s v="Highway Safety Imprv Prog"/>
  </r>
  <r>
    <s v="1702085"/>
    <s v="R-41500"/>
    <s v="Traffic Signals Modernization"/>
    <s v="SR 37 At 206th Street"/>
    <s v="Active"/>
    <s v="Greenfield District"/>
    <s v="37"/>
    <s v="Sub Project"/>
    <s v="V312"/>
    <m/>
    <m/>
    <s v="Safety"/>
    <m/>
    <n v="179563"/>
    <s v="State Road"/>
    <n v="178"/>
    <n v="47"/>
    <n v="178"/>
    <n v="47"/>
    <s v="40° 5' 15&quot; N 85° 58' 2&quot; W"/>
    <s v="40° 5' 15&quot; N 85° 58' 2&quot; W"/>
    <s v="40° 5' 15&quot; N 85° 58' 2&quot; W"/>
    <s v="IMPO"/>
    <s v="2023"/>
    <s v="Hamilton"/>
    <x v="1"/>
    <s v="Stetzel, Jamie"/>
    <m/>
    <s v="Bailey, Scott"/>
    <s v="Beck, Jennifer"/>
    <s v="Sipes, Scott"/>
    <s v="Indianapolis"/>
    <m/>
    <m/>
    <n v="41500"/>
    <n v="180025"/>
    <s v="District Pavement Project (Non-I)"/>
    <s v="12/7/2022"/>
    <x v="2"/>
    <m/>
    <m/>
    <n v="2"/>
    <s v="Highway Safety Imprv Prog"/>
  </r>
  <r>
    <s v="2001808"/>
    <s v="T-43258"/>
    <s v="Traffic Signals Modernization"/>
    <s v="VA VARI Various Locations Throughout Porter County"/>
    <s v="Active"/>
    <s v="LaPorte District"/>
    <s v="VARI"/>
    <s v="Standalone"/>
    <s v="V312"/>
    <m/>
    <m/>
    <s v="Safety"/>
    <m/>
    <n v="2325000"/>
    <s v="Various Route Types"/>
    <m/>
    <m/>
    <m/>
    <m/>
    <s v="41° 37' 12&quot; N -87° 4' 41&quot; W"/>
    <s v="41° 37' 14&quot; N -87° 4' 39&quot; W"/>
    <s v="41° 37' 16&quot; N -87° 4' 37&quot; W"/>
    <m/>
    <s v="2021, 2022, 2023"/>
    <s v="Porter"/>
    <x v="0"/>
    <s v="Sixbury, Amanda"/>
    <m/>
    <s v="Ritzler, Julie"/>
    <s v="Hollandsworth, Timothy"/>
    <s v="Reynolds, Christien"/>
    <s v="Not Applicable"/>
    <m/>
    <m/>
    <n v="43258"/>
    <n v="2475981"/>
    <s v="Signal Project (New/Modernized)"/>
    <s v="12/7/2022"/>
    <x v="2"/>
    <n v="100"/>
    <m/>
    <m/>
    <m/>
  </r>
  <r>
    <s v="2001535"/>
    <s v="T-43190"/>
    <s v="Traffic Signals Modernization"/>
    <s v="VA VARI Various Locations within the Fort Wayne District."/>
    <s v="Active"/>
    <s v="Ft. Wayne District"/>
    <s v="VARI"/>
    <s v="Standalone"/>
    <s v="V312"/>
    <m/>
    <m/>
    <s v="Safety"/>
    <s v="No"/>
    <n v="1798653"/>
    <s v="Various Route Types"/>
    <n v="0"/>
    <n v="0"/>
    <n v="0"/>
    <n v="0"/>
    <s v="41° 7' 38&quot; N -85° 10' 37&quot; W"/>
    <s v="41° 7' 38&quot; N -85° 10' 37&quot; W"/>
    <s v="41° 7' 38&quot; N -85° 10' 37&quot; W"/>
    <m/>
    <s v="2021, 2023"/>
    <s v="Various"/>
    <x v="2"/>
    <s v="Eichanauer, Michael"/>
    <m/>
    <s v="Rauch, Michael"/>
    <s v="Tucker, Miguel"/>
    <m/>
    <s v="Elkhart - Goshen"/>
    <m/>
    <m/>
    <n v="43190"/>
    <n v="1832737"/>
    <s v="District Traffic Project"/>
    <s v="1/19/2023"/>
    <x v="2"/>
    <n v="100"/>
    <m/>
    <n v="2"/>
    <m/>
  </r>
  <r>
    <s v="1902025"/>
    <s v="T-42559"/>
    <s v="Traffic Signals Modernization"/>
    <s v="VA VARI Traffic Signals Mods in Jefferson and Franklin Counties in the Seymour District"/>
    <s v="Active"/>
    <s v="Seymour District"/>
    <s v="VARI"/>
    <s v="Standalone"/>
    <s v="V312"/>
    <m/>
    <m/>
    <s v="Safety"/>
    <m/>
    <n v="1410000"/>
    <s v="Various Route Types"/>
    <m/>
    <m/>
    <m/>
    <m/>
    <s v="37° 0' 0&quot; N 84° 0' 0&quot; W"/>
    <s v="37° 0' 0&quot; N 84° 0' 0&quot; W"/>
    <s v="37° 0' 0&quot; N 84° 0' 0&quot; W"/>
    <m/>
    <s v="2023"/>
    <s v="Various"/>
    <x v="4"/>
    <s v="Starkey, Matthew"/>
    <m/>
    <s v="Bolte, Robin"/>
    <s v="Prince, Gregory"/>
    <s v="Middeler, Joseph"/>
    <s v="Not Applicable"/>
    <m/>
    <m/>
    <n v="42559"/>
    <n v="1454619"/>
    <s v="District Signal Project"/>
    <s v="2/15/2023"/>
    <x v="2"/>
    <n v="100"/>
    <m/>
    <m/>
    <s v="Highway Safety Imprv Prog"/>
  </r>
  <r>
    <s v="1901972"/>
    <s v="T-42517"/>
    <s v="Traffic Signals, New Or Modernized"/>
    <s v="VA VARI Traffic mods in Floyd and Decatur County"/>
    <s v="Active"/>
    <s v="Seymour District"/>
    <s v="VARI"/>
    <s v="Standalone"/>
    <s v="V310"/>
    <m/>
    <m/>
    <s v="Safety"/>
    <m/>
    <n v="1380000"/>
    <s v="Various Route Types"/>
    <m/>
    <m/>
    <m/>
    <m/>
    <s v="37° 0' 0&quot; N 84° 0' 0&quot; W"/>
    <s v="37° 0' 0&quot; N 84° 0' 0&quot; W"/>
    <s v="37° 0' 0&quot; N 84° 0' 0&quot; W"/>
    <m/>
    <s v="2022"/>
    <s v="Various"/>
    <x v="4"/>
    <s v="Twaddle, Jane"/>
    <m/>
    <s v="Bolte, Robin"/>
    <s v="Fortson, William"/>
    <s v="Cox, Ryan"/>
    <s v="Not Applicable"/>
    <m/>
    <m/>
    <n v="42517"/>
    <n v="1354299"/>
    <s v="District Signal Project"/>
    <s v="10/14/2021"/>
    <x v="1"/>
    <n v="100"/>
    <m/>
    <m/>
    <s v="Highway Safety Imprv Prog"/>
  </r>
  <r>
    <s v="1901993"/>
    <s v="R-38526"/>
    <s v="Traffic Signals, New Or Modernized"/>
    <s v="I 69 Signal Modification at 82nd Street / SB I-69 ramp terminals"/>
    <s v="Active"/>
    <s v="Central Office"/>
    <s v="69"/>
    <s v="Sub Project"/>
    <s v="V310"/>
    <m/>
    <m/>
    <m/>
    <m/>
    <n v="0"/>
    <s v="Interstate"/>
    <n v="201"/>
    <n v="0"/>
    <n v="201"/>
    <n v="0"/>
    <s v="39° 54' 25&quot; N -86° 2' 38&quot; W"/>
    <s v="39° 54' 25&quot; N -86° 2' 38&quot; W"/>
    <s v="39° 54' 25&quot; N -86° 2' 38&quot; W"/>
    <s v="IMPO"/>
    <s v="2020"/>
    <s v="Marion"/>
    <x v="1"/>
    <m/>
    <s v="Wilmot, Michael"/>
    <s v="Rood, Bradley"/>
    <s v="Seely, Catherine"/>
    <s v="Nahrwold, David"/>
    <s v="Indianapolis"/>
    <m/>
    <m/>
    <n v="38526"/>
    <n v="0"/>
    <s v="Added Travel Lanes Project"/>
    <s v="11/17/2021"/>
    <x v="1"/>
    <m/>
    <m/>
    <n v="8"/>
    <m/>
  </r>
  <r>
    <s v="1901994"/>
    <s v="R-38526"/>
    <s v="Traffic Signals, New Or Modernized"/>
    <s v="I 69 Signal Modification at 82nd Street / NB I-69 ramp terminals"/>
    <s v="Active"/>
    <s v="Central Office"/>
    <s v="69"/>
    <s v="Sub Project"/>
    <s v="V310"/>
    <m/>
    <m/>
    <m/>
    <m/>
    <n v="0"/>
    <s v="Interstate"/>
    <n v="201"/>
    <n v="0"/>
    <n v="201"/>
    <n v="0"/>
    <s v="39° 54' 25&quot; N -86° 2' 38&quot; W"/>
    <s v="39° 54' 25&quot; N -86° 2' 38&quot; W"/>
    <s v="39° 54' 25&quot; N -86° 2' 38&quot; W"/>
    <s v="IMPO"/>
    <s v="2020"/>
    <s v="Marion"/>
    <x v="1"/>
    <m/>
    <s v="Wilmot, Michael"/>
    <s v="Rood, Bradley"/>
    <s v="Seely, Catherine"/>
    <s v="Nahrwold, David"/>
    <s v="Indianapolis"/>
    <m/>
    <m/>
    <n v="38526"/>
    <n v="0"/>
    <s v="Added Travel Lanes Project"/>
    <s v="11/17/2021"/>
    <x v="1"/>
    <m/>
    <m/>
    <n v="8"/>
    <m/>
  </r>
  <r>
    <s v="1901995"/>
    <s v="R-38526"/>
    <s v="Traffic Signals, New Or Modernized"/>
    <s v="I 69 Signal Modification at Binford Boulevard / 75th Street"/>
    <s v="Active"/>
    <s v="Central Office"/>
    <s v="69"/>
    <s v="Sub Project"/>
    <s v="V310"/>
    <m/>
    <m/>
    <m/>
    <m/>
    <n v="0"/>
    <s v="Interstate"/>
    <n v="200"/>
    <n v="0"/>
    <n v="200"/>
    <n v="0"/>
    <s v="39° 53' 41&quot; N -86° 3' 14&quot; W"/>
    <s v="39° 53' 41&quot; N -86° 3' 14&quot; W"/>
    <s v="39° 53' 41&quot; N -86° 3' 14&quot; W"/>
    <s v="IMPO"/>
    <s v="2020"/>
    <s v="Marion"/>
    <x v="1"/>
    <m/>
    <s v="Wilmot, Michael"/>
    <s v="Rood, Bradley"/>
    <s v="Seely, Catherine"/>
    <s v="Nahrwold, David"/>
    <s v="Indianapolis"/>
    <m/>
    <m/>
    <n v="38526"/>
    <n v="0"/>
    <s v="Added Travel Lanes Project"/>
    <s v="11/17/2021"/>
    <x v="1"/>
    <m/>
    <m/>
    <n v="4"/>
    <m/>
  </r>
  <r>
    <s v="1901996"/>
    <s v="R-38526"/>
    <s v="Traffic Signals, New Or Modernized"/>
    <s v="I 69 New Traffic Signal at the SB I-69 to Binford Blvd ramp and EB I-465 to SB Binford ramp intersection"/>
    <s v="Active"/>
    <s v="Central Office"/>
    <s v="69"/>
    <s v="Sub Project"/>
    <s v="V310"/>
    <m/>
    <m/>
    <m/>
    <m/>
    <n v="0"/>
    <s v="Interstate"/>
    <n v="200"/>
    <n v="0"/>
    <n v="200"/>
    <n v="0"/>
    <s v="39° 53' 41&quot; N -86° 3' 14&quot; W"/>
    <s v="39° 53' 41&quot; N -86° 3' 14&quot; W"/>
    <s v="39° 53' 41&quot; N -86° 3' 14&quot; W"/>
    <s v="IMPO"/>
    <s v="2020"/>
    <s v="Marion"/>
    <x v="1"/>
    <m/>
    <s v="Wilmot, Michael"/>
    <s v="Rood, Bradley"/>
    <s v="Seely, Catherine"/>
    <s v="Nahrwold, David"/>
    <s v="Indianapolis"/>
    <m/>
    <m/>
    <n v="38526"/>
    <n v="0"/>
    <s v="Added Travel Lanes Project"/>
    <s v="11/17/2021"/>
    <x v="1"/>
    <m/>
    <m/>
    <n v="4"/>
    <m/>
  </r>
  <r>
    <s v="1902854"/>
    <s v="T-41063"/>
    <s v="Traffic Signals, New Or Modernized"/>
    <s v="SR 3 2.77 Miles North of I-69 at Till Road,"/>
    <s v="Active"/>
    <s v="Ft. Wayne District"/>
    <s v="3"/>
    <s v="Sub Project"/>
    <s v="V310"/>
    <m/>
    <m/>
    <s v="District Discretionary"/>
    <s v="No"/>
    <n v="266115.53000000003"/>
    <s v="State Road"/>
    <n v="181"/>
    <n v="27"/>
    <n v="181"/>
    <n v="60"/>
    <s v="41° 9' 53&quot; N -85° 9' 56&quot; W"/>
    <s v="41° 10' 1&quot; N -85° 9' 56&quot; W"/>
    <s v="41° 10' 10&quot; N -85° 9' 56&quot; W"/>
    <s v="NIRCC"/>
    <s v="2021"/>
    <s v="Allen"/>
    <x v="2"/>
    <s v="Desai, Ankur"/>
    <m/>
    <s v="Rauch, Michael"/>
    <s v="Boley, Jesse"/>
    <s v="Bauermeister, Brian"/>
    <s v="Fort Wayne"/>
    <m/>
    <m/>
    <n v="41063"/>
    <n v="266115.53000000003"/>
    <s v="District Intersection Improvement Project"/>
    <s v="11/10/2020"/>
    <x v="0"/>
    <n v="100"/>
    <m/>
    <n v="6"/>
    <m/>
  </r>
  <r>
    <s v="2001798"/>
    <s v="R-40591"/>
    <s v="Traffic Signals, New Or Modernized"/>
    <s v="SR 56 VA VARI 3 traffic signal locations in Pike County on SR 56"/>
    <s v="Active"/>
    <s v="Vincennes District"/>
    <s v="56"/>
    <s v="Sub Project"/>
    <s v="V310"/>
    <m/>
    <m/>
    <s v="Safety"/>
    <m/>
    <n v="504000"/>
    <s v="State Road"/>
    <n v="18"/>
    <n v="79"/>
    <n v="19"/>
    <n v="30"/>
    <s v="38° 29' 16&quot; N -87° 17' 6&quot; W"/>
    <s v="38° 29' 23&quot; N -87° 16' 54&quot; W"/>
    <s v="38° 29' 31&quot; N -87° 16' 43&quot; W"/>
    <s v="Statewide"/>
    <s v="2022"/>
    <s v="Pike"/>
    <x v="3"/>
    <s v="Mcnamara, Kelli"/>
    <m/>
    <s v="Davis, Whitney"/>
    <s v="Davis, Alan"/>
    <m/>
    <s v="Not Applicable"/>
    <m/>
    <m/>
    <n v="40591"/>
    <n v="524029"/>
    <s v="District Pavement Project (Non-I)"/>
    <s v="4/6/2022"/>
    <x v="1"/>
    <m/>
    <m/>
    <n v="2"/>
    <m/>
  </r>
  <r>
    <s v="2002348"/>
    <s v="R-39932"/>
    <s v="Traffic Signals, New Or Modernized"/>
    <s v="US 231 At Intersections of US 231 and 14th St and US 231 and 19th St"/>
    <s v="Active"/>
    <s v="Vincennes District"/>
    <s v="231"/>
    <s v="Sub Project"/>
    <s v="V310"/>
    <m/>
    <m/>
    <s v="District Discretionary"/>
    <m/>
    <n v="112968"/>
    <s v="U.S. Highway"/>
    <n v="42"/>
    <n v="60"/>
    <n v="42"/>
    <n v="94"/>
    <s v="38° 18' 30&quot; N -86° 57' 19&quot; W"/>
    <s v="38° 18' 39&quot; N -86° 57' 19&quot; W"/>
    <s v="38° 18' 48&quot; N -86° 57' 16&quot; W"/>
    <s v="Statewide"/>
    <s v="2021"/>
    <s v="Dubois"/>
    <x v="3"/>
    <s v="Desai, Ankur"/>
    <m/>
    <s v="Davis, Whitney"/>
    <s v="Bullock, Matthew"/>
    <m/>
    <s v="Not Applicable"/>
    <m/>
    <m/>
    <n v="39932"/>
    <n v="124888.39"/>
    <s v="District Pavement Project (Non-I)"/>
    <s v="3/10/2021"/>
    <x v="0"/>
    <m/>
    <m/>
    <n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6FD100-6347-44C6-97E8-8FFBE7FD79ED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District">
  <location ref="A3:B10" firstHeaderRow="1" firstDataRow="1" firstDataCol="1" rowPageCount="1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5"/>
        <item x="2"/>
        <item x="1"/>
        <item x="0"/>
        <item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dataField="1" numFmtId="166" showAll="0"/>
    <pivotField showAll="0"/>
    <pivotField showAll="0"/>
    <pivotField axis="axisPage" multipleItemSelectionAllowe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2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38" hier="-1"/>
  </pageFields>
  <dataFields count="1">
    <dataField name="Sum of CN Estimate &amp; Inflated Amount" fld="35" baseField="0" baseItem="0" numFmtId="44"/>
  </dataFields>
  <formats count="7">
    <format dxfId="6">
      <pivotArea type="all" dataOnly="0" outline="0" fieldPosition="0"/>
    </format>
    <format dxfId="5">
      <pivotArea outline="0" collapsedLevelsAreSubtotals="1" fieldPosition="0"/>
    </format>
    <format dxfId="4">
      <pivotArea field="25" type="button" dataOnly="0" labelOnly="1" outline="0" axis="axisRow" fieldPosition="0"/>
    </format>
    <format dxfId="3">
      <pivotArea dataOnly="0" labelOnly="1" fieldPosition="0">
        <references count="1">
          <reference field="25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F7EE-4288-4151-9EF8-382690950861}">
  <dimension ref="A1:C42"/>
  <sheetViews>
    <sheetView workbookViewId="0">
      <selection sqref="A1:A1048576"/>
    </sheetView>
  </sheetViews>
  <sheetFormatPr defaultRowHeight="14.5"/>
  <cols>
    <col min="1" max="1" width="14" bestFit="1" customWidth="1"/>
    <col min="2" max="2" width="36.1796875" bestFit="1" customWidth="1"/>
    <col min="3" max="3" width="14.26953125" bestFit="1" customWidth="1"/>
  </cols>
  <sheetData>
    <row r="1" spans="1:3">
      <c r="A1" s="6" t="s">
        <v>0</v>
      </c>
      <c r="B1" s="7" t="s">
        <v>1</v>
      </c>
    </row>
    <row r="3" spans="1:3">
      <c r="A3" s="6" t="s">
        <v>2</v>
      </c>
      <c r="B3" s="7" t="s">
        <v>3</v>
      </c>
    </row>
    <row r="4" spans="1:3">
      <c r="A4" s="2" t="s">
        <v>4</v>
      </c>
      <c r="B4" s="8">
        <v>2685633</v>
      </c>
    </row>
    <row r="5" spans="1:3">
      <c r="A5" s="2" t="s">
        <v>5</v>
      </c>
      <c r="B5" s="8">
        <v>8096248.6299999999</v>
      </c>
    </row>
    <row r="6" spans="1:3">
      <c r="A6" s="2" t="s">
        <v>6</v>
      </c>
      <c r="B6" s="8">
        <v>9268303.3100000005</v>
      </c>
    </row>
    <row r="7" spans="1:3">
      <c r="A7" s="2" t="s">
        <v>7</v>
      </c>
      <c r="B7" s="8">
        <v>6433401.3399999999</v>
      </c>
    </row>
    <row r="8" spans="1:3">
      <c r="A8" s="2" t="s">
        <v>8</v>
      </c>
      <c r="B8" s="8">
        <v>4279095</v>
      </c>
    </row>
    <row r="9" spans="1:3">
      <c r="A9" s="2" t="s">
        <v>9</v>
      </c>
      <c r="B9" s="8">
        <v>4091588.25</v>
      </c>
    </row>
    <row r="10" spans="1:3">
      <c r="A10" s="2" t="s">
        <v>10</v>
      </c>
      <c r="B10" s="8">
        <v>34854269.530000001</v>
      </c>
    </row>
    <row r="14" spans="1:3">
      <c r="A14" s="9" t="s">
        <v>11</v>
      </c>
      <c r="C14" s="16"/>
    </row>
    <row r="15" spans="1:3">
      <c r="A15" s="10" t="s">
        <v>2</v>
      </c>
      <c r="B15" s="13" t="s">
        <v>3</v>
      </c>
      <c r="C15" s="13" t="s">
        <v>12</v>
      </c>
    </row>
    <row r="16" spans="1:3">
      <c r="A16" s="5" t="s">
        <v>4</v>
      </c>
      <c r="B16" s="14">
        <v>858658</v>
      </c>
      <c r="C16" s="17">
        <f>(B16*0.5)*0.2</f>
        <v>85865.8</v>
      </c>
    </row>
    <row r="17" spans="1:3">
      <c r="A17" s="5" t="s">
        <v>13</v>
      </c>
      <c r="B17" s="14">
        <v>3734979.63</v>
      </c>
      <c r="C17" s="17">
        <f t="shared" ref="C17:C22" si="0">(B17*0.5)*0.2</f>
        <v>373497.96299999999</v>
      </c>
    </row>
    <row r="18" spans="1:3">
      <c r="A18" s="5" t="s">
        <v>6</v>
      </c>
      <c r="B18" s="14">
        <v>1752905.31</v>
      </c>
      <c r="C18" s="17">
        <f t="shared" si="0"/>
        <v>175290.53100000002</v>
      </c>
    </row>
    <row r="19" spans="1:3">
      <c r="A19" s="5" t="s">
        <v>7</v>
      </c>
      <c r="B19" s="14">
        <v>2286596.34</v>
      </c>
      <c r="C19" s="17">
        <f t="shared" si="0"/>
        <v>228659.63399999999</v>
      </c>
    </row>
    <row r="20" spans="1:3">
      <c r="A20" s="5" t="s">
        <v>14</v>
      </c>
      <c r="B20" s="14">
        <v>1470177</v>
      </c>
      <c r="C20" s="17">
        <f t="shared" si="0"/>
        <v>147017.70000000001</v>
      </c>
    </row>
    <row r="21" spans="1:3">
      <c r="A21" s="5" t="s">
        <v>9</v>
      </c>
      <c r="B21" s="14">
        <v>253925.25</v>
      </c>
      <c r="C21" s="17">
        <f t="shared" si="0"/>
        <v>25392.525000000001</v>
      </c>
    </row>
    <row r="22" spans="1:3">
      <c r="A22" s="11" t="s">
        <v>10</v>
      </c>
      <c r="B22" s="15">
        <v>10357241.529999999</v>
      </c>
      <c r="C22" s="17">
        <f t="shared" si="0"/>
        <v>1035724.1529999999</v>
      </c>
    </row>
    <row r="23" spans="1:3">
      <c r="A23" s="7"/>
      <c r="C23" s="7"/>
    </row>
    <row r="24" spans="1:3">
      <c r="A24" s="9" t="s">
        <v>15</v>
      </c>
      <c r="C24" s="7"/>
    </row>
    <row r="25" spans="1:3">
      <c r="A25" s="10" t="s">
        <v>2</v>
      </c>
      <c r="B25" s="13" t="s">
        <v>3</v>
      </c>
      <c r="C25" s="13" t="s">
        <v>12</v>
      </c>
    </row>
    <row r="26" spans="1:3">
      <c r="A26" s="5" t="s">
        <v>4</v>
      </c>
      <c r="B26" s="14">
        <v>0</v>
      </c>
      <c r="C26" s="17">
        <f>(B26*0.5)*0.2</f>
        <v>0</v>
      </c>
    </row>
    <row r="27" spans="1:3">
      <c r="A27" s="5" t="s">
        <v>13</v>
      </c>
      <c r="B27" s="14">
        <v>1998785</v>
      </c>
      <c r="C27" s="17">
        <f t="shared" ref="C27:C32" si="1">(B27*0.5)*0.2</f>
        <v>199878.5</v>
      </c>
    </row>
    <row r="28" spans="1:3">
      <c r="A28" s="5" t="s">
        <v>6</v>
      </c>
      <c r="B28" s="14">
        <v>2913406</v>
      </c>
      <c r="C28" s="17">
        <f t="shared" si="1"/>
        <v>291340.60000000003</v>
      </c>
    </row>
    <row r="29" spans="1:3">
      <c r="A29" s="5" t="s">
        <v>7</v>
      </c>
      <c r="B29" s="14">
        <v>1670824</v>
      </c>
      <c r="C29" s="17">
        <f t="shared" si="1"/>
        <v>167082.40000000002</v>
      </c>
    </row>
    <row r="30" spans="1:3">
      <c r="A30" s="5" t="s">
        <v>14</v>
      </c>
      <c r="B30" s="14">
        <v>1354299</v>
      </c>
      <c r="C30" s="17">
        <f t="shared" si="1"/>
        <v>135429.9</v>
      </c>
    </row>
    <row r="31" spans="1:3">
      <c r="A31" s="5" t="s">
        <v>9</v>
      </c>
      <c r="B31" s="14">
        <v>3459539</v>
      </c>
      <c r="C31" s="17">
        <f t="shared" si="1"/>
        <v>345953.9</v>
      </c>
    </row>
    <row r="32" spans="1:3">
      <c r="A32" s="11" t="s">
        <v>10</v>
      </c>
      <c r="B32" s="15">
        <v>11396853</v>
      </c>
      <c r="C32" s="17">
        <f t="shared" si="1"/>
        <v>1139685.3</v>
      </c>
    </row>
    <row r="33" spans="1:3">
      <c r="A33" s="12"/>
      <c r="C33" s="7"/>
    </row>
    <row r="34" spans="1:3">
      <c r="A34" s="9" t="s">
        <v>16</v>
      </c>
      <c r="C34" s="7"/>
    </row>
    <row r="35" spans="1:3">
      <c r="A35" s="10" t="s">
        <v>2</v>
      </c>
      <c r="B35" s="13" t="s">
        <v>3</v>
      </c>
      <c r="C35" s="13" t="s">
        <v>12</v>
      </c>
    </row>
    <row r="36" spans="1:3">
      <c r="A36" s="5" t="s">
        <v>4</v>
      </c>
      <c r="B36" s="14">
        <v>1826975</v>
      </c>
      <c r="C36" s="17">
        <f>(B36*0.5)*0.2</f>
        <v>182697.5</v>
      </c>
    </row>
    <row r="37" spans="1:3">
      <c r="A37" s="5" t="s">
        <v>13</v>
      </c>
      <c r="B37" s="14">
        <v>2362484</v>
      </c>
      <c r="C37" s="17">
        <f t="shared" ref="C37:C42" si="2">(B37*0.5)*0.2</f>
        <v>236248.40000000002</v>
      </c>
    </row>
    <row r="38" spans="1:3">
      <c r="A38" s="5" t="s">
        <v>6</v>
      </c>
      <c r="B38" s="14">
        <v>4601992</v>
      </c>
      <c r="C38" s="17">
        <f t="shared" si="2"/>
        <v>460199.2</v>
      </c>
    </row>
    <row r="39" spans="1:3">
      <c r="A39" s="5" t="s">
        <v>7</v>
      </c>
      <c r="B39" s="14">
        <v>2475981</v>
      </c>
      <c r="C39" s="17">
        <f t="shared" si="2"/>
        <v>247598.1</v>
      </c>
    </row>
    <row r="40" spans="1:3">
      <c r="A40" s="5" t="s">
        <v>14</v>
      </c>
      <c r="B40" s="14">
        <v>1454619</v>
      </c>
      <c r="C40" s="17">
        <f t="shared" si="2"/>
        <v>145461.9</v>
      </c>
    </row>
    <row r="41" spans="1:3">
      <c r="A41" s="5" t="s">
        <v>9</v>
      </c>
      <c r="B41" s="14">
        <v>378124</v>
      </c>
      <c r="C41" s="17">
        <f t="shared" si="2"/>
        <v>37812.400000000001</v>
      </c>
    </row>
    <row r="42" spans="1:3">
      <c r="A42" s="11" t="s">
        <v>10</v>
      </c>
      <c r="B42" s="15">
        <v>13100175</v>
      </c>
      <c r="C42" s="17">
        <f t="shared" si="2"/>
        <v>1310017.5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0"/>
  <sheetViews>
    <sheetView tabSelected="1" workbookViewId="0">
      <selection activeCell="G1" sqref="G1:G1048576"/>
    </sheetView>
  </sheetViews>
  <sheetFormatPr defaultRowHeight="14.5"/>
  <cols>
    <col min="1" max="1" width="8" style="20" bestFit="1" customWidth="1"/>
    <col min="2" max="2" width="8.453125" customWidth="1"/>
    <col min="3" max="3" width="17.7265625" style="23" customWidth="1"/>
    <col min="4" max="4" width="19.54296875" style="23" customWidth="1"/>
    <col min="5" max="5" width="9.54296875" customWidth="1"/>
    <col min="6" max="6" width="11.26953125" style="23" customWidth="1"/>
    <col min="7" max="7" width="6.26953125" style="20" customWidth="1"/>
    <col min="8" max="8" width="10.26953125" style="23" customWidth="1"/>
    <col min="9" max="9" width="18" hidden="1" customWidth="1"/>
    <col min="10" max="11" width="10.54296875" hidden="1" customWidth="1"/>
    <col min="12" max="12" width="10.7265625" style="23" customWidth="1"/>
    <col min="13" max="13" width="16.453125" hidden="1" customWidth="1"/>
    <col min="14" max="14" width="16.1796875" style="23" customWidth="1"/>
    <col min="15" max="15" width="12.1796875" style="23" customWidth="1"/>
    <col min="16" max="16" width="22" hidden="1" customWidth="1"/>
    <col min="17" max="17" width="28.26953125" hidden="1" customWidth="1"/>
    <col min="18" max="18" width="19.54296875" hidden="1" customWidth="1"/>
    <col min="19" max="19" width="25.7265625" hidden="1" customWidth="1"/>
    <col min="20" max="20" width="25.26953125" hidden="1" customWidth="1"/>
    <col min="21" max="21" width="24.7265625" hidden="1" customWidth="1"/>
    <col min="22" max="22" width="24.453125" hidden="1" customWidth="1"/>
    <col min="23" max="23" width="12.26953125" hidden="1" customWidth="1"/>
    <col min="24" max="24" width="12.54296875" style="23" customWidth="1"/>
    <col min="25" max="25" width="11.7265625" style="23" customWidth="1"/>
    <col min="26" max="26" width="15.453125" hidden="1" customWidth="1"/>
    <col min="27" max="27" width="29.81640625" hidden="1" customWidth="1"/>
    <col min="28" max="28" width="27.7265625" hidden="1" customWidth="1"/>
    <col min="29" max="29" width="19.1796875" hidden="1" customWidth="1"/>
    <col min="30" max="30" width="22.7265625" hidden="1" customWidth="1"/>
    <col min="31" max="31" width="13.1796875" style="23" customWidth="1"/>
    <col min="32" max="32" width="18.26953125" hidden="1" customWidth="1"/>
    <col min="33" max="33" width="7.81640625" hidden="1" customWidth="1"/>
    <col min="34" max="34" width="12.81640625" hidden="1" customWidth="1"/>
    <col min="35" max="35" width="12.1796875" hidden="1" customWidth="1"/>
    <col min="36" max="36" width="14.7265625" style="23" customWidth="1"/>
    <col min="37" max="37" width="16" style="23" customWidth="1"/>
    <col min="38" max="38" width="14" style="20" hidden="1" customWidth="1"/>
    <col min="39" max="39" width="14.26953125" style="20" hidden="1" customWidth="1"/>
    <col min="40" max="40" width="8.1796875" style="20" hidden="1" customWidth="1"/>
    <col min="41" max="41" width="12.54296875" style="20" hidden="1" customWidth="1"/>
    <col min="42" max="42" width="18.453125" style="20" hidden="1" customWidth="1"/>
    <col min="43" max="43" width="12.81640625" style="23" customWidth="1"/>
  </cols>
  <sheetData>
    <row r="1" spans="1:43" ht="43.5">
      <c r="A1" s="19" t="s">
        <v>17</v>
      </c>
      <c r="B1" s="1" t="s">
        <v>18</v>
      </c>
      <c r="C1" s="21" t="s">
        <v>19</v>
      </c>
      <c r="D1" s="21" t="s">
        <v>20</v>
      </c>
      <c r="E1" s="1" t="s">
        <v>21</v>
      </c>
      <c r="F1" s="21" t="s">
        <v>22</v>
      </c>
      <c r="G1" s="19" t="s">
        <v>23</v>
      </c>
      <c r="H1" s="21" t="s">
        <v>24</v>
      </c>
      <c r="I1" s="1" t="s">
        <v>25</v>
      </c>
      <c r="J1" s="1" t="s">
        <v>26</v>
      </c>
      <c r="K1" s="1" t="s">
        <v>26</v>
      </c>
      <c r="L1" s="21" t="s">
        <v>27</v>
      </c>
      <c r="M1" s="1" t="s">
        <v>28</v>
      </c>
      <c r="N1" s="21" t="s">
        <v>29</v>
      </c>
      <c r="O1" s="21" t="s">
        <v>30</v>
      </c>
      <c r="P1" s="1" t="s">
        <v>31</v>
      </c>
      <c r="Q1" s="1" t="s">
        <v>32</v>
      </c>
      <c r="R1" s="1" t="s">
        <v>33</v>
      </c>
      <c r="S1" s="1" t="s">
        <v>34</v>
      </c>
      <c r="T1" s="1" t="s">
        <v>35</v>
      </c>
      <c r="U1" s="1" t="s">
        <v>36</v>
      </c>
      <c r="V1" s="1" t="s">
        <v>37</v>
      </c>
      <c r="W1" s="21" t="s">
        <v>38</v>
      </c>
      <c r="X1" s="21" t="s">
        <v>39</v>
      </c>
      <c r="Y1" s="21" t="s">
        <v>40</v>
      </c>
      <c r="Z1" s="1" t="s">
        <v>41</v>
      </c>
      <c r="AA1" s="1" t="s">
        <v>42</v>
      </c>
      <c r="AB1" s="1" t="s">
        <v>43</v>
      </c>
      <c r="AC1" s="1" t="s">
        <v>44</v>
      </c>
      <c r="AD1" s="1" t="s">
        <v>45</v>
      </c>
      <c r="AE1" s="21" t="s">
        <v>46</v>
      </c>
      <c r="AF1" s="1" t="s">
        <v>47</v>
      </c>
      <c r="AG1" s="1" t="s">
        <v>48</v>
      </c>
      <c r="AH1" s="1" t="s">
        <v>49</v>
      </c>
      <c r="AI1" s="1" t="s">
        <v>18</v>
      </c>
      <c r="AJ1" s="21" t="s">
        <v>50</v>
      </c>
      <c r="AK1" s="21" t="s">
        <v>51</v>
      </c>
      <c r="AL1" s="19" t="s">
        <v>52</v>
      </c>
      <c r="AM1" s="19" t="s">
        <v>0</v>
      </c>
      <c r="AN1" s="19" t="s">
        <v>53</v>
      </c>
      <c r="AO1" s="19" t="s">
        <v>54</v>
      </c>
      <c r="AP1" s="19" t="s">
        <v>55</v>
      </c>
      <c r="AQ1" s="21" t="s">
        <v>56</v>
      </c>
    </row>
    <row r="2" spans="1:43" ht="72.5">
      <c r="A2" s="30" t="s">
        <v>57</v>
      </c>
      <c r="B2" s="18" t="s">
        <v>58</v>
      </c>
      <c r="C2" s="22" t="s">
        <v>59</v>
      </c>
      <c r="D2" s="22" t="s">
        <v>60</v>
      </c>
      <c r="E2" s="2" t="s">
        <v>61</v>
      </c>
      <c r="F2" s="22" t="s">
        <v>62</v>
      </c>
      <c r="G2" s="18" t="s">
        <v>63</v>
      </c>
      <c r="H2" s="22" t="s">
        <v>64</v>
      </c>
      <c r="I2" s="2" t="s">
        <v>65</v>
      </c>
      <c r="J2" s="2"/>
      <c r="K2" s="2"/>
      <c r="L2" s="22" t="s">
        <v>66</v>
      </c>
      <c r="M2" s="2"/>
      <c r="N2" s="25">
        <v>979765</v>
      </c>
      <c r="O2" s="22" t="s">
        <v>67</v>
      </c>
      <c r="P2" s="3"/>
      <c r="Q2" s="3"/>
      <c r="R2" s="3"/>
      <c r="S2" s="3"/>
      <c r="T2" s="2" t="s">
        <v>68</v>
      </c>
      <c r="U2" s="2" t="s">
        <v>69</v>
      </c>
      <c r="V2" s="2" t="s">
        <v>70</v>
      </c>
      <c r="W2" s="2"/>
      <c r="X2" s="22" t="s">
        <v>71</v>
      </c>
      <c r="Y2" s="22" t="s">
        <v>72</v>
      </c>
      <c r="Z2" s="2" t="s">
        <v>7</v>
      </c>
      <c r="AA2" s="2" t="s">
        <v>73</v>
      </c>
      <c r="AB2" s="2" t="s">
        <v>74</v>
      </c>
      <c r="AC2" s="2" t="s">
        <v>75</v>
      </c>
      <c r="AD2" s="2" t="s">
        <v>76</v>
      </c>
      <c r="AE2" s="22" t="s">
        <v>77</v>
      </c>
      <c r="AF2" s="2" t="s">
        <v>78</v>
      </c>
      <c r="AG2" s="2"/>
      <c r="AH2" s="2"/>
      <c r="AI2" s="4">
        <v>40095</v>
      </c>
      <c r="AJ2" s="24">
        <v>858116.7</v>
      </c>
      <c r="AK2" s="22" t="s">
        <v>79</v>
      </c>
      <c r="AL2" s="28" t="s">
        <v>80</v>
      </c>
      <c r="AM2" s="26" t="s">
        <v>81</v>
      </c>
      <c r="AN2" s="29">
        <v>100</v>
      </c>
      <c r="AO2" s="18"/>
      <c r="AP2" s="29"/>
      <c r="AQ2" s="22" t="s">
        <v>82</v>
      </c>
    </row>
    <row r="3" spans="1:43" ht="43.5">
      <c r="A3" s="30" t="s">
        <v>83</v>
      </c>
      <c r="B3" s="2" t="s">
        <v>84</v>
      </c>
      <c r="C3" s="22" t="s">
        <v>59</v>
      </c>
      <c r="D3" s="22" t="s">
        <v>85</v>
      </c>
      <c r="E3" s="2" t="s">
        <v>61</v>
      </c>
      <c r="F3" s="22" t="s">
        <v>62</v>
      </c>
      <c r="G3" s="18" t="s">
        <v>63</v>
      </c>
      <c r="H3" s="22" t="s">
        <v>86</v>
      </c>
      <c r="I3" s="2" t="s">
        <v>65</v>
      </c>
      <c r="J3" s="2"/>
      <c r="K3" s="2"/>
      <c r="L3" s="22" t="s">
        <v>66</v>
      </c>
      <c r="M3" s="2"/>
      <c r="N3" s="25">
        <v>1779549</v>
      </c>
      <c r="O3" s="22" t="s">
        <v>67</v>
      </c>
      <c r="P3" s="3"/>
      <c r="Q3" s="3"/>
      <c r="R3" s="3"/>
      <c r="S3" s="3"/>
      <c r="T3" s="2" t="s">
        <v>87</v>
      </c>
      <c r="U3" s="2" t="s">
        <v>88</v>
      </c>
      <c r="V3" s="2" t="s">
        <v>89</v>
      </c>
      <c r="W3" s="2"/>
      <c r="X3" s="22" t="s">
        <v>71</v>
      </c>
      <c r="Y3" s="22" t="s">
        <v>7</v>
      </c>
      <c r="Z3" s="2" t="s">
        <v>7</v>
      </c>
      <c r="AA3" s="2" t="s">
        <v>90</v>
      </c>
      <c r="AB3" s="2" t="s">
        <v>91</v>
      </c>
      <c r="AC3" s="2" t="s">
        <v>75</v>
      </c>
      <c r="AD3" s="2" t="s">
        <v>92</v>
      </c>
      <c r="AE3" s="22" t="s">
        <v>91</v>
      </c>
      <c r="AF3" s="2" t="s">
        <v>78</v>
      </c>
      <c r="AG3" s="2"/>
      <c r="AH3" s="2"/>
      <c r="AI3" s="4">
        <v>42106</v>
      </c>
      <c r="AJ3" s="24">
        <v>1428479.64</v>
      </c>
      <c r="AK3" s="22" t="s">
        <v>93</v>
      </c>
      <c r="AL3" s="28" t="s">
        <v>94</v>
      </c>
      <c r="AM3" s="26" t="s">
        <v>81</v>
      </c>
      <c r="AN3" s="29">
        <v>100</v>
      </c>
      <c r="AO3" s="18"/>
      <c r="AP3" s="29"/>
      <c r="AQ3" s="22" t="s">
        <v>82</v>
      </c>
    </row>
    <row r="4" spans="1:43" ht="43.5">
      <c r="A4" s="30" t="s">
        <v>95</v>
      </c>
      <c r="B4" s="2" t="s">
        <v>96</v>
      </c>
      <c r="C4" s="22" t="s">
        <v>59</v>
      </c>
      <c r="D4" s="22" t="s">
        <v>97</v>
      </c>
      <c r="E4" s="2" t="s">
        <v>61</v>
      </c>
      <c r="F4" s="22" t="s">
        <v>98</v>
      </c>
      <c r="G4" s="31" t="s">
        <v>99</v>
      </c>
      <c r="H4" s="22" t="s">
        <v>24</v>
      </c>
      <c r="I4" s="2" t="s">
        <v>65</v>
      </c>
      <c r="J4" s="2"/>
      <c r="K4" s="2"/>
      <c r="L4" s="22" t="s">
        <v>66</v>
      </c>
      <c r="M4" s="2"/>
      <c r="N4" s="25">
        <v>181927</v>
      </c>
      <c r="O4" s="22" t="s">
        <v>100</v>
      </c>
      <c r="P4" s="3">
        <v>103</v>
      </c>
      <c r="Q4" s="3">
        <v>16</v>
      </c>
      <c r="R4" s="3">
        <v>103</v>
      </c>
      <c r="S4" s="3">
        <v>16</v>
      </c>
      <c r="T4" s="2" t="s">
        <v>101</v>
      </c>
      <c r="U4" s="2" t="s">
        <v>101</v>
      </c>
      <c r="V4" s="2" t="s">
        <v>101</v>
      </c>
      <c r="W4" s="2" t="s">
        <v>102</v>
      </c>
      <c r="X4" s="22" t="s">
        <v>103</v>
      </c>
      <c r="Y4" s="22" t="s">
        <v>104</v>
      </c>
      <c r="Z4" s="2" t="s">
        <v>6</v>
      </c>
      <c r="AA4" s="2" t="s">
        <v>105</v>
      </c>
      <c r="AB4" s="2" t="s">
        <v>106</v>
      </c>
      <c r="AC4" s="2" t="s">
        <v>107</v>
      </c>
      <c r="AD4" s="2" t="s">
        <v>108</v>
      </c>
      <c r="AE4" s="22" t="s">
        <v>109</v>
      </c>
      <c r="AF4" s="2" t="s">
        <v>110</v>
      </c>
      <c r="AG4" s="2"/>
      <c r="AH4" s="2"/>
      <c r="AI4" s="4">
        <v>40481</v>
      </c>
      <c r="AJ4" s="24">
        <v>154120.07</v>
      </c>
      <c r="AK4" s="22" t="s">
        <v>111</v>
      </c>
      <c r="AL4" s="28" t="s">
        <v>112</v>
      </c>
      <c r="AM4" s="26" t="s">
        <v>81</v>
      </c>
      <c r="AN4" s="29"/>
      <c r="AO4" s="18"/>
      <c r="AP4" s="29">
        <v>6</v>
      </c>
      <c r="AQ4" s="22" t="s">
        <v>82</v>
      </c>
    </row>
    <row r="5" spans="1:43" ht="43.5">
      <c r="A5" s="30" t="s">
        <v>113</v>
      </c>
      <c r="B5" s="2" t="s">
        <v>96</v>
      </c>
      <c r="C5" s="22" t="s">
        <v>59</v>
      </c>
      <c r="D5" s="22" t="s">
        <v>114</v>
      </c>
      <c r="E5" s="2" t="s">
        <v>61</v>
      </c>
      <c r="F5" s="22" t="s">
        <v>98</v>
      </c>
      <c r="G5" s="31" t="s">
        <v>115</v>
      </c>
      <c r="H5" s="22" t="s">
        <v>86</v>
      </c>
      <c r="I5" s="2" t="s">
        <v>65</v>
      </c>
      <c r="J5" s="2"/>
      <c r="K5" s="2"/>
      <c r="L5" s="22" t="s">
        <v>66</v>
      </c>
      <c r="M5" s="2"/>
      <c r="N5" s="25">
        <v>89750</v>
      </c>
      <c r="O5" s="22" t="s">
        <v>100</v>
      </c>
      <c r="P5" s="3">
        <v>88</v>
      </c>
      <c r="Q5" s="3">
        <v>58</v>
      </c>
      <c r="R5" s="3">
        <v>88</v>
      </c>
      <c r="S5" s="3">
        <v>58</v>
      </c>
      <c r="T5" s="2" t="s">
        <v>116</v>
      </c>
      <c r="U5" s="2" t="s">
        <v>116</v>
      </c>
      <c r="V5" s="2" t="s">
        <v>116</v>
      </c>
      <c r="W5" s="2" t="s">
        <v>102</v>
      </c>
      <c r="X5" s="27" t="s">
        <v>81</v>
      </c>
      <c r="Y5" s="22" t="s">
        <v>104</v>
      </c>
      <c r="Z5" s="2" t="s">
        <v>6</v>
      </c>
      <c r="AA5" s="2" t="s">
        <v>105</v>
      </c>
      <c r="AB5" s="2" t="s">
        <v>106</v>
      </c>
      <c r="AC5" s="2" t="s">
        <v>107</v>
      </c>
      <c r="AD5" s="2" t="s">
        <v>108</v>
      </c>
      <c r="AE5" s="22" t="s">
        <v>109</v>
      </c>
      <c r="AF5" s="2" t="s">
        <v>110</v>
      </c>
      <c r="AG5" s="2"/>
      <c r="AH5" s="2"/>
      <c r="AI5" s="4">
        <v>40481</v>
      </c>
      <c r="AJ5" s="24">
        <v>123589.19</v>
      </c>
      <c r="AK5" s="22" t="s">
        <v>111</v>
      </c>
      <c r="AL5" s="28" t="s">
        <v>112</v>
      </c>
      <c r="AM5" s="26" t="s">
        <v>81</v>
      </c>
      <c r="AN5" s="29"/>
      <c r="AO5" s="18"/>
      <c r="AP5" s="29">
        <v>7</v>
      </c>
      <c r="AQ5" s="22" t="s">
        <v>82</v>
      </c>
    </row>
    <row r="6" spans="1:43" ht="43.5">
      <c r="A6" s="30" t="s">
        <v>117</v>
      </c>
      <c r="B6" s="2" t="s">
        <v>96</v>
      </c>
      <c r="C6" s="22" t="s">
        <v>59</v>
      </c>
      <c r="D6" s="22" t="s">
        <v>118</v>
      </c>
      <c r="E6" s="2" t="s">
        <v>61</v>
      </c>
      <c r="F6" s="22" t="s">
        <v>98</v>
      </c>
      <c r="G6" s="31" t="s">
        <v>99</v>
      </c>
      <c r="H6" s="22" t="s">
        <v>86</v>
      </c>
      <c r="I6" s="2" t="s">
        <v>65</v>
      </c>
      <c r="J6" s="2"/>
      <c r="K6" s="2"/>
      <c r="L6" s="22" t="s">
        <v>66</v>
      </c>
      <c r="M6" s="2"/>
      <c r="N6" s="25">
        <v>123407</v>
      </c>
      <c r="O6" s="22" t="s">
        <v>100</v>
      </c>
      <c r="P6" s="3">
        <v>110</v>
      </c>
      <c r="Q6" s="3">
        <v>20</v>
      </c>
      <c r="R6" s="3">
        <v>110</v>
      </c>
      <c r="S6" s="3">
        <v>20</v>
      </c>
      <c r="T6" s="2" t="s">
        <v>119</v>
      </c>
      <c r="U6" s="2" t="s">
        <v>119</v>
      </c>
      <c r="V6" s="2" t="s">
        <v>119</v>
      </c>
      <c r="W6" s="2" t="s">
        <v>102</v>
      </c>
      <c r="X6" s="27" t="s">
        <v>81</v>
      </c>
      <c r="Y6" s="22" t="s">
        <v>104</v>
      </c>
      <c r="Z6" s="2" t="s">
        <v>6</v>
      </c>
      <c r="AA6" s="2" t="s">
        <v>105</v>
      </c>
      <c r="AB6" s="2" t="s">
        <v>106</v>
      </c>
      <c r="AC6" s="2" t="s">
        <v>107</v>
      </c>
      <c r="AD6" s="2" t="s">
        <v>108</v>
      </c>
      <c r="AE6" s="22" t="s">
        <v>109</v>
      </c>
      <c r="AF6" s="2" t="s">
        <v>110</v>
      </c>
      <c r="AG6" s="2"/>
      <c r="AH6" s="2"/>
      <c r="AI6" s="4">
        <v>40481</v>
      </c>
      <c r="AJ6" s="24">
        <v>190634.89</v>
      </c>
      <c r="AK6" s="22" t="s">
        <v>111</v>
      </c>
      <c r="AL6" s="28" t="s">
        <v>112</v>
      </c>
      <c r="AM6" s="26" t="s">
        <v>81</v>
      </c>
      <c r="AN6" s="29"/>
      <c r="AO6" s="18"/>
      <c r="AP6" s="29">
        <v>4</v>
      </c>
      <c r="AQ6" s="22" t="s">
        <v>82</v>
      </c>
    </row>
    <row r="7" spans="1:43" ht="43.5">
      <c r="A7" s="30" t="s">
        <v>120</v>
      </c>
      <c r="B7" s="2" t="s">
        <v>96</v>
      </c>
      <c r="C7" s="22" t="s">
        <v>59</v>
      </c>
      <c r="D7" s="22" t="s">
        <v>121</v>
      </c>
      <c r="E7" s="2" t="s">
        <v>61</v>
      </c>
      <c r="F7" s="22" t="s">
        <v>98</v>
      </c>
      <c r="G7" s="31" t="s">
        <v>99</v>
      </c>
      <c r="H7" s="22" t="s">
        <v>86</v>
      </c>
      <c r="I7" s="2" t="s">
        <v>65</v>
      </c>
      <c r="J7" s="2"/>
      <c r="K7" s="2"/>
      <c r="L7" s="22" t="s">
        <v>66</v>
      </c>
      <c r="M7" s="2"/>
      <c r="N7" s="25">
        <v>123407</v>
      </c>
      <c r="O7" s="22" t="s">
        <v>100</v>
      </c>
      <c r="P7" s="3">
        <v>115</v>
      </c>
      <c r="Q7" s="3">
        <v>28</v>
      </c>
      <c r="R7" s="3">
        <v>115</v>
      </c>
      <c r="S7" s="3">
        <v>28</v>
      </c>
      <c r="T7" s="2" t="s">
        <v>122</v>
      </c>
      <c r="U7" s="2" t="s">
        <v>122</v>
      </c>
      <c r="V7" s="2" t="s">
        <v>122</v>
      </c>
      <c r="W7" s="2" t="s">
        <v>102</v>
      </c>
      <c r="X7" s="27" t="s">
        <v>81</v>
      </c>
      <c r="Y7" s="22" t="s">
        <v>104</v>
      </c>
      <c r="Z7" s="2" t="s">
        <v>6</v>
      </c>
      <c r="AA7" s="2" t="s">
        <v>105</v>
      </c>
      <c r="AB7" s="2" t="s">
        <v>106</v>
      </c>
      <c r="AC7" s="2" t="s">
        <v>107</v>
      </c>
      <c r="AD7" s="2" t="s">
        <v>108</v>
      </c>
      <c r="AE7" s="22" t="s">
        <v>109</v>
      </c>
      <c r="AF7" s="2" t="s">
        <v>110</v>
      </c>
      <c r="AG7" s="2"/>
      <c r="AH7" s="2"/>
      <c r="AI7" s="4">
        <v>40481</v>
      </c>
      <c r="AJ7" s="24">
        <v>108633.56</v>
      </c>
      <c r="AK7" s="22" t="s">
        <v>111</v>
      </c>
      <c r="AL7" s="28" t="s">
        <v>112</v>
      </c>
      <c r="AM7" s="26" t="s">
        <v>81</v>
      </c>
      <c r="AN7" s="29"/>
      <c r="AO7" s="18"/>
      <c r="AP7" s="29">
        <v>6</v>
      </c>
      <c r="AQ7" s="22" t="s">
        <v>82</v>
      </c>
    </row>
    <row r="8" spans="1:43" ht="43.5">
      <c r="A8" s="30" t="s">
        <v>123</v>
      </c>
      <c r="B8" s="2" t="s">
        <v>96</v>
      </c>
      <c r="C8" s="22" t="s">
        <v>59</v>
      </c>
      <c r="D8" s="22" t="s">
        <v>124</v>
      </c>
      <c r="E8" s="2" t="s">
        <v>61</v>
      </c>
      <c r="F8" s="22" t="s">
        <v>98</v>
      </c>
      <c r="G8" s="31" t="s">
        <v>115</v>
      </c>
      <c r="H8" s="22" t="s">
        <v>86</v>
      </c>
      <c r="I8" s="2" t="s">
        <v>65</v>
      </c>
      <c r="J8" s="2"/>
      <c r="K8" s="2"/>
      <c r="L8" s="22" t="s">
        <v>66</v>
      </c>
      <c r="M8" s="2"/>
      <c r="N8" s="25">
        <v>89750</v>
      </c>
      <c r="O8" s="22" t="s">
        <v>100</v>
      </c>
      <c r="P8" s="3">
        <v>86</v>
      </c>
      <c r="Q8" s="3">
        <v>58</v>
      </c>
      <c r="R8" s="3">
        <v>86</v>
      </c>
      <c r="S8" s="3">
        <v>58</v>
      </c>
      <c r="T8" s="2" t="s">
        <v>125</v>
      </c>
      <c r="U8" s="2" t="s">
        <v>125</v>
      </c>
      <c r="V8" s="2" t="s">
        <v>125</v>
      </c>
      <c r="W8" s="2" t="s">
        <v>102</v>
      </c>
      <c r="X8" s="27" t="s">
        <v>81</v>
      </c>
      <c r="Y8" s="22" t="s">
        <v>104</v>
      </c>
      <c r="Z8" s="2" t="s">
        <v>6</v>
      </c>
      <c r="AA8" s="2" t="s">
        <v>105</v>
      </c>
      <c r="AB8" s="2" t="s">
        <v>106</v>
      </c>
      <c r="AC8" s="2" t="s">
        <v>107</v>
      </c>
      <c r="AD8" s="2" t="s">
        <v>108</v>
      </c>
      <c r="AE8" s="22" t="s">
        <v>109</v>
      </c>
      <c r="AF8" s="2" t="s">
        <v>110</v>
      </c>
      <c r="AG8" s="2"/>
      <c r="AH8" s="2"/>
      <c r="AI8" s="4">
        <v>40481</v>
      </c>
      <c r="AJ8" s="24">
        <v>102053.7</v>
      </c>
      <c r="AK8" s="22" t="s">
        <v>111</v>
      </c>
      <c r="AL8" s="28" t="s">
        <v>112</v>
      </c>
      <c r="AM8" s="26" t="s">
        <v>81</v>
      </c>
      <c r="AN8" s="29"/>
      <c r="AO8" s="18"/>
      <c r="AP8" s="29">
        <v>8</v>
      </c>
      <c r="AQ8" s="22" t="s">
        <v>82</v>
      </c>
    </row>
    <row r="9" spans="1:43" ht="43.5">
      <c r="A9" s="30" t="s">
        <v>126</v>
      </c>
      <c r="B9" s="2" t="s">
        <v>96</v>
      </c>
      <c r="C9" s="22" t="s">
        <v>59</v>
      </c>
      <c r="D9" s="22" t="s">
        <v>127</v>
      </c>
      <c r="E9" s="2" t="s">
        <v>61</v>
      </c>
      <c r="F9" s="22" t="s">
        <v>98</v>
      </c>
      <c r="G9" s="31" t="s">
        <v>99</v>
      </c>
      <c r="H9" s="22" t="s">
        <v>86</v>
      </c>
      <c r="I9" s="2" t="s">
        <v>65</v>
      </c>
      <c r="J9" s="2"/>
      <c r="K9" s="2"/>
      <c r="L9" s="22" t="s">
        <v>66</v>
      </c>
      <c r="M9" s="2"/>
      <c r="N9" s="25">
        <v>112188</v>
      </c>
      <c r="O9" s="22" t="s">
        <v>100</v>
      </c>
      <c r="P9" s="3">
        <v>120</v>
      </c>
      <c r="Q9" s="3">
        <v>86</v>
      </c>
      <c r="R9" s="3">
        <v>120</v>
      </c>
      <c r="S9" s="3">
        <v>86</v>
      </c>
      <c r="T9" s="2" t="s">
        <v>128</v>
      </c>
      <c r="U9" s="2" t="s">
        <v>128</v>
      </c>
      <c r="V9" s="2" t="s">
        <v>128</v>
      </c>
      <c r="W9" s="2" t="s">
        <v>102</v>
      </c>
      <c r="X9" s="27" t="s">
        <v>81</v>
      </c>
      <c r="Y9" s="22" t="s">
        <v>104</v>
      </c>
      <c r="Z9" s="2" t="s">
        <v>6</v>
      </c>
      <c r="AA9" s="2" t="s">
        <v>105</v>
      </c>
      <c r="AB9" s="2" t="s">
        <v>106</v>
      </c>
      <c r="AC9" s="2" t="s">
        <v>107</v>
      </c>
      <c r="AD9" s="2" t="s">
        <v>108</v>
      </c>
      <c r="AE9" s="22" t="s">
        <v>109</v>
      </c>
      <c r="AF9" s="2" t="s">
        <v>110</v>
      </c>
      <c r="AG9" s="2"/>
      <c r="AH9" s="2"/>
      <c r="AI9" s="4">
        <v>40481</v>
      </c>
      <c r="AJ9" s="24">
        <v>157596.92000000001</v>
      </c>
      <c r="AK9" s="22" t="s">
        <v>111</v>
      </c>
      <c r="AL9" s="28" t="s">
        <v>112</v>
      </c>
      <c r="AM9" s="26" t="s">
        <v>81</v>
      </c>
      <c r="AN9" s="29"/>
      <c r="AO9" s="18"/>
      <c r="AP9" s="29">
        <v>6</v>
      </c>
      <c r="AQ9" s="22" t="s">
        <v>82</v>
      </c>
    </row>
    <row r="10" spans="1:43" ht="43.5">
      <c r="A10" s="30" t="s">
        <v>129</v>
      </c>
      <c r="B10" s="2" t="s">
        <v>96</v>
      </c>
      <c r="C10" s="22" t="s">
        <v>59</v>
      </c>
      <c r="D10" s="22" t="s">
        <v>130</v>
      </c>
      <c r="E10" s="2" t="s">
        <v>61</v>
      </c>
      <c r="F10" s="22" t="s">
        <v>98</v>
      </c>
      <c r="G10" s="31" t="s">
        <v>99</v>
      </c>
      <c r="H10" s="22" t="s">
        <v>86</v>
      </c>
      <c r="I10" s="2" t="s">
        <v>65</v>
      </c>
      <c r="J10" s="2"/>
      <c r="K10" s="2"/>
      <c r="L10" s="22" t="s">
        <v>66</v>
      </c>
      <c r="M10" s="2"/>
      <c r="N10" s="25">
        <v>181927</v>
      </c>
      <c r="O10" s="22" t="s">
        <v>100</v>
      </c>
      <c r="P10" s="3">
        <v>103</v>
      </c>
      <c r="Q10" s="3">
        <v>16</v>
      </c>
      <c r="R10" s="3">
        <v>103</v>
      </c>
      <c r="S10" s="3">
        <v>16</v>
      </c>
      <c r="T10" s="2" t="s">
        <v>101</v>
      </c>
      <c r="U10" s="2" t="s">
        <v>101</v>
      </c>
      <c r="V10" s="2" t="s">
        <v>101</v>
      </c>
      <c r="W10" s="2" t="s">
        <v>102</v>
      </c>
      <c r="X10" s="27" t="s">
        <v>81</v>
      </c>
      <c r="Y10" s="22" t="s">
        <v>104</v>
      </c>
      <c r="Z10" s="2" t="s">
        <v>6</v>
      </c>
      <c r="AA10" s="2" t="s">
        <v>105</v>
      </c>
      <c r="AB10" s="2" t="s">
        <v>106</v>
      </c>
      <c r="AC10" s="2" t="s">
        <v>107</v>
      </c>
      <c r="AD10" s="2" t="s">
        <v>108</v>
      </c>
      <c r="AE10" s="22" t="s">
        <v>109</v>
      </c>
      <c r="AF10" s="2" t="s">
        <v>110</v>
      </c>
      <c r="AG10" s="2"/>
      <c r="AH10" s="2"/>
      <c r="AI10" s="4">
        <v>40481</v>
      </c>
      <c r="AJ10" s="24">
        <v>153189.81</v>
      </c>
      <c r="AK10" s="22" t="s">
        <v>111</v>
      </c>
      <c r="AL10" s="28" t="s">
        <v>112</v>
      </c>
      <c r="AM10" s="26" t="s">
        <v>81</v>
      </c>
      <c r="AN10" s="29"/>
      <c r="AO10" s="18"/>
      <c r="AP10" s="29">
        <v>6</v>
      </c>
      <c r="AQ10" s="22" t="s">
        <v>82</v>
      </c>
    </row>
    <row r="11" spans="1:43" ht="43.5">
      <c r="A11" s="30" t="s">
        <v>131</v>
      </c>
      <c r="B11" s="2" t="s">
        <v>96</v>
      </c>
      <c r="C11" s="22" t="s">
        <v>59</v>
      </c>
      <c r="D11" s="22" t="s">
        <v>132</v>
      </c>
      <c r="E11" s="2" t="s">
        <v>61</v>
      </c>
      <c r="F11" s="22" t="s">
        <v>98</v>
      </c>
      <c r="G11" s="31" t="s">
        <v>99</v>
      </c>
      <c r="H11" s="22" t="s">
        <v>86</v>
      </c>
      <c r="I11" s="2" t="s">
        <v>65</v>
      </c>
      <c r="J11" s="2"/>
      <c r="K11" s="2"/>
      <c r="L11" s="22" t="s">
        <v>66</v>
      </c>
      <c r="M11" s="2"/>
      <c r="N11" s="25">
        <v>246814</v>
      </c>
      <c r="O11" s="22" t="s">
        <v>100</v>
      </c>
      <c r="P11" s="3">
        <v>115</v>
      </c>
      <c r="Q11" s="3">
        <v>26</v>
      </c>
      <c r="R11" s="3">
        <v>115</v>
      </c>
      <c r="S11" s="3">
        <v>26</v>
      </c>
      <c r="T11" s="2" t="s">
        <v>133</v>
      </c>
      <c r="U11" s="2" t="s">
        <v>133</v>
      </c>
      <c r="V11" s="2" t="s">
        <v>133</v>
      </c>
      <c r="W11" s="2" t="s">
        <v>102</v>
      </c>
      <c r="X11" s="27" t="s">
        <v>81</v>
      </c>
      <c r="Y11" s="22" t="s">
        <v>104</v>
      </c>
      <c r="Z11" s="2" t="s">
        <v>6</v>
      </c>
      <c r="AA11" s="2" t="s">
        <v>105</v>
      </c>
      <c r="AB11" s="2" t="s">
        <v>106</v>
      </c>
      <c r="AC11" s="2" t="s">
        <v>107</v>
      </c>
      <c r="AD11" s="2" t="s">
        <v>108</v>
      </c>
      <c r="AE11" s="22" t="s">
        <v>109</v>
      </c>
      <c r="AF11" s="2" t="s">
        <v>110</v>
      </c>
      <c r="AG11" s="2"/>
      <c r="AH11" s="2"/>
      <c r="AI11" s="4">
        <v>40481</v>
      </c>
      <c r="AJ11" s="24">
        <v>156704.57</v>
      </c>
      <c r="AK11" s="22" t="s">
        <v>111</v>
      </c>
      <c r="AL11" s="28" t="s">
        <v>112</v>
      </c>
      <c r="AM11" s="26" t="s">
        <v>81</v>
      </c>
      <c r="AN11" s="29"/>
      <c r="AO11" s="18"/>
      <c r="AP11" s="29">
        <v>6</v>
      </c>
      <c r="AQ11" s="22" t="s">
        <v>82</v>
      </c>
    </row>
    <row r="12" spans="1:43" ht="43.5">
      <c r="A12" s="30" t="s">
        <v>134</v>
      </c>
      <c r="B12" s="2" t="s">
        <v>96</v>
      </c>
      <c r="C12" s="22" t="s">
        <v>59</v>
      </c>
      <c r="D12" s="22" t="s">
        <v>135</v>
      </c>
      <c r="E12" s="2" t="s">
        <v>61</v>
      </c>
      <c r="F12" s="22" t="s">
        <v>98</v>
      </c>
      <c r="G12" s="31" t="s">
        <v>99</v>
      </c>
      <c r="H12" s="22" t="s">
        <v>86</v>
      </c>
      <c r="I12" s="2" t="s">
        <v>65</v>
      </c>
      <c r="J12" s="2"/>
      <c r="K12" s="2"/>
      <c r="L12" s="22" t="s">
        <v>66</v>
      </c>
      <c r="M12" s="2"/>
      <c r="N12" s="25">
        <v>123407</v>
      </c>
      <c r="O12" s="22" t="s">
        <v>100</v>
      </c>
      <c r="P12" s="3">
        <v>120</v>
      </c>
      <c r="Q12" s="3">
        <v>86</v>
      </c>
      <c r="R12" s="3">
        <v>120</v>
      </c>
      <c r="S12" s="3">
        <v>86</v>
      </c>
      <c r="T12" s="2" t="s">
        <v>128</v>
      </c>
      <c r="U12" s="2" t="s">
        <v>128</v>
      </c>
      <c r="V12" s="2" t="s">
        <v>128</v>
      </c>
      <c r="W12" s="2" t="s">
        <v>102</v>
      </c>
      <c r="X12" s="27" t="s">
        <v>81</v>
      </c>
      <c r="Y12" s="22" t="s">
        <v>104</v>
      </c>
      <c r="Z12" s="2" t="s">
        <v>6</v>
      </c>
      <c r="AA12" s="2" t="s">
        <v>105</v>
      </c>
      <c r="AB12" s="2" t="s">
        <v>106</v>
      </c>
      <c r="AC12" s="2" t="s">
        <v>107</v>
      </c>
      <c r="AD12" s="2" t="s">
        <v>108</v>
      </c>
      <c r="AE12" s="22" t="s">
        <v>109</v>
      </c>
      <c r="AF12" s="2" t="s">
        <v>110</v>
      </c>
      <c r="AG12" s="2"/>
      <c r="AH12" s="2"/>
      <c r="AI12" s="4">
        <v>40481</v>
      </c>
      <c r="AJ12" s="24">
        <v>131780.31</v>
      </c>
      <c r="AK12" s="22" t="s">
        <v>111</v>
      </c>
      <c r="AL12" s="28" t="s">
        <v>112</v>
      </c>
      <c r="AM12" s="26" t="s">
        <v>81</v>
      </c>
      <c r="AN12" s="29"/>
      <c r="AO12" s="18"/>
      <c r="AP12" s="29">
        <v>6</v>
      </c>
      <c r="AQ12" s="22" t="s">
        <v>82</v>
      </c>
    </row>
    <row r="13" spans="1:43" ht="43.5">
      <c r="A13" s="30" t="s">
        <v>136</v>
      </c>
      <c r="B13" s="2" t="s">
        <v>96</v>
      </c>
      <c r="C13" s="22" t="s">
        <v>59</v>
      </c>
      <c r="D13" s="22" t="s">
        <v>137</v>
      </c>
      <c r="E13" s="2" t="s">
        <v>61</v>
      </c>
      <c r="F13" s="22" t="s">
        <v>98</v>
      </c>
      <c r="G13" s="31" t="s">
        <v>99</v>
      </c>
      <c r="H13" s="22" t="s">
        <v>86</v>
      </c>
      <c r="I13" s="2" t="s">
        <v>65</v>
      </c>
      <c r="J13" s="2"/>
      <c r="K13" s="2"/>
      <c r="L13" s="22" t="s">
        <v>66</v>
      </c>
      <c r="M13" s="2"/>
      <c r="N13" s="25">
        <v>134626</v>
      </c>
      <c r="O13" s="22" t="s">
        <v>100</v>
      </c>
      <c r="P13" s="3">
        <v>100</v>
      </c>
      <c r="Q13" s="3">
        <v>83</v>
      </c>
      <c r="R13" s="3">
        <v>100</v>
      </c>
      <c r="S13" s="3">
        <v>83</v>
      </c>
      <c r="T13" s="2" t="s">
        <v>138</v>
      </c>
      <c r="U13" s="2" t="s">
        <v>138</v>
      </c>
      <c r="V13" s="2" t="s">
        <v>138</v>
      </c>
      <c r="W13" s="2" t="s">
        <v>102</v>
      </c>
      <c r="X13" s="27" t="s">
        <v>81</v>
      </c>
      <c r="Y13" s="22" t="s">
        <v>104</v>
      </c>
      <c r="Z13" s="2" t="s">
        <v>6</v>
      </c>
      <c r="AA13" s="2" t="s">
        <v>105</v>
      </c>
      <c r="AB13" s="2" t="s">
        <v>106</v>
      </c>
      <c r="AC13" s="2" t="s">
        <v>107</v>
      </c>
      <c r="AD13" s="2" t="s">
        <v>108</v>
      </c>
      <c r="AE13" s="22" t="s">
        <v>109</v>
      </c>
      <c r="AF13" s="2" t="s">
        <v>110</v>
      </c>
      <c r="AG13" s="2"/>
      <c r="AH13" s="2"/>
      <c r="AI13" s="4">
        <v>40481</v>
      </c>
      <c r="AJ13" s="24">
        <v>100477.29</v>
      </c>
      <c r="AK13" s="22" t="s">
        <v>111</v>
      </c>
      <c r="AL13" s="28" t="s">
        <v>112</v>
      </c>
      <c r="AM13" s="26" t="s">
        <v>81</v>
      </c>
      <c r="AN13" s="29"/>
      <c r="AO13" s="18"/>
      <c r="AP13" s="29">
        <v>6</v>
      </c>
      <c r="AQ13" s="22" t="s">
        <v>82</v>
      </c>
    </row>
    <row r="14" spans="1:43" ht="72.5">
      <c r="A14" s="30" t="s">
        <v>139</v>
      </c>
      <c r="B14" s="2" t="s">
        <v>140</v>
      </c>
      <c r="C14" s="22" t="s">
        <v>59</v>
      </c>
      <c r="D14" s="22" t="s">
        <v>141</v>
      </c>
      <c r="E14" s="2" t="s">
        <v>61</v>
      </c>
      <c r="F14" s="22" t="s">
        <v>142</v>
      </c>
      <c r="G14" s="18" t="s">
        <v>63</v>
      </c>
      <c r="H14" s="22" t="s">
        <v>64</v>
      </c>
      <c r="I14" s="2" t="s">
        <v>65</v>
      </c>
      <c r="J14" s="2"/>
      <c r="K14" s="2"/>
      <c r="L14" s="22" t="s">
        <v>66</v>
      </c>
      <c r="M14" s="2" t="s">
        <v>143</v>
      </c>
      <c r="N14" s="25">
        <v>2972251</v>
      </c>
      <c r="O14" s="22" t="s">
        <v>67</v>
      </c>
      <c r="P14" s="3">
        <v>0</v>
      </c>
      <c r="Q14" s="3">
        <v>0</v>
      </c>
      <c r="R14" s="3">
        <v>0</v>
      </c>
      <c r="S14" s="3">
        <v>0</v>
      </c>
      <c r="T14" s="2" t="s">
        <v>144</v>
      </c>
      <c r="U14" s="2" t="s">
        <v>144</v>
      </c>
      <c r="V14" s="2" t="s">
        <v>145</v>
      </c>
      <c r="W14" s="2" t="s">
        <v>146</v>
      </c>
      <c r="X14" s="22" t="s">
        <v>103</v>
      </c>
      <c r="Y14" s="22" t="s">
        <v>147</v>
      </c>
      <c r="Z14" s="2" t="s">
        <v>5</v>
      </c>
      <c r="AA14" s="2" t="s">
        <v>148</v>
      </c>
      <c r="AB14" s="2" t="s">
        <v>149</v>
      </c>
      <c r="AC14" s="2" t="s">
        <v>150</v>
      </c>
      <c r="AD14" s="2" t="s">
        <v>151</v>
      </c>
      <c r="AE14" s="22" t="s">
        <v>152</v>
      </c>
      <c r="AF14" s="2" t="s">
        <v>78</v>
      </c>
      <c r="AG14" s="2"/>
      <c r="AH14" s="2"/>
      <c r="AI14" s="4">
        <v>41062</v>
      </c>
      <c r="AJ14" s="24">
        <v>3468864.1</v>
      </c>
      <c r="AK14" s="22" t="s">
        <v>111</v>
      </c>
      <c r="AL14" s="28" t="s">
        <v>153</v>
      </c>
      <c r="AM14" s="26" t="s">
        <v>81</v>
      </c>
      <c r="AN14" s="29">
        <v>100</v>
      </c>
      <c r="AO14" s="18"/>
      <c r="AP14" s="29">
        <v>2</v>
      </c>
      <c r="AQ14" s="22" t="s">
        <v>154</v>
      </c>
    </row>
    <row r="15" spans="1:43" ht="43.5">
      <c r="A15" s="30" t="s">
        <v>155</v>
      </c>
      <c r="B15" s="2" t="s">
        <v>156</v>
      </c>
      <c r="C15" s="22" t="s">
        <v>59</v>
      </c>
      <c r="D15" s="22" t="s">
        <v>157</v>
      </c>
      <c r="E15" s="2" t="s">
        <v>61</v>
      </c>
      <c r="F15" s="22" t="s">
        <v>158</v>
      </c>
      <c r="G15" s="32" t="s">
        <v>159</v>
      </c>
      <c r="H15" s="22" t="s">
        <v>86</v>
      </c>
      <c r="I15" s="2" t="s">
        <v>65</v>
      </c>
      <c r="J15" s="2"/>
      <c r="K15" s="2"/>
      <c r="L15" s="22" t="s">
        <v>66</v>
      </c>
      <c r="M15" s="2"/>
      <c r="N15" s="25">
        <v>150000</v>
      </c>
      <c r="O15" s="22" t="s">
        <v>160</v>
      </c>
      <c r="P15" s="3">
        <v>46</v>
      </c>
      <c r="Q15" s="3">
        <v>95</v>
      </c>
      <c r="R15" s="3">
        <v>47</v>
      </c>
      <c r="S15" s="3">
        <v>13</v>
      </c>
      <c r="T15" s="2" t="s">
        <v>161</v>
      </c>
      <c r="U15" s="2" t="s">
        <v>162</v>
      </c>
      <c r="V15" s="2" t="s">
        <v>163</v>
      </c>
      <c r="W15" s="2" t="s">
        <v>146</v>
      </c>
      <c r="X15" s="27" t="s">
        <v>81</v>
      </c>
      <c r="Y15" s="22" t="s">
        <v>164</v>
      </c>
      <c r="Z15" s="2" t="s">
        <v>9</v>
      </c>
      <c r="AA15" s="2"/>
      <c r="AB15" s="2" t="s">
        <v>165</v>
      </c>
      <c r="AC15" s="2" t="s">
        <v>166</v>
      </c>
      <c r="AD15" s="2" t="s">
        <v>167</v>
      </c>
      <c r="AE15" s="22" t="s">
        <v>168</v>
      </c>
      <c r="AF15" s="2" t="s">
        <v>78</v>
      </c>
      <c r="AG15" s="2"/>
      <c r="AH15" s="2"/>
      <c r="AI15" s="4">
        <v>39932</v>
      </c>
      <c r="AJ15" s="24">
        <v>129036.86</v>
      </c>
      <c r="AK15" s="22" t="s">
        <v>93</v>
      </c>
      <c r="AL15" s="28" t="s">
        <v>153</v>
      </c>
      <c r="AM15" s="26" t="s">
        <v>81</v>
      </c>
      <c r="AN15" s="29"/>
      <c r="AO15" s="18"/>
      <c r="AP15" s="29">
        <v>2</v>
      </c>
      <c r="AQ15" s="22" t="s">
        <v>82</v>
      </c>
    </row>
    <row r="16" spans="1:43" ht="43.5">
      <c r="A16" s="30" t="s">
        <v>169</v>
      </c>
      <c r="B16" s="2" t="s">
        <v>170</v>
      </c>
      <c r="C16" s="22" t="s">
        <v>59</v>
      </c>
      <c r="D16" s="22" t="s">
        <v>171</v>
      </c>
      <c r="E16" s="2" t="s">
        <v>61</v>
      </c>
      <c r="F16" s="22" t="s">
        <v>172</v>
      </c>
      <c r="G16" s="18" t="s">
        <v>63</v>
      </c>
      <c r="H16" s="22" t="s">
        <v>64</v>
      </c>
      <c r="I16" s="2" t="s">
        <v>65</v>
      </c>
      <c r="J16" s="2"/>
      <c r="K16" s="2"/>
      <c r="L16" s="22" t="s">
        <v>66</v>
      </c>
      <c r="M16" s="2"/>
      <c r="N16" s="25">
        <v>1310000</v>
      </c>
      <c r="O16" s="22" t="s">
        <v>67</v>
      </c>
      <c r="P16" s="3"/>
      <c r="Q16" s="3"/>
      <c r="R16" s="3"/>
      <c r="S16" s="3"/>
      <c r="T16" s="2" t="s">
        <v>68</v>
      </c>
      <c r="U16" s="2" t="s">
        <v>68</v>
      </c>
      <c r="V16" s="2" t="s">
        <v>68</v>
      </c>
      <c r="W16" s="2"/>
      <c r="X16" s="27" t="s">
        <v>81</v>
      </c>
      <c r="Y16" s="22" t="s">
        <v>173</v>
      </c>
      <c r="Z16" s="2" t="s">
        <v>8</v>
      </c>
      <c r="AA16" s="2" t="s">
        <v>174</v>
      </c>
      <c r="AB16" s="2" t="s">
        <v>175</v>
      </c>
      <c r="AC16" s="2" t="s">
        <v>176</v>
      </c>
      <c r="AD16" s="2" t="s">
        <v>177</v>
      </c>
      <c r="AE16" s="22" t="s">
        <v>178</v>
      </c>
      <c r="AF16" s="2" t="s">
        <v>78</v>
      </c>
      <c r="AG16" s="2"/>
      <c r="AH16" s="2"/>
      <c r="AI16" s="4">
        <v>41016</v>
      </c>
      <c r="AJ16" s="24">
        <v>1470177</v>
      </c>
      <c r="AK16" s="22" t="s">
        <v>79</v>
      </c>
      <c r="AL16" s="28" t="s">
        <v>179</v>
      </c>
      <c r="AM16" s="26" t="s">
        <v>81</v>
      </c>
      <c r="AN16" s="29">
        <v>100</v>
      </c>
      <c r="AO16" s="18"/>
      <c r="AP16" s="29"/>
      <c r="AQ16" s="22" t="s">
        <v>82</v>
      </c>
    </row>
    <row r="17" spans="1:43" ht="43.5">
      <c r="A17" s="30" t="s">
        <v>180</v>
      </c>
      <c r="B17" s="2" t="s">
        <v>181</v>
      </c>
      <c r="C17" s="22" t="s">
        <v>59</v>
      </c>
      <c r="D17" s="22" t="s">
        <v>182</v>
      </c>
      <c r="E17" s="2" t="s">
        <v>61</v>
      </c>
      <c r="F17" s="22" t="s">
        <v>98</v>
      </c>
      <c r="G17" s="32" t="s">
        <v>183</v>
      </c>
      <c r="H17" s="22" t="s">
        <v>24</v>
      </c>
      <c r="I17" s="2" t="s">
        <v>65</v>
      </c>
      <c r="J17" s="2"/>
      <c r="K17" s="2"/>
      <c r="L17" s="22" t="s">
        <v>66</v>
      </c>
      <c r="M17" s="2"/>
      <c r="N17" s="25">
        <v>189094</v>
      </c>
      <c r="O17" s="22" t="s">
        <v>100</v>
      </c>
      <c r="P17" s="3">
        <v>51</v>
      </c>
      <c r="Q17" s="3">
        <v>78</v>
      </c>
      <c r="R17" s="3">
        <v>51</v>
      </c>
      <c r="S17" s="3">
        <v>78</v>
      </c>
      <c r="T17" s="2" t="s">
        <v>184</v>
      </c>
      <c r="U17" s="2" t="s">
        <v>184</v>
      </c>
      <c r="V17" s="2" t="s">
        <v>184</v>
      </c>
      <c r="W17" s="2" t="s">
        <v>102</v>
      </c>
      <c r="X17" s="22" t="s">
        <v>103</v>
      </c>
      <c r="Y17" s="22" t="s">
        <v>104</v>
      </c>
      <c r="Z17" s="2" t="s">
        <v>6</v>
      </c>
      <c r="AA17" s="2" t="s">
        <v>185</v>
      </c>
      <c r="AB17" s="2" t="s">
        <v>186</v>
      </c>
      <c r="AC17" s="2" t="s">
        <v>107</v>
      </c>
      <c r="AD17" s="2" t="s">
        <v>108</v>
      </c>
      <c r="AE17" s="22" t="s">
        <v>187</v>
      </c>
      <c r="AF17" s="2" t="s">
        <v>110</v>
      </c>
      <c r="AG17" s="2"/>
      <c r="AH17" s="2"/>
      <c r="AI17" s="4">
        <v>42479</v>
      </c>
      <c r="AJ17" s="24">
        <v>374125</v>
      </c>
      <c r="AK17" s="22" t="s">
        <v>111</v>
      </c>
      <c r="AL17" s="28" t="s">
        <v>188</v>
      </c>
      <c r="AM17" s="26" t="s">
        <v>81</v>
      </c>
      <c r="AN17" s="29"/>
      <c r="AO17" s="18"/>
      <c r="AP17" s="29">
        <v>0</v>
      </c>
      <c r="AQ17" s="22" t="s">
        <v>82</v>
      </c>
    </row>
    <row r="18" spans="1:43" ht="72.5">
      <c r="A18" s="30" t="s">
        <v>189</v>
      </c>
      <c r="B18" s="2" t="s">
        <v>190</v>
      </c>
      <c r="C18" s="22" t="s">
        <v>59</v>
      </c>
      <c r="D18" s="22" t="s">
        <v>191</v>
      </c>
      <c r="E18" s="2" t="s">
        <v>61</v>
      </c>
      <c r="F18" s="22" t="s">
        <v>192</v>
      </c>
      <c r="G18" s="26" t="s">
        <v>193</v>
      </c>
      <c r="H18" s="22" t="s">
        <v>64</v>
      </c>
      <c r="I18" s="2" t="s">
        <v>65</v>
      </c>
      <c r="J18" s="2"/>
      <c r="K18" s="2"/>
      <c r="L18" s="22" t="s">
        <v>66</v>
      </c>
      <c r="M18" s="2"/>
      <c r="N18" s="25">
        <v>858658</v>
      </c>
      <c r="O18" s="22" t="s">
        <v>67</v>
      </c>
      <c r="P18" s="3"/>
      <c r="Q18" s="3"/>
      <c r="R18" s="3"/>
      <c r="S18" s="3"/>
      <c r="T18" s="2" t="s">
        <v>194</v>
      </c>
      <c r="U18" s="2" t="s">
        <v>195</v>
      </c>
      <c r="V18" s="2" t="s">
        <v>196</v>
      </c>
      <c r="W18" s="2"/>
      <c r="X18" s="22" t="s">
        <v>103</v>
      </c>
      <c r="Y18" s="22" t="s">
        <v>173</v>
      </c>
      <c r="Z18" s="2" t="s">
        <v>4</v>
      </c>
      <c r="AA18" s="2" t="s">
        <v>197</v>
      </c>
      <c r="AB18" s="2" t="s">
        <v>198</v>
      </c>
      <c r="AC18" s="2" t="s">
        <v>199</v>
      </c>
      <c r="AD18" s="2" t="s">
        <v>200</v>
      </c>
      <c r="AE18" s="22" t="s">
        <v>201</v>
      </c>
      <c r="AF18" s="2" t="s">
        <v>78</v>
      </c>
      <c r="AG18" s="2"/>
      <c r="AH18" s="2"/>
      <c r="AI18" s="4">
        <v>41261</v>
      </c>
      <c r="AJ18" s="24">
        <v>858658</v>
      </c>
      <c r="AK18" s="22" t="s">
        <v>111</v>
      </c>
      <c r="AL18" s="28" t="s">
        <v>188</v>
      </c>
      <c r="AM18" s="26" t="s">
        <v>81</v>
      </c>
      <c r="AN18" s="29">
        <v>100</v>
      </c>
      <c r="AO18" s="18"/>
      <c r="AP18" s="29"/>
      <c r="AQ18" s="22" t="s">
        <v>82</v>
      </c>
    </row>
    <row r="19" spans="1:43" ht="58">
      <c r="A19" s="30" t="s">
        <v>202</v>
      </c>
      <c r="B19" s="2" t="s">
        <v>203</v>
      </c>
      <c r="C19" s="22" t="s">
        <v>59</v>
      </c>
      <c r="D19" s="22" t="s">
        <v>204</v>
      </c>
      <c r="E19" s="2" t="s">
        <v>61</v>
      </c>
      <c r="F19" s="22" t="s">
        <v>98</v>
      </c>
      <c r="G19" s="31" t="s">
        <v>99</v>
      </c>
      <c r="H19" s="22" t="s">
        <v>86</v>
      </c>
      <c r="I19" s="2" t="s">
        <v>65</v>
      </c>
      <c r="J19" s="2"/>
      <c r="K19" s="2"/>
      <c r="L19" s="22" t="s">
        <v>66</v>
      </c>
      <c r="M19" s="2"/>
      <c r="N19" s="25">
        <v>94606</v>
      </c>
      <c r="O19" s="22" t="s">
        <v>100</v>
      </c>
      <c r="P19" s="3">
        <v>109</v>
      </c>
      <c r="Q19" s="3">
        <v>18</v>
      </c>
      <c r="R19" s="3">
        <v>109</v>
      </c>
      <c r="S19" s="3">
        <v>18</v>
      </c>
      <c r="T19" s="2" t="s">
        <v>205</v>
      </c>
      <c r="U19" s="2" t="s">
        <v>205</v>
      </c>
      <c r="V19" s="2" t="s">
        <v>205</v>
      </c>
      <c r="W19" s="2" t="s">
        <v>102</v>
      </c>
      <c r="X19" s="27" t="s">
        <v>206</v>
      </c>
      <c r="Y19" s="22" t="s">
        <v>104</v>
      </c>
      <c r="Z19" s="2" t="s">
        <v>6</v>
      </c>
      <c r="AA19" s="2" t="s">
        <v>207</v>
      </c>
      <c r="AB19" s="2" t="s">
        <v>208</v>
      </c>
      <c r="AC19" s="2" t="s">
        <v>107</v>
      </c>
      <c r="AD19" s="2" t="s">
        <v>108</v>
      </c>
      <c r="AE19" s="22" t="s">
        <v>109</v>
      </c>
      <c r="AF19" s="2" t="s">
        <v>110</v>
      </c>
      <c r="AG19" s="2"/>
      <c r="AH19" s="2"/>
      <c r="AI19" s="4">
        <v>41856</v>
      </c>
      <c r="AJ19" s="24">
        <v>138241</v>
      </c>
      <c r="AK19" s="22" t="s">
        <v>209</v>
      </c>
      <c r="AL19" s="28" t="s">
        <v>210</v>
      </c>
      <c r="AM19" s="26" t="s">
        <v>206</v>
      </c>
      <c r="AN19" s="29"/>
      <c r="AO19" s="18"/>
      <c r="AP19" s="29">
        <v>6</v>
      </c>
      <c r="AQ19" s="22" t="s">
        <v>82</v>
      </c>
    </row>
    <row r="20" spans="1:43" ht="58">
      <c r="A20" s="30" t="s">
        <v>211</v>
      </c>
      <c r="B20" s="2" t="s">
        <v>203</v>
      </c>
      <c r="C20" s="22" t="s">
        <v>59</v>
      </c>
      <c r="D20" s="22" t="s">
        <v>212</v>
      </c>
      <c r="E20" s="2" t="s">
        <v>61</v>
      </c>
      <c r="F20" s="22" t="s">
        <v>98</v>
      </c>
      <c r="G20" s="31" t="s">
        <v>99</v>
      </c>
      <c r="H20" s="22" t="s">
        <v>86</v>
      </c>
      <c r="I20" s="2" t="s">
        <v>65</v>
      </c>
      <c r="J20" s="2"/>
      <c r="K20" s="2"/>
      <c r="L20" s="22" t="s">
        <v>66</v>
      </c>
      <c r="M20" s="2"/>
      <c r="N20" s="25">
        <v>104900</v>
      </c>
      <c r="O20" s="22" t="s">
        <v>100</v>
      </c>
      <c r="P20" s="3">
        <v>109</v>
      </c>
      <c r="Q20" s="3">
        <v>20</v>
      </c>
      <c r="R20" s="3">
        <v>109</v>
      </c>
      <c r="S20" s="3">
        <v>20</v>
      </c>
      <c r="T20" s="2" t="s">
        <v>213</v>
      </c>
      <c r="U20" s="2" t="s">
        <v>213</v>
      </c>
      <c r="V20" s="2" t="s">
        <v>213</v>
      </c>
      <c r="W20" s="2" t="s">
        <v>102</v>
      </c>
      <c r="X20" s="27" t="s">
        <v>206</v>
      </c>
      <c r="Y20" s="22" t="s">
        <v>104</v>
      </c>
      <c r="Z20" s="2" t="s">
        <v>6</v>
      </c>
      <c r="AA20" s="2" t="s">
        <v>207</v>
      </c>
      <c r="AB20" s="2" t="s">
        <v>208</v>
      </c>
      <c r="AC20" s="2" t="s">
        <v>107</v>
      </c>
      <c r="AD20" s="2" t="s">
        <v>108</v>
      </c>
      <c r="AE20" s="22" t="s">
        <v>109</v>
      </c>
      <c r="AF20" s="2" t="s">
        <v>110</v>
      </c>
      <c r="AG20" s="2"/>
      <c r="AH20" s="2"/>
      <c r="AI20" s="4">
        <v>41856</v>
      </c>
      <c r="AJ20" s="24">
        <v>93893</v>
      </c>
      <c r="AK20" s="22" t="s">
        <v>209</v>
      </c>
      <c r="AL20" s="28" t="s">
        <v>210</v>
      </c>
      <c r="AM20" s="26" t="s">
        <v>206</v>
      </c>
      <c r="AN20" s="29"/>
      <c r="AO20" s="18"/>
      <c r="AP20" s="29">
        <v>6</v>
      </c>
      <c r="AQ20" s="22" t="s">
        <v>82</v>
      </c>
    </row>
    <row r="21" spans="1:43" ht="29">
      <c r="A21" s="30" t="s">
        <v>214</v>
      </c>
      <c r="B21" s="2" t="s">
        <v>215</v>
      </c>
      <c r="C21" s="22" t="s">
        <v>59</v>
      </c>
      <c r="D21" s="22" t="s">
        <v>216</v>
      </c>
      <c r="E21" s="2" t="s">
        <v>61</v>
      </c>
      <c r="F21" s="22" t="s">
        <v>158</v>
      </c>
      <c r="G21" s="31" t="s">
        <v>217</v>
      </c>
      <c r="H21" s="22" t="s">
        <v>86</v>
      </c>
      <c r="I21" s="2" t="s">
        <v>65</v>
      </c>
      <c r="J21" s="2"/>
      <c r="K21" s="2"/>
      <c r="L21" s="22" t="s">
        <v>66</v>
      </c>
      <c r="M21" s="2"/>
      <c r="N21" s="25">
        <v>150000</v>
      </c>
      <c r="O21" s="22" t="s">
        <v>218</v>
      </c>
      <c r="P21" s="3">
        <v>26</v>
      </c>
      <c r="Q21" s="3">
        <v>11</v>
      </c>
      <c r="R21" s="3">
        <v>26</v>
      </c>
      <c r="S21" s="3">
        <v>12</v>
      </c>
      <c r="T21" s="2" t="s">
        <v>219</v>
      </c>
      <c r="U21" s="2" t="s">
        <v>219</v>
      </c>
      <c r="V21" s="2" t="s">
        <v>220</v>
      </c>
      <c r="W21" s="2" t="s">
        <v>146</v>
      </c>
      <c r="X21" s="27" t="s">
        <v>206</v>
      </c>
      <c r="Y21" s="22" t="s">
        <v>221</v>
      </c>
      <c r="Z21" s="2" t="s">
        <v>9</v>
      </c>
      <c r="AA21" s="2" t="s">
        <v>222</v>
      </c>
      <c r="AB21" s="2" t="s">
        <v>223</v>
      </c>
      <c r="AC21" s="2" t="s">
        <v>166</v>
      </c>
      <c r="AD21" s="2" t="s">
        <v>224</v>
      </c>
      <c r="AE21" s="22" t="s">
        <v>225</v>
      </c>
      <c r="AF21" s="2" t="s">
        <v>78</v>
      </c>
      <c r="AG21" s="2"/>
      <c r="AH21" s="2"/>
      <c r="AI21" s="4">
        <v>40565</v>
      </c>
      <c r="AJ21" s="24">
        <v>173078</v>
      </c>
      <c r="AK21" s="22" t="s">
        <v>93</v>
      </c>
      <c r="AL21" s="28" t="s">
        <v>226</v>
      </c>
      <c r="AM21" s="26" t="s">
        <v>206</v>
      </c>
      <c r="AN21" s="29"/>
      <c r="AO21" s="18"/>
      <c r="AP21" s="29">
        <v>2</v>
      </c>
      <c r="AQ21" s="22"/>
    </row>
    <row r="22" spans="1:43" ht="72.5">
      <c r="A22" s="30" t="s">
        <v>227</v>
      </c>
      <c r="B22" s="2" t="s">
        <v>228</v>
      </c>
      <c r="C22" s="22" t="s">
        <v>59</v>
      </c>
      <c r="D22" s="22" t="s">
        <v>229</v>
      </c>
      <c r="E22" s="2" t="s">
        <v>61</v>
      </c>
      <c r="F22" s="22" t="s">
        <v>98</v>
      </c>
      <c r="G22" s="26" t="s">
        <v>193</v>
      </c>
      <c r="H22" s="22" t="s">
        <v>64</v>
      </c>
      <c r="I22" s="2" t="s">
        <v>65</v>
      </c>
      <c r="J22" s="2"/>
      <c r="K22" s="2"/>
      <c r="L22" s="22" t="s">
        <v>66</v>
      </c>
      <c r="M22" s="2"/>
      <c r="N22" s="25">
        <v>1075000</v>
      </c>
      <c r="O22" s="22" t="s">
        <v>67</v>
      </c>
      <c r="P22" s="3"/>
      <c r="Q22" s="3"/>
      <c r="R22" s="3"/>
      <c r="S22" s="3"/>
      <c r="T22" s="2" t="s">
        <v>230</v>
      </c>
      <c r="U22" s="2" t="s">
        <v>230</v>
      </c>
      <c r="V22" s="2" t="s">
        <v>230</v>
      </c>
      <c r="W22" s="2" t="s">
        <v>231</v>
      </c>
      <c r="X22" s="22" t="s">
        <v>232</v>
      </c>
      <c r="Y22" s="22" t="s">
        <v>173</v>
      </c>
      <c r="Z22" s="2" t="s">
        <v>6</v>
      </c>
      <c r="AA22" s="2" t="s">
        <v>233</v>
      </c>
      <c r="AB22" s="2" t="s">
        <v>234</v>
      </c>
      <c r="AC22" s="2" t="s">
        <v>107</v>
      </c>
      <c r="AD22" s="2" t="s">
        <v>235</v>
      </c>
      <c r="AE22" s="22" t="s">
        <v>236</v>
      </c>
      <c r="AF22" s="2" t="s">
        <v>237</v>
      </c>
      <c r="AG22" s="2"/>
      <c r="AH22" s="2"/>
      <c r="AI22" s="4">
        <v>41890</v>
      </c>
      <c r="AJ22" s="24">
        <v>1225555</v>
      </c>
      <c r="AK22" s="22" t="s">
        <v>79</v>
      </c>
      <c r="AL22" s="28" t="s">
        <v>238</v>
      </c>
      <c r="AM22" s="26" t="s">
        <v>206</v>
      </c>
      <c r="AN22" s="29"/>
      <c r="AO22" s="18"/>
      <c r="AP22" s="29"/>
      <c r="AQ22" s="22" t="s">
        <v>82</v>
      </c>
    </row>
    <row r="23" spans="1:43" ht="43.5">
      <c r="A23" s="30" t="s">
        <v>239</v>
      </c>
      <c r="B23" s="2" t="s">
        <v>240</v>
      </c>
      <c r="C23" s="22" t="s">
        <v>59</v>
      </c>
      <c r="D23" s="22" t="s">
        <v>241</v>
      </c>
      <c r="E23" s="2" t="s">
        <v>61</v>
      </c>
      <c r="F23" s="22" t="s">
        <v>98</v>
      </c>
      <c r="G23" s="31" t="s">
        <v>242</v>
      </c>
      <c r="H23" s="22" t="s">
        <v>86</v>
      </c>
      <c r="I23" s="2" t="s">
        <v>65</v>
      </c>
      <c r="J23" s="2"/>
      <c r="K23" s="2"/>
      <c r="L23" s="22" t="s">
        <v>66</v>
      </c>
      <c r="M23" s="2"/>
      <c r="N23" s="25">
        <v>560000</v>
      </c>
      <c r="O23" s="22" t="s">
        <v>160</v>
      </c>
      <c r="P23" s="3">
        <v>109</v>
      </c>
      <c r="Q23" s="3">
        <v>25</v>
      </c>
      <c r="R23" s="3">
        <v>109</v>
      </c>
      <c r="S23" s="3">
        <v>54</v>
      </c>
      <c r="T23" s="2" t="s">
        <v>243</v>
      </c>
      <c r="U23" s="2" t="s">
        <v>244</v>
      </c>
      <c r="V23" s="2" t="s">
        <v>245</v>
      </c>
      <c r="W23" s="2" t="s">
        <v>146</v>
      </c>
      <c r="X23" s="27" t="s">
        <v>206</v>
      </c>
      <c r="Y23" s="22" t="s">
        <v>246</v>
      </c>
      <c r="Z23" s="2" t="s">
        <v>6</v>
      </c>
      <c r="AA23" s="2" t="s">
        <v>247</v>
      </c>
      <c r="AB23" s="2" t="s">
        <v>248</v>
      </c>
      <c r="AC23" s="2" t="s">
        <v>107</v>
      </c>
      <c r="AD23" s="2" t="s">
        <v>249</v>
      </c>
      <c r="AE23" s="22" t="s">
        <v>250</v>
      </c>
      <c r="AF23" s="2" t="s">
        <v>78</v>
      </c>
      <c r="AG23" s="2"/>
      <c r="AH23" s="2"/>
      <c r="AI23" s="4">
        <v>39294</v>
      </c>
      <c r="AJ23" s="24">
        <v>468647</v>
      </c>
      <c r="AK23" s="22" t="s">
        <v>251</v>
      </c>
      <c r="AL23" s="28" t="s">
        <v>252</v>
      </c>
      <c r="AM23" s="26" t="s">
        <v>206</v>
      </c>
      <c r="AN23" s="29"/>
      <c r="AO23" s="18"/>
      <c r="AP23" s="29">
        <v>4</v>
      </c>
      <c r="AQ23" s="22" t="s">
        <v>82</v>
      </c>
    </row>
    <row r="24" spans="1:43" ht="58">
      <c r="A24" s="30" t="s">
        <v>253</v>
      </c>
      <c r="B24" s="2" t="s">
        <v>254</v>
      </c>
      <c r="C24" s="22" t="s">
        <v>59</v>
      </c>
      <c r="D24" s="22" t="s">
        <v>255</v>
      </c>
      <c r="E24" s="2" t="s">
        <v>61</v>
      </c>
      <c r="F24" s="22" t="s">
        <v>62</v>
      </c>
      <c r="G24" s="18" t="s">
        <v>63</v>
      </c>
      <c r="H24" s="22" t="s">
        <v>64</v>
      </c>
      <c r="I24" s="2" t="s">
        <v>65</v>
      </c>
      <c r="J24" s="2"/>
      <c r="K24" s="2"/>
      <c r="L24" s="22" t="s">
        <v>66</v>
      </c>
      <c r="M24" s="2"/>
      <c r="N24" s="25">
        <v>1555222</v>
      </c>
      <c r="O24" s="22" t="s">
        <v>67</v>
      </c>
      <c r="P24" s="3"/>
      <c r="Q24" s="3"/>
      <c r="R24" s="3"/>
      <c r="S24" s="3"/>
      <c r="T24" s="2" t="s">
        <v>256</v>
      </c>
      <c r="U24" s="2" t="s">
        <v>257</v>
      </c>
      <c r="V24" s="2" t="s">
        <v>258</v>
      </c>
      <c r="W24" s="2"/>
      <c r="X24" s="22" t="s">
        <v>259</v>
      </c>
      <c r="Y24" s="22" t="s">
        <v>260</v>
      </c>
      <c r="Z24" s="2" t="s">
        <v>7</v>
      </c>
      <c r="AA24" s="2" t="s">
        <v>90</v>
      </c>
      <c r="AB24" s="2" t="s">
        <v>261</v>
      </c>
      <c r="AC24" s="2" t="s">
        <v>75</v>
      </c>
      <c r="AD24" s="2" t="s">
        <v>76</v>
      </c>
      <c r="AE24" s="22" t="s">
        <v>262</v>
      </c>
      <c r="AF24" s="2" t="s">
        <v>78</v>
      </c>
      <c r="AG24" s="2"/>
      <c r="AH24" s="2"/>
      <c r="AI24" s="4">
        <v>40403</v>
      </c>
      <c r="AJ24" s="24">
        <v>1670824</v>
      </c>
      <c r="AK24" s="22" t="s">
        <v>79</v>
      </c>
      <c r="AL24" s="28" t="s">
        <v>263</v>
      </c>
      <c r="AM24" s="26" t="s">
        <v>206</v>
      </c>
      <c r="AN24" s="29">
        <v>100</v>
      </c>
      <c r="AO24" s="18"/>
      <c r="AP24" s="29"/>
      <c r="AQ24" s="22" t="s">
        <v>82</v>
      </c>
    </row>
    <row r="25" spans="1:43" ht="43.5">
      <c r="A25" s="30" t="s">
        <v>264</v>
      </c>
      <c r="B25" s="2" t="s">
        <v>265</v>
      </c>
      <c r="C25" s="22" t="s">
        <v>59</v>
      </c>
      <c r="D25" s="22" t="s">
        <v>266</v>
      </c>
      <c r="E25" s="2" t="s">
        <v>61</v>
      </c>
      <c r="F25" s="22" t="s">
        <v>158</v>
      </c>
      <c r="G25" s="31" t="s">
        <v>267</v>
      </c>
      <c r="H25" s="22" t="s">
        <v>86</v>
      </c>
      <c r="I25" s="2" t="s">
        <v>65</v>
      </c>
      <c r="J25" s="2"/>
      <c r="K25" s="2"/>
      <c r="L25" s="22" t="s">
        <v>66</v>
      </c>
      <c r="M25" s="2"/>
      <c r="N25" s="25">
        <v>500000</v>
      </c>
      <c r="O25" s="22" t="s">
        <v>218</v>
      </c>
      <c r="P25" s="3">
        <v>78</v>
      </c>
      <c r="Q25" s="3">
        <v>0.5</v>
      </c>
      <c r="R25" s="3">
        <v>79</v>
      </c>
      <c r="S25" s="3">
        <v>0.5</v>
      </c>
      <c r="T25" s="2" t="s">
        <v>268</v>
      </c>
      <c r="U25" s="2" t="s">
        <v>269</v>
      </c>
      <c r="V25" s="2" t="s">
        <v>270</v>
      </c>
      <c r="W25" s="2" t="s">
        <v>146</v>
      </c>
      <c r="X25" s="27" t="s">
        <v>206</v>
      </c>
      <c r="Y25" s="22" t="s">
        <v>271</v>
      </c>
      <c r="Z25" s="2" t="s">
        <v>9</v>
      </c>
      <c r="AA25" s="2" t="s">
        <v>272</v>
      </c>
      <c r="AB25" s="2"/>
      <c r="AC25" s="2" t="s">
        <v>166</v>
      </c>
      <c r="AD25" s="2" t="s">
        <v>273</v>
      </c>
      <c r="AE25" s="22" t="s">
        <v>274</v>
      </c>
      <c r="AF25" s="2" t="s">
        <v>78</v>
      </c>
      <c r="AG25" s="2"/>
      <c r="AH25" s="2"/>
      <c r="AI25" s="4">
        <v>42540</v>
      </c>
      <c r="AJ25" s="24">
        <v>509379</v>
      </c>
      <c r="AK25" s="22" t="s">
        <v>93</v>
      </c>
      <c r="AL25" s="28" t="s">
        <v>263</v>
      </c>
      <c r="AM25" s="26" t="s">
        <v>206</v>
      </c>
      <c r="AN25" s="29"/>
      <c r="AO25" s="18"/>
      <c r="AP25" s="29">
        <v>2</v>
      </c>
      <c r="AQ25" s="22"/>
    </row>
    <row r="26" spans="1:43" ht="43.5">
      <c r="A26" s="30" t="s">
        <v>275</v>
      </c>
      <c r="B26" s="2" t="s">
        <v>276</v>
      </c>
      <c r="C26" s="22" t="s">
        <v>59</v>
      </c>
      <c r="D26" s="22" t="s">
        <v>277</v>
      </c>
      <c r="E26" s="2" t="s">
        <v>61</v>
      </c>
      <c r="F26" s="22" t="s">
        <v>98</v>
      </c>
      <c r="G26" s="31" t="s">
        <v>99</v>
      </c>
      <c r="H26" s="22" t="s">
        <v>64</v>
      </c>
      <c r="I26" s="2" t="s">
        <v>65</v>
      </c>
      <c r="J26" s="2"/>
      <c r="K26" s="2"/>
      <c r="L26" s="22" t="s">
        <v>66</v>
      </c>
      <c r="M26" s="2"/>
      <c r="N26" s="25">
        <v>104595</v>
      </c>
      <c r="O26" s="22" t="s">
        <v>100</v>
      </c>
      <c r="P26" s="3">
        <v>114</v>
      </c>
      <c r="Q26" s="3">
        <v>41</v>
      </c>
      <c r="R26" s="3">
        <v>114</v>
      </c>
      <c r="S26" s="3">
        <v>41</v>
      </c>
      <c r="T26" s="2" t="s">
        <v>278</v>
      </c>
      <c r="U26" s="2" t="s">
        <v>278</v>
      </c>
      <c r="V26" s="2" t="s">
        <v>278</v>
      </c>
      <c r="W26" s="2" t="s">
        <v>102</v>
      </c>
      <c r="X26" s="22" t="s">
        <v>279</v>
      </c>
      <c r="Y26" s="22" t="s">
        <v>104</v>
      </c>
      <c r="Z26" s="2" t="s">
        <v>6</v>
      </c>
      <c r="AA26" s="2" t="s">
        <v>105</v>
      </c>
      <c r="AB26" s="2" t="s">
        <v>280</v>
      </c>
      <c r="AC26" s="2" t="s">
        <v>107</v>
      </c>
      <c r="AD26" s="2" t="s">
        <v>108</v>
      </c>
      <c r="AE26" s="22" t="s">
        <v>109</v>
      </c>
      <c r="AF26" s="2" t="s">
        <v>110</v>
      </c>
      <c r="AG26" s="2"/>
      <c r="AH26" s="2"/>
      <c r="AI26" s="4">
        <v>42658</v>
      </c>
      <c r="AJ26" s="24">
        <v>133101</v>
      </c>
      <c r="AK26" s="22" t="s">
        <v>111</v>
      </c>
      <c r="AL26" s="28" t="s">
        <v>281</v>
      </c>
      <c r="AM26" s="26" t="s">
        <v>206</v>
      </c>
      <c r="AN26" s="29"/>
      <c r="AO26" s="18"/>
      <c r="AP26" s="29">
        <v>6</v>
      </c>
      <c r="AQ26" s="22" t="s">
        <v>82</v>
      </c>
    </row>
    <row r="27" spans="1:43" ht="72.5">
      <c r="A27" s="30" t="s">
        <v>282</v>
      </c>
      <c r="B27" s="2" t="s">
        <v>283</v>
      </c>
      <c r="C27" s="22" t="s">
        <v>59</v>
      </c>
      <c r="D27" s="22" t="s">
        <v>229</v>
      </c>
      <c r="E27" s="2" t="s">
        <v>61</v>
      </c>
      <c r="F27" s="22" t="s">
        <v>98</v>
      </c>
      <c r="G27" s="26" t="s">
        <v>193</v>
      </c>
      <c r="H27" s="22" t="s">
        <v>64</v>
      </c>
      <c r="I27" s="2" t="s">
        <v>65</v>
      </c>
      <c r="J27" s="2"/>
      <c r="K27" s="2"/>
      <c r="L27" s="22" t="s">
        <v>66</v>
      </c>
      <c r="M27" s="2"/>
      <c r="N27" s="25">
        <v>1555000</v>
      </c>
      <c r="O27" s="22" t="s">
        <v>67</v>
      </c>
      <c r="P27" s="3"/>
      <c r="Q27" s="3"/>
      <c r="R27" s="3"/>
      <c r="S27" s="3"/>
      <c r="T27" s="2" t="s">
        <v>230</v>
      </c>
      <c r="U27" s="2" t="s">
        <v>230</v>
      </c>
      <c r="V27" s="2" t="s">
        <v>230</v>
      </c>
      <c r="W27" s="2" t="s">
        <v>102</v>
      </c>
      <c r="X27" s="22" t="s">
        <v>284</v>
      </c>
      <c r="Y27" s="22" t="s">
        <v>173</v>
      </c>
      <c r="Z27" s="2" t="s">
        <v>6</v>
      </c>
      <c r="AA27" s="2" t="s">
        <v>285</v>
      </c>
      <c r="AB27" s="2" t="s">
        <v>186</v>
      </c>
      <c r="AC27" s="2" t="s">
        <v>107</v>
      </c>
      <c r="AD27" s="2" t="s">
        <v>108</v>
      </c>
      <c r="AE27" s="22" t="s">
        <v>187</v>
      </c>
      <c r="AF27" s="2" t="s">
        <v>110</v>
      </c>
      <c r="AG27" s="2"/>
      <c r="AH27" s="2"/>
      <c r="AI27" s="4">
        <v>41891</v>
      </c>
      <c r="AJ27" s="24">
        <v>853969</v>
      </c>
      <c r="AK27" s="22" t="s">
        <v>79</v>
      </c>
      <c r="AL27" s="28" t="s">
        <v>281</v>
      </c>
      <c r="AM27" s="26" t="s">
        <v>206</v>
      </c>
      <c r="AN27" s="29"/>
      <c r="AO27" s="18"/>
      <c r="AP27" s="29"/>
      <c r="AQ27" s="22" t="s">
        <v>82</v>
      </c>
    </row>
    <row r="28" spans="1:43" ht="87">
      <c r="A28" s="30" t="s">
        <v>286</v>
      </c>
      <c r="B28" s="2" t="s">
        <v>287</v>
      </c>
      <c r="C28" s="22" t="s">
        <v>59</v>
      </c>
      <c r="D28" s="22" t="s">
        <v>288</v>
      </c>
      <c r="E28" s="2" t="s">
        <v>61</v>
      </c>
      <c r="F28" s="22" t="s">
        <v>142</v>
      </c>
      <c r="G28" s="18" t="s">
        <v>63</v>
      </c>
      <c r="H28" s="22" t="s">
        <v>64</v>
      </c>
      <c r="I28" s="2" t="s">
        <v>65</v>
      </c>
      <c r="J28" s="2"/>
      <c r="K28" s="2"/>
      <c r="L28" s="22" t="s">
        <v>66</v>
      </c>
      <c r="M28" s="2" t="s">
        <v>143</v>
      </c>
      <c r="N28" s="25">
        <v>250000</v>
      </c>
      <c r="O28" s="22" t="s">
        <v>67</v>
      </c>
      <c r="P28" s="3"/>
      <c r="Q28" s="3"/>
      <c r="R28" s="3"/>
      <c r="S28" s="3"/>
      <c r="T28" s="2" t="s">
        <v>289</v>
      </c>
      <c r="U28" s="2" t="s">
        <v>289</v>
      </c>
      <c r="V28" s="2" t="s">
        <v>289</v>
      </c>
      <c r="W28" s="2"/>
      <c r="X28" s="22" t="s">
        <v>232</v>
      </c>
      <c r="Y28" s="22" t="s">
        <v>173</v>
      </c>
      <c r="Z28" s="2" t="s">
        <v>5</v>
      </c>
      <c r="AA28" s="2" t="s">
        <v>290</v>
      </c>
      <c r="AB28" s="2"/>
      <c r="AC28" s="2" t="s">
        <v>150</v>
      </c>
      <c r="AD28" s="2" t="s">
        <v>291</v>
      </c>
      <c r="AE28" s="22"/>
      <c r="AF28" s="2" t="s">
        <v>78</v>
      </c>
      <c r="AG28" s="2"/>
      <c r="AH28" s="2"/>
      <c r="AI28" s="4">
        <v>42489</v>
      </c>
      <c r="AJ28" s="24">
        <v>249708</v>
      </c>
      <c r="AK28" s="22" t="s">
        <v>111</v>
      </c>
      <c r="AL28" s="28" t="s">
        <v>281</v>
      </c>
      <c r="AM28" s="26" t="s">
        <v>206</v>
      </c>
      <c r="AN28" s="29">
        <v>100</v>
      </c>
      <c r="AO28" s="18"/>
      <c r="AP28" s="29"/>
      <c r="AQ28" s="22" t="s">
        <v>82</v>
      </c>
    </row>
    <row r="29" spans="1:43" ht="87">
      <c r="A29" s="30" t="s">
        <v>292</v>
      </c>
      <c r="B29" s="2" t="s">
        <v>293</v>
      </c>
      <c r="C29" s="22" t="s">
        <v>59</v>
      </c>
      <c r="D29" s="22" t="s">
        <v>294</v>
      </c>
      <c r="E29" s="2" t="s">
        <v>61</v>
      </c>
      <c r="F29" s="22" t="s">
        <v>142</v>
      </c>
      <c r="G29" s="18" t="s">
        <v>63</v>
      </c>
      <c r="H29" s="22" t="s">
        <v>64</v>
      </c>
      <c r="I29" s="2" t="s">
        <v>65</v>
      </c>
      <c r="J29" s="2"/>
      <c r="K29" s="2"/>
      <c r="L29" s="22" t="s">
        <v>66</v>
      </c>
      <c r="M29" s="2" t="s">
        <v>143</v>
      </c>
      <c r="N29" s="25">
        <v>1725000</v>
      </c>
      <c r="O29" s="22" t="s">
        <v>67</v>
      </c>
      <c r="P29" s="3"/>
      <c r="Q29" s="3"/>
      <c r="R29" s="3"/>
      <c r="S29" s="3"/>
      <c r="T29" s="2" t="s">
        <v>289</v>
      </c>
      <c r="U29" s="2" t="s">
        <v>289</v>
      </c>
      <c r="V29" s="2" t="s">
        <v>289</v>
      </c>
      <c r="W29" s="2"/>
      <c r="X29" s="22" t="s">
        <v>232</v>
      </c>
      <c r="Y29" s="22" t="s">
        <v>295</v>
      </c>
      <c r="Z29" s="2" t="s">
        <v>5</v>
      </c>
      <c r="AA29" s="2" t="s">
        <v>296</v>
      </c>
      <c r="AB29" s="2" t="s">
        <v>149</v>
      </c>
      <c r="AC29" s="2" t="s">
        <v>150</v>
      </c>
      <c r="AD29" s="2" t="s">
        <v>297</v>
      </c>
      <c r="AE29" s="22" t="s">
        <v>152</v>
      </c>
      <c r="AF29" s="2" t="s">
        <v>78</v>
      </c>
      <c r="AG29" s="2"/>
      <c r="AH29" s="2"/>
      <c r="AI29" s="4">
        <v>42490</v>
      </c>
      <c r="AJ29" s="24">
        <v>1749077</v>
      </c>
      <c r="AK29" s="22" t="s">
        <v>111</v>
      </c>
      <c r="AL29" s="28" t="s">
        <v>281</v>
      </c>
      <c r="AM29" s="26" t="s">
        <v>206</v>
      </c>
      <c r="AN29" s="29">
        <v>100</v>
      </c>
      <c r="AO29" s="18"/>
      <c r="AP29" s="29"/>
      <c r="AQ29" s="22" t="s">
        <v>82</v>
      </c>
    </row>
    <row r="30" spans="1:43" ht="87">
      <c r="A30" s="30" t="s">
        <v>298</v>
      </c>
      <c r="B30" s="2" t="s">
        <v>299</v>
      </c>
      <c r="C30" s="22" t="s">
        <v>59</v>
      </c>
      <c r="D30" s="22" t="s">
        <v>300</v>
      </c>
      <c r="E30" s="2" t="s">
        <v>61</v>
      </c>
      <c r="F30" s="22" t="s">
        <v>158</v>
      </c>
      <c r="G30" s="31" t="s">
        <v>301</v>
      </c>
      <c r="H30" s="22" t="s">
        <v>86</v>
      </c>
      <c r="I30" s="2" t="s">
        <v>65</v>
      </c>
      <c r="J30" s="2"/>
      <c r="K30" s="2"/>
      <c r="L30" s="22" t="s">
        <v>66</v>
      </c>
      <c r="M30" s="2"/>
      <c r="N30" s="25">
        <v>340000</v>
      </c>
      <c r="O30" s="22" t="s">
        <v>218</v>
      </c>
      <c r="P30" s="3">
        <v>10</v>
      </c>
      <c r="Q30" s="3">
        <v>25</v>
      </c>
      <c r="R30" s="3">
        <v>9</v>
      </c>
      <c r="S30" s="3">
        <v>93</v>
      </c>
      <c r="T30" s="2" t="s">
        <v>302</v>
      </c>
      <c r="U30" s="2" t="s">
        <v>303</v>
      </c>
      <c r="V30" s="2" t="s">
        <v>304</v>
      </c>
      <c r="W30" s="2" t="s">
        <v>146</v>
      </c>
      <c r="X30" s="27" t="s">
        <v>206</v>
      </c>
      <c r="Y30" s="22" t="s">
        <v>305</v>
      </c>
      <c r="Z30" s="2" t="s">
        <v>9</v>
      </c>
      <c r="AA30" s="2" t="s">
        <v>306</v>
      </c>
      <c r="AB30" s="2" t="s">
        <v>307</v>
      </c>
      <c r="AC30" s="2" t="s">
        <v>166</v>
      </c>
      <c r="AD30" s="2" t="s">
        <v>224</v>
      </c>
      <c r="AE30" s="22" t="s">
        <v>308</v>
      </c>
      <c r="AF30" s="2" t="s">
        <v>78</v>
      </c>
      <c r="AG30" s="2"/>
      <c r="AH30" s="2"/>
      <c r="AI30" s="4">
        <v>40544</v>
      </c>
      <c r="AJ30" s="24">
        <v>442357</v>
      </c>
      <c r="AK30" s="22" t="s">
        <v>93</v>
      </c>
      <c r="AL30" s="28" t="s">
        <v>281</v>
      </c>
      <c r="AM30" s="26" t="s">
        <v>206</v>
      </c>
      <c r="AN30" s="29"/>
      <c r="AO30" s="18"/>
      <c r="AP30" s="29">
        <v>4</v>
      </c>
      <c r="AQ30" s="22"/>
    </row>
    <row r="31" spans="1:43" ht="43.5">
      <c r="A31" s="30" t="s">
        <v>309</v>
      </c>
      <c r="B31" s="2" t="s">
        <v>310</v>
      </c>
      <c r="C31" s="22" t="s">
        <v>59</v>
      </c>
      <c r="D31" s="22" t="s">
        <v>311</v>
      </c>
      <c r="E31" s="2" t="s">
        <v>61</v>
      </c>
      <c r="F31" s="22" t="s">
        <v>158</v>
      </c>
      <c r="G31" s="18" t="s">
        <v>63</v>
      </c>
      <c r="H31" s="22" t="s">
        <v>86</v>
      </c>
      <c r="I31" s="2" t="s">
        <v>65</v>
      </c>
      <c r="J31" s="2"/>
      <c r="K31" s="2"/>
      <c r="L31" s="22" t="s">
        <v>66</v>
      </c>
      <c r="M31" s="2"/>
      <c r="N31" s="25">
        <v>1800000</v>
      </c>
      <c r="O31" s="22" t="s">
        <v>67</v>
      </c>
      <c r="P31" s="3"/>
      <c r="Q31" s="3"/>
      <c r="R31" s="3"/>
      <c r="S31" s="3"/>
      <c r="T31" s="2" t="s">
        <v>312</v>
      </c>
      <c r="U31" s="2" t="s">
        <v>313</v>
      </c>
      <c r="V31" s="2" t="s">
        <v>314</v>
      </c>
      <c r="W31" s="2"/>
      <c r="X31" s="27" t="s">
        <v>206</v>
      </c>
      <c r="Y31" s="22" t="s">
        <v>315</v>
      </c>
      <c r="Z31" s="2" t="s">
        <v>9</v>
      </c>
      <c r="AA31" s="2"/>
      <c r="AB31" s="2" t="s">
        <v>316</v>
      </c>
      <c r="AC31" s="2" t="s">
        <v>166</v>
      </c>
      <c r="AD31" s="2" t="s">
        <v>317</v>
      </c>
      <c r="AE31" s="22" t="s">
        <v>168</v>
      </c>
      <c r="AF31" s="2" t="s">
        <v>78</v>
      </c>
      <c r="AG31" s="2"/>
      <c r="AH31" s="2"/>
      <c r="AI31" s="4">
        <v>40630</v>
      </c>
      <c r="AJ31" s="24">
        <v>1810696</v>
      </c>
      <c r="AK31" s="22" t="s">
        <v>93</v>
      </c>
      <c r="AL31" s="28" t="s">
        <v>318</v>
      </c>
      <c r="AM31" s="26" t="s">
        <v>206</v>
      </c>
      <c r="AN31" s="29"/>
      <c r="AO31" s="18"/>
      <c r="AP31" s="29"/>
      <c r="AQ31" s="22" t="s">
        <v>82</v>
      </c>
    </row>
    <row r="32" spans="1:43" ht="43.5">
      <c r="A32" s="30" t="s">
        <v>319</v>
      </c>
      <c r="B32" s="2" t="s">
        <v>320</v>
      </c>
      <c r="C32" s="22" t="s">
        <v>59</v>
      </c>
      <c r="D32" s="22" t="s">
        <v>321</v>
      </c>
      <c r="E32" s="2" t="s">
        <v>61</v>
      </c>
      <c r="F32" s="22" t="s">
        <v>192</v>
      </c>
      <c r="G32" s="26" t="s">
        <v>193</v>
      </c>
      <c r="H32" s="22" t="s">
        <v>64</v>
      </c>
      <c r="I32" s="2" t="s">
        <v>65</v>
      </c>
      <c r="J32" s="2"/>
      <c r="K32" s="2"/>
      <c r="L32" s="22" t="s">
        <v>66</v>
      </c>
      <c r="M32" s="2"/>
      <c r="N32" s="25">
        <v>0</v>
      </c>
      <c r="O32" s="22" t="s">
        <v>67</v>
      </c>
      <c r="P32" s="3"/>
      <c r="Q32" s="3"/>
      <c r="R32" s="3"/>
      <c r="S32" s="3"/>
      <c r="T32" s="2" t="s">
        <v>322</v>
      </c>
      <c r="U32" s="2" t="s">
        <v>323</v>
      </c>
      <c r="V32" s="2" t="s">
        <v>324</v>
      </c>
      <c r="W32" s="2"/>
      <c r="X32" s="22" t="s">
        <v>325</v>
      </c>
      <c r="Y32" s="22" t="s">
        <v>173</v>
      </c>
      <c r="Z32" s="2" t="s">
        <v>4</v>
      </c>
      <c r="AA32" s="2" t="s">
        <v>197</v>
      </c>
      <c r="AB32" s="2" t="s">
        <v>326</v>
      </c>
      <c r="AC32" s="2" t="s">
        <v>199</v>
      </c>
      <c r="AD32" s="2" t="s">
        <v>200</v>
      </c>
      <c r="AE32" s="22" t="s">
        <v>326</v>
      </c>
      <c r="AF32" s="2" t="s">
        <v>78</v>
      </c>
      <c r="AG32" s="2"/>
      <c r="AH32" s="2"/>
      <c r="AI32" s="4">
        <v>43606</v>
      </c>
      <c r="AJ32" s="24">
        <v>1564996</v>
      </c>
      <c r="AK32" s="22" t="s">
        <v>111</v>
      </c>
      <c r="AL32" s="28" t="s">
        <v>327</v>
      </c>
      <c r="AM32" s="26" t="s">
        <v>328</v>
      </c>
      <c r="AN32" s="29">
        <v>100</v>
      </c>
      <c r="AO32" s="18"/>
      <c r="AP32" s="29"/>
      <c r="AQ32" s="22"/>
    </row>
    <row r="33" spans="1:43" ht="43.5">
      <c r="A33" s="30" t="s">
        <v>329</v>
      </c>
      <c r="B33" s="2" t="s">
        <v>330</v>
      </c>
      <c r="C33" s="22" t="s">
        <v>59</v>
      </c>
      <c r="D33" s="22" t="s">
        <v>331</v>
      </c>
      <c r="E33" s="2" t="s">
        <v>61</v>
      </c>
      <c r="F33" s="22" t="s">
        <v>192</v>
      </c>
      <c r="G33" s="32" t="s">
        <v>332</v>
      </c>
      <c r="H33" s="22" t="s">
        <v>86</v>
      </c>
      <c r="I33" s="2" t="s">
        <v>65</v>
      </c>
      <c r="J33" s="2"/>
      <c r="K33" s="2"/>
      <c r="L33" s="22" t="s">
        <v>66</v>
      </c>
      <c r="M33" s="2"/>
      <c r="N33" s="25">
        <v>258931</v>
      </c>
      <c r="O33" s="22" t="s">
        <v>160</v>
      </c>
      <c r="P33" s="3">
        <v>93</v>
      </c>
      <c r="Q33" s="3">
        <v>30</v>
      </c>
      <c r="R33" s="3">
        <v>93</v>
      </c>
      <c r="S33" s="3">
        <v>30</v>
      </c>
      <c r="T33" s="2" t="s">
        <v>333</v>
      </c>
      <c r="U33" s="2" t="s">
        <v>333</v>
      </c>
      <c r="V33" s="2" t="s">
        <v>333</v>
      </c>
      <c r="W33" s="2" t="s">
        <v>102</v>
      </c>
      <c r="X33" s="22" t="s">
        <v>334</v>
      </c>
      <c r="Y33" s="22" t="s">
        <v>335</v>
      </c>
      <c r="Z33" s="2" t="s">
        <v>4</v>
      </c>
      <c r="AA33" s="2" t="s">
        <v>336</v>
      </c>
      <c r="AB33" s="2" t="s">
        <v>337</v>
      </c>
      <c r="AC33" s="2" t="s">
        <v>199</v>
      </c>
      <c r="AD33" s="2" t="s">
        <v>338</v>
      </c>
      <c r="AE33" s="22" t="s">
        <v>109</v>
      </c>
      <c r="AF33" s="2" t="s">
        <v>110</v>
      </c>
      <c r="AG33" s="2"/>
      <c r="AH33" s="2"/>
      <c r="AI33" s="4">
        <v>42943</v>
      </c>
      <c r="AJ33" s="24">
        <v>261979</v>
      </c>
      <c r="AK33" s="22" t="s">
        <v>93</v>
      </c>
      <c r="AL33" s="28" t="s">
        <v>327</v>
      </c>
      <c r="AM33" s="26" t="s">
        <v>328</v>
      </c>
      <c r="AN33" s="29"/>
      <c r="AO33" s="18"/>
      <c r="AP33" s="29">
        <v>4</v>
      </c>
      <c r="AQ33" s="22" t="s">
        <v>82</v>
      </c>
    </row>
    <row r="34" spans="1:43" ht="87">
      <c r="A34" s="30" t="s">
        <v>339</v>
      </c>
      <c r="B34" s="2" t="s">
        <v>340</v>
      </c>
      <c r="C34" s="22" t="s">
        <v>59</v>
      </c>
      <c r="D34" s="22" t="s">
        <v>341</v>
      </c>
      <c r="E34" s="2" t="s">
        <v>61</v>
      </c>
      <c r="F34" s="22" t="s">
        <v>142</v>
      </c>
      <c r="G34" s="18" t="s">
        <v>63</v>
      </c>
      <c r="H34" s="22" t="s">
        <v>64</v>
      </c>
      <c r="I34" s="2" t="s">
        <v>65</v>
      </c>
      <c r="J34" s="2"/>
      <c r="K34" s="2"/>
      <c r="L34" s="22" t="s">
        <v>66</v>
      </c>
      <c r="M34" s="2" t="s">
        <v>143</v>
      </c>
      <c r="N34" s="25">
        <v>529805</v>
      </c>
      <c r="O34" s="22" t="s">
        <v>67</v>
      </c>
      <c r="P34" s="3">
        <v>0</v>
      </c>
      <c r="Q34" s="3">
        <v>0</v>
      </c>
      <c r="R34" s="3">
        <v>0</v>
      </c>
      <c r="S34" s="3">
        <v>0</v>
      </c>
      <c r="T34" s="2" t="s">
        <v>342</v>
      </c>
      <c r="U34" s="2" t="s">
        <v>342</v>
      </c>
      <c r="V34" s="2" t="s">
        <v>342</v>
      </c>
      <c r="W34" s="2"/>
      <c r="X34" s="22" t="s">
        <v>325</v>
      </c>
      <c r="Y34" s="22" t="s">
        <v>173</v>
      </c>
      <c r="Z34" s="2" t="s">
        <v>5</v>
      </c>
      <c r="AA34" s="2"/>
      <c r="AB34" s="2" t="s">
        <v>343</v>
      </c>
      <c r="AC34" s="2" t="s">
        <v>150</v>
      </c>
      <c r="AD34" s="2" t="s">
        <v>291</v>
      </c>
      <c r="AE34" s="22" t="s">
        <v>344</v>
      </c>
      <c r="AF34" s="2" t="s">
        <v>78</v>
      </c>
      <c r="AG34" s="2"/>
      <c r="AH34" s="2"/>
      <c r="AI34" s="4">
        <v>43189</v>
      </c>
      <c r="AJ34" s="24">
        <v>529747</v>
      </c>
      <c r="AK34" s="22" t="s">
        <v>111</v>
      </c>
      <c r="AL34" s="28" t="s">
        <v>345</v>
      </c>
      <c r="AM34" s="26" t="s">
        <v>328</v>
      </c>
      <c r="AN34" s="29">
        <v>100</v>
      </c>
      <c r="AO34" s="18"/>
      <c r="AP34" s="29">
        <v>2</v>
      </c>
      <c r="AQ34" s="22"/>
    </row>
    <row r="35" spans="1:43" ht="43.5">
      <c r="A35" s="30" t="s">
        <v>346</v>
      </c>
      <c r="B35" s="2" t="s">
        <v>347</v>
      </c>
      <c r="C35" s="22" t="s">
        <v>59</v>
      </c>
      <c r="D35" s="22" t="s">
        <v>348</v>
      </c>
      <c r="E35" s="2" t="s">
        <v>61</v>
      </c>
      <c r="F35" s="22" t="s">
        <v>98</v>
      </c>
      <c r="G35" s="26" t="s">
        <v>193</v>
      </c>
      <c r="H35" s="22" t="s">
        <v>64</v>
      </c>
      <c r="I35" s="2" t="s">
        <v>65</v>
      </c>
      <c r="J35" s="2"/>
      <c r="K35" s="2"/>
      <c r="L35" s="22" t="s">
        <v>66</v>
      </c>
      <c r="M35" s="2"/>
      <c r="N35" s="25">
        <v>2100000</v>
      </c>
      <c r="O35" s="22" t="s">
        <v>67</v>
      </c>
      <c r="P35" s="3"/>
      <c r="Q35" s="3"/>
      <c r="R35" s="3"/>
      <c r="S35" s="3"/>
      <c r="T35" s="2" t="s">
        <v>230</v>
      </c>
      <c r="U35" s="2" t="s">
        <v>230</v>
      </c>
      <c r="V35" s="2" t="s">
        <v>230</v>
      </c>
      <c r="W35" s="2"/>
      <c r="X35" s="22" t="s">
        <v>325</v>
      </c>
      <c r="Y35" s="22" t="s">
        <v>173</v>
      </c>
      <c r="Z35" s="2" t="s">
        <v>6</v>
      </c>
      <c r="AA35" s="2" t="s">
        <v>349</v>
      </c>
      <c r="AB35" s="2" t="s">
        <v>186</v>
      </c>
      <c r="AC35" s="2" t="s">
        <v>107</v>
      </c>
      <c r="AD35" s="2" t="s">
        <v>350</v>
      </c>
      <c r="AE35" s="22" t="s">
        <v>187</v>
      </c>
      <c r="AF35" s="2" t="s">
        <v>78</v>
      </c>
      <c r="AG35" s="2"/>
      <c r="AH35" s="2"/>
      <c r="AI35" s="4">
        <v>43478</v>
      </c>
      <c r="AJ35" s="24">
        <v>2185976</v>
      </c>
      <c r="AK35" s="22" t="s">
        <v>111</v>
      </c>
      <c r="AL35" s="28" t="s">
        <v>351</v>
      </c>
      <c r="AM35" s="26" t="s">
        <v>328</v>
      </c>
      <c r="AN35" s="29"/>
      <c r="AO35" s="18"/>
      <c r="AP35" s="29"/>
      <c r="AQ35" s="22"/>
    </row>
    <row r="36" spans="1:43" ht="72.5">
      <c r="A36" s="30" t="s">
        <v>352</v>
      </c>
      <c r="B36" s="2" t="s">
        <v>353</v>
      </c>
      <c r="C36" s="22" t="s">
        <v>59</v>
      </c>
      <c r="D36" s="22" t="s">
        <v>354</v>
      </c>
      <c r="E36" s="2" t="s">
        <v>61</v>
      </c>
      <c r="F36" s="22" t="s">
        <v>98</v>
      </c>
      <c r="G36" s="26" t="s">
        <v>355</v>
      </c>
      <c r="H36" s="22" t="s">
        <v>64</v>
      </c>
      <c r="I36" s="2" t="s">
        <v>65</v>
      </c>
      <c r="J36" s="2"/>
      <c r="K36" s="2"/>
      <c r="L36" s="22" t="s">
        <v>66</v>
      </c>
      <c r="M36" s="2"/>
      <c r="N36" s="25">
        <v>2120000</v>
      </c>
      <c r="O36" s="22" t="s">
        <v>356</v>
      </c>
      <c r="P36" s="3"/>
      <c r="Q36" s="3"/>
      <c r="R36" s="3"/>
      <c r="S36" s="3"/>
      <c r="T36" s="2" t="s">
        <v>357</v>
      </c>
      <c r="U36" s="2" t="s">
        <v>358</v>
      </c>
      <c r="V36" s="2" t="s">
        <v>359</v>
      </c>
      <c r="W36" s="2" t="s">
        <v>102</v>
      </c>
      <c r="X36" s="22" t="s">
        <v>360</v>
      </c>
      <c r="Y36" s="22" t="s">
        <v>104</v>
      </c>
      <c r="Z36" s="2" t="s">
        <v>6</v>
      </c>
      <c r="AA36" s="2" t="s">
        <v>361</v>
      </c>
      <c r="AB36" s="2" t="s">
        <v>362</v>
      </c>
      <c r="AC36" s="2" t="s">
        <v>363</v>
      </c>
      <c r="AD36" s="2" t="s">
        <v>108</v>
      </c>
      <c r="AE36" s="22" t="s">
        <v>187</v>
      </c>
      <c r="AF36" s="2" t="s">
        <v>110</v>
      </c>
      <c r="AG36" s="2"/>
      <c r="AH36" s="2"/>
      <c r="AI36" s="4">
        <v>40840</v>
      </c>
      <c r="AJ36" s="24">
        <v>2120000</v>
      </c>
      <c r="AK36" s="22" t="s">
        <v>364</v>
      </c>
      <c r="AL36" s="28" t="s">
        <v>365</v>
      </c>
      <c r="AM36" s="26" t="s">
        <v>328</v>
      </c>
      <c r="AN36" s="29"/>
      <c r="AO36" s="18"/>
      <c r="AP36" s="29">
        <v>4</v>
      </c>
      <c r="AQ36" s="22" t="s">
        <v>366</v>
      </c>
    </row>
    <row r="37" spans="1:43" ht="58">
      <c r="A37" s="30" t="s">
        <v>367</v>
      </c>
      <c r="B37" s="2" t="s">
        <v>368</v>
      </c>
      <c r="C37" s="22" t="s">
        <v>59</v>
      </c>
      <c r="D37" s="22" t="s">
        <v>369</v>
      </c>
      <c r="E37" s="2" t="s">
        <v>61</v>
      </c>
      <c r="F37" s="22" t="s">
        <v>158</v>
      </c>
      <c r="G37" s="31" t="s">
        <v>370</v>
      </c>
      <c r="H37" s="22" t="s">
        <v>86</v>
      </c>
      <c r="I37" s="2" t="s">
        <v>65</v>
      </c>
      <c r="J37" s="2"/>
      <c r="K37" s="2"/>
      <c r="L37" s="22" t="s">
        <v>66</v>
      </c>
      <c r="M37" s="2"/>
      <c r="N37" s="25">
        <v>360000</v>
      </c>
      <c r="O37" s="22" t="s">
        <v>218</v>
      </c>
      <c r="P37" s="3">
        <v>10</v>
      </c>
      <c r="Q37" s="3">
        <v>79</v>
      </c>
      <c r="R37" s="3">
        <v>11</v>
      </c>
      <c r="S37" s="3">
        <v>4</v>
      </c>
      <c r="T37" s="2" t="s">
        <v>371</v>
      </c>
      <c r="U37" s="2" t="s">
        <v>372</v>
      </c>
      <c r="V37" s="2" t="s">
        <v>373</v>
      </c>
      <c r="W37" s="2" t="s">
        <v>146</v>
      </c>
      <c r="X37" s="27" t="s">
        <v>328</v>
      </c>
      <c r="Y37" s="22" t="s">
        <v>374</v>
      </c>
      <c r="Z37" s="2" t="s">
        <v>9</v>
      </c>
      <c r="AA37" s="2" t="s">
        <v>375</v>
      </c>
      <c r="AB37" s="2" t="s">
        <v>376</v>
      </c>
      <c r="AC37" s="2" t="s">
        <v>166</v>
      </c>
      <c r="AD37" s="2" t="s">
        <v>317</v>
      </c>
      <c r="AE37" s="22" t="s">
        <v>225</v>
      </c>
      <c r="AF37" s="2" t="s">
        <v>78</v>
      </c>
      <c r="AG37" s="2"/>
      <c r="AH37" s="2"/>
      <c r="AI37" s="4">
        <v>41470</v>
      </c>
      <c r="AJ37" s="24">
        <v>378124</v>
      </c>
      <c r="AK37" s="22" t="s">
        <v>93</v>
      </c>
      <c r="AL37" s="28" t="s">
        <v>365</v>
      </c>
      <c r="AM37" s="26" t="s">
        <v>328</v>
      </c>
      <c r="AN37" s="29"/>
      <c r="AO37" s="18"/>
      <c r="AP37" s="29">
        <v>2</v>
      </c>
      <c r="AQ37" s="22"/>
    </row>
    <row r="38" spans="1:43" ht="43.5">
      <c r="A38" s="30" t="s">
        <v>377</v>
      </c>
      <c r="B38" s="2" t="s">
        <v>378</v>
      </c>
      <c r="C38" s="22" t="s">
        <v>59</v>
      </c>
      <c r="D38" s="22" t="s">
        <v>379</v>
      </c>
      <c r="E38" s="2" t="s">
        <v>61</v>
      </c>
      <c r="F38" s="22" t="s">
        <v>98</v>
      </c>
      <c r="G38" s="31" t="s">
        <v>380</v>
      </c>
      <c r="H38" s="22" t="s">
        <v>86</v>
      </c>
      <c r="I38" s="2" t="s">
        <v>65</v>
      </c>
      <c r="J38" s="2"/>
      <c r="K38" s="2"/>
      <c r="L38" s="22" t="s">
        <v>66</v>
      </c>
      <c r="M38" s="2"/>
      <c r="N38" s="25">
        <v>733248</v>
      </c>
      <c r="O38" s="22" t="s">
        <v>218</v>
      </c>
      <c r="P38" s="3">
        <v>84</v>
      </c>
      <c r="Q38" s="3">
        <v>80</v>
      </c>
      <c r="R38" s="3">
        <v>84</v>
      </c>
      <c r="S38" s="3">
        <v>80</v>
      </c>
      <c r="T38" s="2" t="s">
        <v>381</v>
      </c>
      <c r="U38" s="2" t="s">
        <v>381</v>
      </c>
      <c r="V38" s="2" t="s">
        <v>381</v>
      </c>
      <c r="W38" s="2" t="s">
        <v>102</v>
      </c>
      <c r="X38" s="27" t="s">
        <v>328</v>
      </c>
      <c r="Y38" s="22" t="s">
        <v>382</v>
      </c>
      <c r="Z38" s="2" t="s">
        <v>6</v>
      </c>
      <c r="AA38" s="2" t="s">
        <v>383</v>
      </c>
      <c r="AB38" s="2" t="s">
        <v>384</v>
      </c>
      <c r="AC38" s="2" t="s">
        <v>107</v>
      </c>
      <c r="AD38" s="2" t="s">
        <v>385</v>
      </c>
      <c r="AE38" s="22" t="s">
        <v>236</v>
      </c>
      <c r="AF38" s="2" t="s">
        <v>110</v>
      </c>
      <c r="AG38" s="2"/>
      <c r="AH38" s="2"/>
      <c r="AI38" s="4">
        <v>41500</v>
      </c>
      <c r="AJ38" s="24">
        <v>115991</v>
      </c>
      <c r="AK38" s="22" t="s">
        <v>93</v>
      </c>
      <c r="AL38" s="28" t="s">
        <v>386</v>
      </c>
      <c r="AM38" s="26" t="s">
        <v>328</v>
      </c>
      <c r="AN38" s="29"/>
      <c r="AO38" s="18"/>
      <c r="AP38" s="29">
        <v>4</v>
      </c>
      <c r="AQ38" s="22" t="s">
        <v>82</v>
      </c>
    </row>
    <row r="39" spans="1:43" ht="43.5">
      <c r="A39" s="30" t="s">
        <v>387</v>
      </c>
      <c r="B39" s="2" t="s">
        <v>378</v>
      </c>
      <c r="C39" s="22" t="s">
        <v>59</v>
      </c>
      <c r="D39" s="22" t="s">
        <v>388</v>
      </c>
      <c r="E39" s="2" t="s">
        <v>61</v>
      </c>
      <c r="F39" s="22" t="s">
        <v>98</v>
      </c>
      <c r="G39" s="31" t="s">
        <v>389</v>
      </c>
      <c r="H39" s="22" t="s">
        <v>86</v>
      </c>
      <c r="I39" s="2" t="s">
        <v>65</v>
      </c>
      <c r="J39" s="2"/>
      <c r="K39" s="2"/>
      <c r="L39" s="22" t="s">
        <v>66</v>
      </c>
      <c r="M39" s="2"/>
      <c r="N39" s="25">
        <v>179563</v>
      </c>
      <c r="O39" s="22" t="s">
        <v>218</v>
      </c>
      <c r="P39" s="3">
        <v>178</v>
      </c>
      <c r="Q39" s="3">
        <v>47</v>
      </c>
      <c r="R39" s="3">
        <v>178</v>
      </c>
      <c r="S39" s="3">
        <v>47</v>
      </c>
      <c r="T39" s="2" t="s">
        <v>390</v>
      </c>
      <c r="U39" s="2" t="s">
        <v>390</v>
      </c>
      <c r="V39" s="2" t="s">
        <v>390</v>
      </c>
      <c r="W39" s="2" t="s">
        <v>102</v>
      </c>
      <c r="X39" s="27" t="s">
        <v>328</v>
      </c>
      <c r="Y39" s="22" t="s">
        <v>382</v>
      </c>
      <c r="Z39" s="2" t="s">
        <v>6</v>
      </c>
      <c r="AA39" s="2" t="s">
        <v>383</v>
      </c>
      <c r="AB39" s="2"/>
      <c r="AC39" s="2" t="s">
        <v>107</v>
      </c>
      <c r="AD39" s="2" t="s">
        <v>385</v>
      </c>
      <c r="AE39" s="22" t="s">
        <v>236</v>
      </c>
      <c r="AF39" s="2" t="s">
        <v>110</v>
      </c>
      <c r="AG39" s="2"/>
      <c r="AH39" s="2"/>
      <c r="AI39" s="4">
        <v>41500</v>
      </c>
      <c r="AJ39" s="24">
        <v>180025</v>
      </c>
      <c r="AK39" s="22" t="s">
        <v>93</v>
      </c>
      <c r="AL39" s="28" t="s">
        <v>386</v>
      </c>
      <c r="AM39" s="26" t="s">
        <v>328</v>
      </c>
      <c r="AN39" s="29"/>
      <c r="AO39" s="18"/>
      <c r="AP39" s="29">
        <v>2</v>
      </c>
      <c r="AQ39" s="22" t="s">
        <v>82</v>
      </c>
    </row>
    <row r="40" spans="1:43" ht="43.5">
      <c r="A40" s="30" t="s">
        <v>391</v>
      </c>
      <c r="B40" s="2" t="s">
        <v>392</v>
      </c>
      <c r="C40" s="22" t="s">
        <v>59</v>
      </c>
      <c r="D40" s="22" t="s">
        <v>393</v>
      </c>
      <c r="E40" s="2" t="s">
        <v>61</v>
      </c>
      <c r="F40" s="22" t="s">
        <v>62</v>
      </c>
      <c r="G40" s="18" t="s">
        <v>63</v>
      </c>
      <c r="H40" s="22" t="s">
        <v>64</v>
      </c>
      <c r="I40" s="2" t="s">
        <v>65</v>
      </c>
      <c r="J40" s="2"/>
      <c r="K40" s="2"/>
      <c r="L40" s="22" t="s">
        <v>66</v>
      </c>
      <c r="M40" s="2"/>
      <c r="N40" s="25">
        <v>2325000</v>
      </c>
      <c r="O40" s="22" t="s">
        <v>67</v>
      </c>
      <c r="P40" s="3"/>
      <c r="Q40" s="3"/>
      <c r="R40" s="3"/>
      <c r="S40" s="3"/>
      <c r="T40" s="2" t="s">
        <v>394</v>
      </c>
      <c r="U40" s="2" t="s">
        <v>395</v>
      </c>
      <c r="V40" s="2" t="s">
        <v>396</v>
      </c>
      <c r="W40" s="2"/>
      <c r="X40" s="22" t="s">
        <v>334</v>
      </c>
      <c r="Y40" s="22" t="s">
        <v>397</v>
      </c>
      <c r="Z40" s="2" t="s">
        <v>7</v>
      </c>
      <c r="AA40" s="2" t="s">
        <v>90</v>
      </c>
      <c r="AB40" s="2"/>
      <c r="AC40" s="2" t="s">
        <v>75</v>
      </c>
      <c r="AD40" s="2" t="s">
        <v>76</v>
      </c>
      <c r="AE40" s="22" t="s">
        <v>398</v>
      </c>
      <c r="AF40" s="2" t="s">
        <v>78</v>
      </c>
      <c r="AG40" s="2"/>
      <c r="AH40" s="2"/>
      <c r="AI40" s="4">
        <v>43258</v>
      </c>
      <c r="AJ40" s="24">
        <v>2475981</v>
      </c>
      <c r="AK40" s="22" t="s">
        <v>79</v>
      </c>
      <c r="AL40" s="28" t="s">
        <v>386</v>
      </c>
      <c r="AM40" s="26" t="s">
        <v>328</v>
      </c>
      <c r="AN40" s="29">
        <v>100</v>
      </c>
      <c r="AO40" s="18"/>
      <c r="AP40" s="29"/>
      <c r="AQ40" s="22"/>
    </row>
    <row r="41" spans="1:43" ht="43.5">
      <c r="A41" s="30" t="s">
        <v>399</v>
      </c>
      <c r="B41" s="2" t="s">
        <v>400</v>
      </c>
      <c r="C41" s="22" t="s">
        <v>59</v>
      </c>
      <c r="D41" s="22" t="s">
        <v>294</v>
      </c>
      <c r="E41" s="2" t="s">
        <v>61</v>
      </c>
      <c r="F41" s="22" t="s">
        <v>142</v>
      </c>
      <c r="G41" s="18" t="s">
        <v>63</v>
      </c>
      <c r="H41" s="22" t="s">
        <v>64</v>
      </c>
      <c r="I41" s="2" t="s">
        <v>65</v>
      </c>
      <c r="J41" s="2"/>
      <c r="K41" s="2"/>
      <c r="L41" s="22" t="s">
        <v>66</v>
      </c>
      <c r="M41" s="2" t="s">
        <v>143</v>
      </c>
      <c r="N41" s="25">
        <v>1798653</v>
      </c>
      <c r="O41" s="22" t="s">
        <v>67</v>
      </c>
      <c r="P41" s="3">
        <v>0</v>
      </c>
      <c r="Q41" s="3">
        <v>0</v>
      </c>
      <c r="R41" s="3">
        <v>0</v>
      </c>
      <c r="S41" s="3">
        <v>0</v>
      </c>
      <c r="T41" s="2" t="s">
        <v>342</v>
      </c>
      <c r="U41" s="2" t="s">
        <v>342</v>
      </c>
      <c r="V41" s="2" t="s">
        <v>342</v>
      </c>
      <c r="W41" s="2"/>
      <c r="X41" s="22" t="s">
        <v>325</v>
      </c>
      <c r="Y41" s="22" t="s">
        <v>173</v>
      </c>
      <c r="Z41" s="2" t="s">
        <v>5</v>
      </c>
      <c r="AA41" s="2" t="s">
        <v>296</v>
      </c>
      <c r="AB41" s="2"/>
      <c r="AC41" s="2" t="s">
        <v>150</v>
      </c>
      <c r="AD41" s="2" t="s">
        <v>401</v>
      </c>
      <c r="AE41" s="22"/>
      <c r="AF41" s="2" t="s">
        <v>402</v>
      </c>
      <c r="AG41" s="2"/>
      <c r="AH41" s="2"/>
      <c r="AI41" s="4">
        <v>43190</v>
      </c>
      <c r="AJ41" s="24">
        <v>1832737</v>
      </c>
      <c r="AK41" s="22" t="s">
        <v>403</v>
      </c>
      <c r="AL41" s="28" t="s">
        <v>404</v>
      </c>
      <c r="AM41" s="26" t="s">
        <v>328</v>
      </c>
      <c r="AN41" s="29">
        <v>100</v>
      </c>
      <c r="AO41" s="18"/>
      <c r="AP41" s="29">
        <v>2</v>
      </c>
      <c r="AQ41" s="22"/>
    </row>
    <row r="42" spans="1:43" ht="58">
      <c r="A42" s="30" t="s">
        <v>405</v>
      </c>
      <c r="B42" s="2" t="s">
        <v>406</v>
      </c>
      <c r="C42" s="22" t="s">
        <v>59</v>
      </c>
      <c r="D42" s="22" t="s">
        <v>407</v>
      </c>
      <c r="E42" s="2" t="s">
        <v>61</v>
      </c>
      <c r="F42" s="22" t="s">
        <v>172</v>
      </c>
      <c r="G42" s="18" t="s">
        <v>63</v>
      </c>
      <c r="H42" s="22" t="s">
        <v>64</v>
      </c>
      <c r="I42" s="2" t="s">
        <v>65</v>
      </c>
      <c r="J42" s="2"/>
      <c r="K42" s="2"/>
      <c r="L42" s="22" t="s">
        <v>66</v>
      </c>
      <c r="M42" s="2"/>
      <c r="N42" s="25">
        <v>1410000</v>
      </c>
      <c r="O42" s="22" t="s">
        <v>67</v>
      </c>
      <c r="P42" s="3"/>
      <c r="Q42" s="3"/>
      <c r="R42" s="3"/>
      <c r="S42" s="3"/>
      <c r="T42" s="2" t="s">
        <v>68</v>
      </c>
      <c r="U42" s="2" t="s">
        <v>68</v>
      </c>
      <c r="V42" s="2" t="s">
        <v>68</v>
      </c>
      <c r="W42" s="2"/>
      <c r="X42" s="27" t="s">
        <v>328</v>
      </c>
      <c r="Y42" s="22" t="s">
        <v>173</v>
      </c>
      <c r="Z42" s="2" t="s">
        <v>8</v>
      </c>
      <c r="AA42" s="2" t="s">
        <v>408</v>
      </c>
      <c r="AB42" s="2"/>
      <c r="AC42" s="2" t="s">
        <v>176</v>
      </c>
      <c r="AD42" s="2" t="s">
        <v>409</v>
      </c>
      <c r="AE42" s="22" t="s">
        <v>410</v>
      </c>
      <c r="AF42" s="2" t="s">
        <v>78</v>
      </c>
      <c r="AG42" s="2"/>
      <c r="AH42" s="2"/>
      <c r="AI42" s="4">
        <v>42559</v>
      </c>
      <c r="AJ42" s="24">
        <v>1454619</v>
      </c>
      <c r="AK42" s="22" t="s">
        <v>111</v>
      </c>
      <c r="AL42" s="28" t="s">
        <v>411</v>
      </c>
      <c r="AM42" s="26" t="s">
        <v>328</v>
      </c>
      <c r="AN42" s="29">
        <v>100</v>
      </c>
      <c r="AO42" s="18"/>
      <c r="AP42" s="29"/>
      <c r="AQ42" s="22" t="s">
        <v>82</v>
      </c>
    </row>
    <row r="43" spans="1:43" ht="43.5">
      <c r="A43" s="30" t="s">
        <v>412</v>
      </c>
      <c r="B43" s="2" t="s">
        <v>413</v>
      </c>
      <c r="C43" s="22" t="s">
        <v>414</v>
      </c>
      <c r="D43" s="22" t="s">
        <v>415</v>
      </c>
      <c r="E43" s="2" t="s">
        <v>61</v>
      </c>
      <c r="F43" s="22" t="s">
        <v>172</v>
      </c>
      <c r="G43" s="18" t="s">
        <v>63</v>
      </c>
      <c r="H43" s="22" t="s">
        <v>64</v>
      </c>
      <c r="I43" s="2" t="s">
        <v>416</v>
      </c>
      <c r="J43" s="2"/>
      <c r="K43" s="2"/>
      <c r="L43" s="22" t="s">
        <v>66</v>
      </c>
      <c r="M43" s="2"/>
      <c r="N43" s="25">
        <v>1380000</v>
      </c>
      <c r="O43" s="22" t="s">
        <v>67</v>
      </c>
      <c r="P43" s="3"/>
      <c r="Q43" s="3"/>
      <c r="R43" s="3"/>
      <c r="S43" s="3"/>
      <c r="T43" s="2" t="s">
        <v>68</v>
      </c>
      <c r="U43" s="2" t="s">
        <v>68</v>
      </c>
      <c r="V43" s="2" t="s">
        <v>68</v>
      </c>
      <c r="W43" s="2"/>
      <c r="X43" s="27" t="s">
        <v>206</v>
      </c>
      <c r="Y43" s="22" t="s">
        <v>173</v>
      </c>
      <c r="Z43" s="2" t="s">
        <v>8</v>
      </c>
      <c r="AA43" s="2" t="s">
        <v>174</v>
      </c>
      <c r="AB43" s="2"/>
      <c r="AC43" s="2" t="s">
        <v>176</v>
      </c>
      <c r="AD43" s="2" t="s">
        <v>417</v>
      </c>
      <c r="AE43" s="22" t="s">
        <v>178</v>
      </c>
      <c r="AF43" s="2" t="s">
        <v>78</v>
      </c>
      <c r="AG43" s="2"/>
      <c r="AH43" s="2"/>
      <c r="AI43" s="4">
        <v>42517</v>
      </c>
      <c r="AJ43" s="24">
        <v>1354299</v>
      </c>
      <c r="AK43" s="22" t="s">
        <v>111</v>
      </c>
      <c r="AL43" s="28" t="s">
        <v>238</v>
      </c>
      <c r="AM43" s="26" t="s">
        <v>206</v>
      </c>
      <c r="AN43" s="29">
        <v>100</v>
      </c>
      <c r="AO43" s="18"/>
      <c r="AP43" s="29"/>
      <c r="AQ43" s="22" t="s">
        <v>82</v>
      </c>
    </row>
    <row r="44" spans="1:43" ht="58">
      <c r="A44" s="30" t="s">
        <v>418</v>
      </c>
      <c r="B44" s="2" t="s">
        <v>419</v>
      </c>
      <c r="C44" s="22" t="s">
        <v>414</v>
      </c>
      <c r="D44" s="22" t="s">
        <v>420</v>
      </c>
      <c r="E44" s="2" t="s">
        <v>61</v>
      </c>
      <c r="F44" s="22" t="s">
        <v>421</v>
      </c>
      <c r="G44" s="31" t="s">
        <v>422</v>
      </c>
      <c r="H44" s="22" t="s">
        <v>86</v>
      </c>
      <c r="I44" s="2" t="s">
        <v>416</v>
      </c>
      <c r="J44" s="2"/>
      <c r="K44" s="2"/>
      <c r="L44" s="22"/>
      <c r="M44" s="2"/>
      <c r="N44" s="25">
        <v>0</v>
      </c>
      <c r="O44" s="22" t="s">
        <v>100</v>
      </c>
      <c r="P44" s="3">
        <v>201</v>
      </c>
      <c r="Q44" s="3">
        <v>0</v>
      </c>
      <c r="R44" s="3">
        <v>201</v>
      </c>
      <c r="S44" s="3">
        <v>0</v>
      </c>
      <c r="T44" s="2" t="s">
        <v>423</v>
      </c>
      <c r="U44" s="2" t="s">
        <v>423</v>
      </c>
      <c r="V44" s="2" t="s">
        <v>423</v>
      </c>
      <c r="W44" s="2" t="s">
        <v>102</v>
      </c>
      <c r="X44" s="27" t="s">
        <v>424</v>
      </c>
      <c r="Y44" s="22" t="s">
        <v>104</v>
      </c>
      <c r="Z44" s="2" t="s">
        <v>6</v>
      </c>
      <c r="AA44" s="2"/>
      <c r="AB44" s="2" t="s">
        <v>425</v>
      </c>
      <c r="AC44" s="2" t="s">
        <v>426</v>
      </c>
      <c r="AD44" s="2" t="s">
        <v>427</v>
      </c>
      <c r="AE44" s="22" t="s">
        <v>187</v>
      </c>
      <c r="AF44" s="2" t="s">
        <v>110</v>
      </c>
      <c r="AG44" s="2"/>
      <c r="AH44" s="2"/>
      <c r="AI44" s="4">
        <v>38526</v>
      </c>
      <c r="AJ44" s="24">
        <v>0</v>
      </c>
      <c r="AK44" s="22" t="s">
        <v>428</v>
      </c>
      <c r="AL44" s="28" t="s">
        <v>252</v>
      </c>
      <c r="AM44" s="26" t="s">
        <v>206</v>
      </c>
      <c r="AN44" s="29"/>
      <c r="AO44" s="18"/>
      <c r="AP44" s="29">
        <v>8</v>
      </c>
      <c r="AQ44" s="22"/>
    </row>
    <row r="45" spans="1:43" ht="58">
      <c r="A45" s="30" t="s">
        <v>429</v>
      </c>
      <c r="B45" s="2" t="s">
        <v>419</v>
      </c>
      <c r="C45" s="22" t="s">
        <v>414</v>
      </c>
      <c r="D45" s="22" t="s">
        <v>430</v>
      </c>
      <c r="E45" s="2" t="s">
        <v>61</v>
      </c>
      <c r="F45" s="22" t="s">
        <v>421</v>
      </c>
      <c r="G45" s="31" t="s">
        <v>422</v>
      </c>
      <c r="H45" s="22" t="s">
        <v>86</v>
      </c>
      <c r="I45" s="2" t="s">
        <v>416</v>
      </c>
      <c r="J45" s="2"/>
      <c r="K45" s="2"/>
      <c r="L45" s="22"/>
      <c r="M45" s="2"/>
      <c r="N45" s="25">
        <v>0</v>
      </c>
      <c r="O45" s="22" t="s">
        <v>100</v>
      </c>
      <c r="P45" s="3">
        <v>201</v>
      </c>
      <c r="Q45" s="3">
        <v>0</v>
      </c>
      <c r="R45" s="3">
        <v>201</v>
      </c>
      <c r="S45" s="3">
        <v>0</v>
      </c>
      <c r="T45" s="2" t="s">
        <v>423</v>
      </c>
      <c r="U45" s="2" t="s">
        <v>423</v>
      </c>
      <c r="V45" s="2" t="s">
        <v>423</v>
      </c>
      <c r="W45" s="2" t="s">
        <v>102</v>
      </c>
      <c r="X45" s="27" t="s">
        <v>424</v>
      </c>
      <c r="Y45" s="22" t="s">
        <v>104</v>
      </c>
      <c r="Z45" s="2" t="s">
        <v>6</v>
      </c>
      <c r="AA45" s="2"/>
      <c r="AB45" s="2" t="s">
        <v>425</v>
      </c>
      <c r="AC45" s="2" t="s">
        <v>426</v>
      </c>
      <c r="AD45" s="2" t="s">
        <v>427</v>
      </c>
      <c r="AE45" s="22" t="s">
        <v>187</v>
      </c>
      <c r="AF45" s="2" t="s">
        <v>110</v>
      </c>
      <c r="AG45" s="2"/>
      <c r="AH45" s="2"/>
      <c r="AI45" s="4">
        <v>38526</v>
      </c>
      <c r="AJ45" s="24">
        <v>0</v>
      </c>
      <c r="AK45" s="22" t="s">
        <v>428</v>
      </c>
      <c r="AL45" s="28" t="s">
        <v>252</v>
      </c>
      <c r="AM45" s="26" t="s">
        <v>206</v>
      </c>
      <c r="AN45" s="29"/>
      <c r="AO45" s="18"/>
      <c r="AP45" s="29">
        <v>8</v>
      </c>
      <c r="AQ45" s="22"/>
    </row>
    <row r="46" spans="1:43" ht="58">
      <c r="A46" s="30" t="s">
        <v>431</v>
      </c>
      <c r="B46" s="2" t="s">
        <v>419</v>
      </c>
      <c r="C46" s="22" t="s">
        <v>414</v>
      </c>
      <c r="D46" s="22" t="s">
        <v>432</v>
      </c>
      <c r="E46" s="2" t="s">
        <v>61</v>
      </c>
      <c r="F46" s="22" t="s">
        <v>421</v>
      </c>
      <c r="G46" s="31" t="s">
        <v>422</v>
      </c>
      <c r="H46" s="22" t="s">
        <v>86</v>
      </c>
      <c r="I46" s="2" t="s">
        <v>416</v>
      </c>
      <c r="J46" s="2"/>
      <c r="K46" s="2"/>
      <c r="L46" s="22"/>
      <c r="M46" s="2"/>
      <c r="N46" s="25">
        <v>0</v>
      </c>
      <c r="O46" s="22" t="s">
        <v>100</v>
      </c>
      <c r="P46" s="3">
        <v>200</v>
      </c>
      <c r="Q46" s="3">
        <v>0</v>
      </c>
      <c r="R46" s="3">
        <v>200</v>
      </c>
      <c r="S46" s="3">
        <v>0</v>
      </c>
      <c r="T46" s="2" t="s">
        <v>433</v>
      </c>
      <c r="U46" s="2" t="s">
        <v>433</v>
      </c>
      <c r="V46" s="2" t="s">
        <v>433</v>
      </c>
      <c r="W46" s="2" t="s">
        <v>102</v>
      </c>
      <c r="X46" s="27" t="s">
        <v>424</v>
      </c>
      <c r="Y46" s="22" t="s">
        <v>104</v>
      </c>
      <c r="Z46" s="2" t="s">
        <v>6</v>
      </c>
      <c r="AA46" s="2"/>
      <c r="AB46" s="2" t="s">
        <v>425</v>
      </c>
      <c r="AC46" s="2" t="s">
        <v>426</v>
      </c>
      <c r="AD46" s="2" t="s">
        <v>427</v>
      </c>
      <c r="AE46" s="22" t="s">
        <v>187</v>
      </c>
      <c r="AF46" s="2" t="s">
        <v>110</v>
      </c>
      <c r="AG46" s="2"/>
      <c r="AH46" s="2"/>
      <c r="AI46" s="4">
        <v>38526</v>
      </c>
      <c r="AJ46" s="24">
        <v>0</v>
      </c>
      <c r="AK46" s="22" t="s">
        <v>428</v>
      </c>
      <c r="AL46" s="28" t="s">
        <v>252</v>
      </c>
      <c r="AM46" s="26" t="s">
        <v>206</v>
      </c>
      <c r="AN46" s="29"/>
      <c r="AO46" s="18"/>
      <c r="AP46" s="29">
        <v>4</v>
      </c>
      <c r="AQ46" s="22"/>
    </row>
    <row r="47" spans="1:43" ht="87">
      <c r="A47" s="30" t="s">
        <v>434</v>
      </c>
      <c r="B47" s="2" t="s">
        <v>419</v>
      </c>
      <c r="C47" s="22" t="s">
        <v>414</v>
      </c>
      <c r="D47" s="22" t="s">
        <v>435</v>
      </c>
      <c r="E47" s="2" t="s">
        <v>61</v>
      </c>
      <c r="F47" s="22" t="s">
        <v>421</v>
      </c>
      <c r="G47" s="31" t="s">
        <v>422</v>
      </c>
      <c r="H47" s="22" t="s">
        <v>86</v>
      </c>
      <c r="I47" s="2" t="s">
        <v>416</v>
      </c>
      <c r="J47" s="2"/>
      <c r="K47" s="2"/>
      <c r="L47" s="22"/>
      <c r="M47" s="2"/>
      <c r="N47" s="25">
        <v>0</v>
      </c>
      <c r="O47" s="22" t="s">
        <v>100</v>
      </c>
      <c r="P47" s="3">
        <v>200</v>
      </c>
      <c r="Q47" s="3">
        <v>0</v>
      </c>
      <c r="R47" s="3">
        <v>200</v>
      </c>
      <c r="S47" s="3">
        <v>0</v>
      </c>
      <c r="T47" s="2" t="s">
        <v>433</v>
      </c>
      <c r="U47" s="2" t="s">
        <v>433</v>
      </c>
      <c r="V47" s="2" t="s">
        <v>433</v>
      </c>
      <c r="W47" s="2" t="s">
        <v>102</v>
      </c>
      <c r="X47" s="27" t="s">
        <v>424</v>
      </c>
      <c r="Y47" s="22" t="s">
        <v>104</v>
      </c>
      <c r="Z47" s="2" t="s">
        <v>6</v>
      </c>
      <c r="AA47" s="2"/>
      <c r="AB47" s="2" t="s">
        <v>425</v>
      </c>
      <c r="AC47" s="2" t="s">
        <v>426</v>
      </c>
      <c r="AD47" s="2" t="s">
        <v>427</v>
      </c>
      <c r="AE47" s="22" t="s">
        <v>187</v>
      </c>
      <c r="AF47" s="2" t="s">
        <v>110</v>
      </c>
      <c r="AG47" s="2"/>
      <c r="AH47" s="2"/>
      <c r="AI47" s="4">
        <v>38526</v>
      </c>
      <c r="AJ47" s="24">
        <v>0</v>
      </c>
      <c r="AK47" s="22" t="s">
        <v>428</v>
      </c>
      <c r="AL47" s="28" t="s">
        <v>252</v>
      </c>
      <c r="AM47" s="26" t="s">
        <v>206</v>
      </c>
      <c r="AN47" s="29"/>
      <c r="AO47" s="18"/>
      <c r="AP47" s="29">
        <v>4</v>
      </c>
      <c r="AQ47" s="22"/>
    </row>
    <row r="48" spans="1:43" ht="58">
      <c r="A48" s="30" t="s">
        <v>436</v>
      </c>
      <c r="B48" s="2" t="s">
        <v>437</v>
      </c>
      <c r="C48" s="22" t="s">
        <v>414</v>
      </c>
      <c r="D48" s="22" t="s">
        <v>438</v>
      </c>
      <c r="E48" s="2" t="s">
        <v>61</v>
      </c>
      <c r="F48" s="22" t="s">
        <v>142</v>
      </c>
      <c r="G48" s="33" t="s">
        <v>439</v>
      </c>
      <c r="H48" s="22" t="s">
        <v>86</v>
      </c>
      <c r="I48" s="2" t="s">
        <v>416</v>
      </c>
      <c r="J48" s="2"/>
      <c r="K48" s="2"/>
      <c r="L48" s="22" t="s">
        <v>440</v>
      </c>
      <c r="M48" s="2" t="s">
        <v>143</v>
      </c>
      <c r="N48" s="25">
        <v>266115.53000000003</v>
      </c>
      <c r="O48" s="22" t="s">
        <v>218</v>
      </c>
      <c r="P48" s="3">
        <v>181</v>
      </c>
      <c r="Q48" s="3">
        <v>27</v>
      </c>
      <c r="R48" s="3">
        <v>181</v>
      </c>
      <c r="S48" s="3">
        <v>60</v>
      </c>
      <c r="T48" s="2" t="s">
        <v>441</v>
      </c>
      <c r="U48" s="2" t="s">
        <v>442</v>
      </c>
      <c r="V48" s="2" t="s">
        <v>443</v>
      </c>
      <c r="W48" s="2" t="s">
        <v>444</v>
      </c>
      <c r="X48" s="27" t="s">
        <v>81</v>
      </c>
      <c r="Y48" s="22" t="s">
        <v>445</v>
      </c>
      <c r="Z48" s="2" t="s">
        <v>5</v>
      </c>
      <c r="AA48" s="2" t="s">
        <v>446</v>
      </c>
      <c r="AB48" s="2"/>
      <c r="AC48" s="2" t="s">
        <v>150</v>
      </c>
      <c r="AD48" s="2" t="s">
        <v>447</v>
      </c>
      <c r="AE48" s="22" t="s">
        <v>344</v>
      </c>
      <c r="AF48" s="2" t="s">
        <v>5</v>
      </c>
      <c r="AG48" s="2"/>
      <c r="AH48" s="2"/>
      <c r="AI48" s="4">
        <v>41063</v>
      </c>
      <c r="AJ48" s="24">
        <v>266115.53000000003</v>
      </c>
      <c r="AK48" s="22" t="s">
        <v>209</v>
      </c>
      <c r="AL48" s="28" t="s">
        <v>80</v>
      </c>
      <c r="AM48" s="26" t="s">
        <v>81</v>
      </c>
      <c r="AN48" s="29">
        <v>100</v>
      </c>
      <c r="AO48" s="18"/>
      <c r="AP48" s="29">
        <v>6</v>
      </c>
      <c r="AQ48" s="22"/>
    </row>
    <row r="49" spans="1:43" ht="43.5">
      <c r="A49" s="30" t="s">
        <v>448</v>
      </c>
      <c r="B49" s="2" t="s">
        <v>449</v>
      </c>
      <c r="C49" s="22" t="s">
        <v>414</v>
      </c>
      <c r="D49" s="22" t="s">
        <v>450</v>
      </c>
      <c r="E49" s="2" t="s">
        <v>61</v>
      </c>
      <c r="F49" s="22" t="s">
        <v>158</v>
      </c>
      <c r="G49" s="31" t="s">
        <v>451</v>
      </c>
      <c r="H49" s="22" t="s">
        <v>86</v>
      </c>
      <c r="I49" s="2" t="s">
        <v>416</v>
      </c>
      <c r="J49" s="2"/>
      <c r="K49" s="2"/>
      <c r="L49" s="22" t="s">
        <v>66</v>
      </c>
      <c r="M49" s="2"/>
      <c r="N49" s="25">
        <v>504000</v>
      </c>
      <c r="O49" s="22" t="s">
        <v>218</v>
      </c>
      <c r="P49" s="3">
        <v>18</v>
      </c>
      <c r="Q49" s="3">
        <v>79</v>
      </c>
      <c r="R49" s="3">
        <v>19</v>
      </c>
      <c r="S49" s="3">
        <v>30</v>
      </c>
      <c r="T49" s="2" t="s">
        <v>452</v>
      </c>
      <c r="U49" s="2" t="s">
        <v>453</v>
      </c>
      <c r="V49" s="2" t="s">
        <v>454</v>
      </c>
      <c r="W49" s="2" t="s">
        <v>146</v>
      </c>
      <c r="X49" s="27" t="s">
        <v>206</v>
      </c>
      <c r="Y49" s="22" t="s">
        <v>455</v>
      </c>
      <c r="Z49" s="2" t="s">
        <v>9</v>
      </c>
      <c r="AA49" s="2" t="s">
        <v>456</v>
      </c>
      <c r="AB49" s="2"/>
      <c r="AC49" s="2" t="s">
        <v>166</v>
      </c>
      <c r="AD49" s="2" t="s">
        <v>224</v>
      </c>
      <c r="AE49" s="22"/>
      <c r="AF49" s="2" t="s">
        <v>78</v>
      </c>
      <c r="AG49" s="2"/>
      <c r="AH49" s="2"/>
      <c r="AI49" s="4">
        <v>40591</v>
      </c>
      <c r="AJ49" s="24">
        <v>524029</v>
      </c>
      <c r="AK49" s="22" t="s">
        <v>93</v>
      </c>
      <c r="AL49" s="28" t="s">
        <v>457</v>
      </c>
      <c r="AM49" s="26" t="s">
        <v>206</v>
      </c>
      <c r="AN49" s="29"/>
      <c r="AO49" s="18"/>
      <c r="AP49" s="29">
        <v>2</v>
      </c>
      <c r="AQ49" s="22"/>
    </row>
    <row r="50" spans="1:43" ht="58">
      <c r="A50" s="30" t="s">
        <v>458</v>
      </c>
      <c r="B50" s="2" t="s">
        <v>156</v>
      </c>
      <c r="C50" s="22" t="s">
        <v>414</v>
      </c>
      <c r="D50" s="22" t="s">
        <v>459</v>
      </c>
      <c r="E50" s="2" t="s">
        <v>61</v>
      </c>
      <c r="F50" s="22" t="s">
        <v>158</v>
      </c>
      <c r="G50" s="32" t="s">
        <v>159</v>
      </c>
      <c r="H50" s="22" t="s">
        <v>86</v>
      </c>
      <c r="I50" s="2" t="s">
        <v>416</v>
      </c>
      <c r="J50" s="2"/>
      <c r="K50" s="2"/>
      <c r="L50" s="22" t="s">
        <v>440</v>
      </c>
      <c r="M50" s="2"/>
      <c r="N50" s="25">
        <v>112968</v>
      </c>
      <c r="O50" s="22" t="s">
        <v>160</v>
      </c>
      <c r="P50" s="3">
        <v>42</v>
      </c>
      <c r="Q50" s="3">
        <v>60</v>
      </c>
      <c r="R50" s="3">
        <v>42</v>
      </c>
      <c r="S50" s="3">
        <v>94</v>
      </c>
      <c r="T50" s="2" t="s">
        <v>460</v>
      </c>
      <c r="U50" s="2" t="s">
        <v>461</v>
      </c>
      <c r="V50" s="2" t="s">
        <v>462</v>
      </c>
      <c r="W50" s="2" t="s">
        <v>146</v>
      </c>
      <c r="X50" s="27" t="s">
        <v>81</v>
      </c>
      <c r="Y50" s="22" t="s">
        <v>164</v>
      </c>
      <c r="Z50" s="2" t="s">
        <v>9</v>
      </c>
      <c r="AA50" s="2" t="s">
        <v>446</v>
      </c>
      <c r="AB50" s="2"/>
      <c r="AC50" s="2" t="s">
        <v>166</v>
      </c>
      <c r="AD50" s="2" t="s">
        <v>167</v>
      </c>
      <c r="AE50" s="22"/>
      <c r="AF50" s="2" t="s">
        <v>78</v>
      </c>
      <c r="AG50" s="2"/>
      <c r="AH50" s="2"/>
      <c r="AI50" s="4">
        <v>39932</v>
      </c>
      <c r="AJ50" s="24">
        <v>124888.39</v>
      </c>
      <c r="AK50" s="22" t="s">
        <v>93</v>
      </c>
      <c r="AL50" s="28" t="s">
        <v>153</v>
      </c>
      <c r="AM50" s="26" t="s">
        <v>81</v>
      </c>
      <c r="AN50" s="29"/>
      <c r="AO50" s="18"/>
      <c r="AP50" s="29">
        <v>2</v>
      </c>
      <c r="AQ50" s="22"/>
    </row>
  </sheetData>
  <autoFilter ref="A1:AQ50" xr:uid="{23AEDE0E-6852-4C02-B49E-400F82C3851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4066E4C037E4A8C4A0B39401751C0" ma:contentTypeVersion="2" ma:contentTypeDescription="Create a new document." ma:contentTypeScope="" ma:versionID="1e306b5461d1742a8af37dde93a465c6">
  <xsd:schema xmlns:xsd="http://www.w3.org/2001/XMLSchema" xmlns:xs="http://www.w3.org/2001/XMLSchema" xmlns:p="http://schemas.microsoft.com/office/2006/metadata/properties" xmlns:ns2="843fdbdd-4a00-44e0-ae32-6eeb1d2bca40" targetNamespace="http://schemas.microsoft.com/office/2006/metadata/properties" ma:root="true" ma:fieldsID="a7fab5355992b6fbc71e681f2310750d" ns2:_="">
    <xsd:import namespace="843fdbdd-4a00-44e0-ae32-6eeb1d2bc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fdbdd-4a00-44e0-ae32-6eeb1d2bc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166DE2-76C1-4014-AF35-1F905ACA0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fdbdd-4a00-44e0-ae32-6eeb1d2bc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B8C39-9EAC-43C8-878D-3439ACDE7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41275A-B901-4841-9E4D-BB4505F0CB9F}">
  <ds:schemaRefs>
    <ds:schemaRef ds:uri="http://schemas.microsoft.com/office/infopath/2007/PartnerControls"/>
    <ds:schemaRef ds:uri="http://schemas.openxmlformats.org/package/2006/metadata/core-properties"/>
    <ds:schemaRef ds:uri="843fdbdd-4a00-44e0-ae32-6eeb1d2bca4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Traffic Signal Modernization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Dughaish, Khalil</dc:creator>
  <cp:keywords/>
  <dc:description/>
  <cp:lastModifiedBy>Malone, Barbara</cp:lastModifiedBy>
  <cp:revision/>
  <dcterms:created xsi:type="dcterms:W3CDTF">2021-04-07T20:23:51Z</dcterms:created>
  <dcterms:modified xsi:type="dcterms:W3CDTF">2021-09-02T19:20:24Z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0x0101005B54066E4C037E4A8C4A0B39401751C0</vt:lpwstr>
  </property>
</Properties>
</file>