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ingov-my.sharepoint.com/personal/rsample_ihcda_in_gov/Documents/Documents/"/>
    </mc:Choice>
  </mc:AlternateContent>
  <xr:revisionPtr revIDLastSave="64" documentId="8_{2EA2F6E3-9401-4F7A-B1B6-865D04F78310}" xr6:coauthVersionLast="47" xr6:coauthVersionMax="47" xr10:uidLastSave="{B79A4C68-7579-47B2-A773-097B9E30D1F8}"/>
  <bookViews>
    <workbookView xWindow="-110" yWindow="-110" windowWidth="19420" windowHeight="10420" xr2:uid="{4A041B43-CF89-47CF-A627-2663E8ECD63E}"/>
  </bookViews>
  <sheets>
    <sheet name="Sheet1" sheetId="1" r:id="rId1"/>
  </sheets>
  <externalReferences>
    <externalReference r:id="rId2"/>
  </externalReferences>
  <definedNames>
    <definedName name="NEWRatableProjects">[1]!IndividuallyRatableProjectsNEWRating[Projects and checkmarks]</definedName>
    <definedName name="NEWSection3_Score">Sheet1!$I$55</definedName>
    <definedName name="NEWSection4_Score">Sheet1!$I$73</definedName>
    <definedName name="Project_ID" localSheetId="0">Sheet1!$C$32</definedName>
    <definedName name="Project_Name" localSheetId="0">Sheet1!$C$18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5" i="1" l="1"/>
  <c r="H52" i="1"/>
  <c r="H47" i="1"/>
  <c r="L4" i="1" l="1"/>
  <c r="L53" i="1"/>
  <c r="L5" i="1"/>
  <c r="J55" i="1"/>
  <c r="L50" i="1"/>
  <c r="L51" i="1"/>
  <c r="L49" i="1"/>
  <c r="L46" i="1"/>
  <c r="L42" i="1"/>
  <c r="L41" i="1"/>
  <c r="L43" i="1"/>
  <c r="L40" i="1"/>
  <c r="L36" i="1"/>
  <c r="L37" i="1"/>
  <c r="L35" i="1"/>
  <c r="L31" i="1"/>
  <c r="L32" i="1"/>
  <c r="L30" i="1"/>
  <c r="L27" i="1"/>
  <c r="L26" i="1"/>
  <c r="L23" i="1"/>
  <c r="L22" i="1"/>
  <c r="L21" i="1"/>
  <c r="L20" i="1"/>
  <c r="L19" i="1"/>
  <c r="L18" i="1"/>
  <c r="L14" i="1"/>
  <c r="L13" i="1"/>
  <c r="J44" i="1"/>
  <c r="J38" i="1"/>
  <c r="J33" i="1"/>
  <c r="J28" i="1"/>
  <c r="J24" i="1"/>
  <c r="J16" i="1"/>
  <c r="J52" i="1"/>
  <c r="H44" i="1"/>
  <c r="H38" i="1"/>
  <c r="H24" i="1"/>
  <c r="H28" i="1"/>
  <c r="H33" i="1"/>
  <c r="H16" i="1" l="1"/>
  <c r="B9" i="1"/>
</calcChain>
</file>

<file path=xl/sharedStrings.xml><?xml version="1.0" encoding="utf-8"?>
<sst xmlns="http://schemas.openxmlformats.org/spreadsheetml/2006/main" count="98" uniqueCount="55">
  <si>
    <t>Project Name:</t>
  </si>
  <si>
    <t>Organization Name:</t>
  </si>
  <si>
    <t>Project Type:</t>
  </si>
  <si>
    <t>RATING FACTOR</t>
  </si>
  <si>
    <t>POINTS AWARDED</t>
  </si>
  <si>
    <t>MAX POINT VALUE</t>
  </si>
  <si>
    <t>out of</t>
  </si>
  <si>
    <t xml:space="preserve">Experience  </t>
  </si>
  <si>
    <t xml:space="preserve"> </t>
  </si>
  <si>
    <t>TOTAL SCORE</t>
  </si>
  <si>
    <t xml:space="preserve">out of </t>
  </si>
  <si>
    <t>Increasing Permanent Housing and Treshold</t>
  </si>
  <si>
    <t>A. Project Component: points awarded if the project is either a rapid rehousing project, supportive housing project, or if the expansion or renewal project increases units (this will be clarified in the Budget under Rental Assistance). Max score is 4 points, projects that are PSH and expand units only receive points for the new units 1x.</t>
  </si>
  <si>
    <t>B. Housing First: project is awarded points for select the "yes" option based on the Housing First questions point ranges. 8 points= 15 "yes" answers/all yes; 6 points= 12-14 "yes" answers; 4 points= 9-11 "yes"; 2 points= 6-8 "yes"; 0 points= 5 or fewer "yes" answers.</t>
  </si>
  <si>
    <t>C. Project did not skip any questions, especially: providing UEI #, confirmed eligibility for CoC funds (nonprofit, government or tribal entity), project does not have unresolved HUD findings, and agrees to follow Written Standards and use HMIS).</t>
  </si>
  <si>
    <t>Must be "yes"</t>
  </si>
  <si>
    <t>Subtotal</t>
  </si>
  <si>
    <t>Project Description</t>
  </si>
  <si>
    <t>SUPPORTIVE SERVICES</t>
  </si>
  <si>
    <t>Performance Meaures</t>
  </si>
  <si>
    <t xml:space="preserve">Subtotal     </t>
  </si>
  <si>
    <t>Representation and Equity</t>
  </si>
  <si>
    <t>Units and Budgets Information</t>
  </si>
  <si>
    <t>Housing and Healthcare</t>
  </si>
  <si>
    <t>A.  Federal funds experience: 1 point for satisfactorily detailing the agency's: 1) Experience/expertise with renting units, operating rental assistance, and providing supportive services like the activities proposed in the applications.
2) Working with and addressing the needs of unsheltered homeless individuals or rural communities and those experiencing homelessness and supporting individuals and families to attain housing and meet their service needs.
3) The project design has assessed the barriers to accessing the project, especially among populations experiencing high rates of homelessness in the community, and the steps taken to eliminate those barriers.
4) Specifically describe your experience with the Housing First model, serving populations with the severe service needs and with delivering or securing Medicaid funded and other mainstream services for participants in the agency’s programs.</t>
  </si>
  <si>
    <t>B. Leveraging funds: 1 point if the applicant describes that they have, or a partner has, experience with leveraging federal, state or local funding</t>
  </si>
  <si>
    <t>C. Organizational management structure: 1) 1 point if applicant describes their organizational structure 2) 1 point if their description includes the internal and external controls and financial accounting system</t>
  </si>
  <si>
    <t>D. Monitoring findings: 1 point if the organization DOES NOT have any monitoring OR audit findings</t>
  </si>
  <si>
    <t>D. Returned funds: 1) 2 points if agency has not had a grant previously 2) 1 point if they have not returned funds in the last 2 years 3) 1 point if they submitted claims to IHCDA on-time OR met federal draw requirements</t>
  </si>
  <si>
    <t>E: Utilization: 1) 3 points if ES/TH/SH beds in project was at or above 75% utilization on 1/26/22  2) 3 points if RRH, TH-RRH or PSH project was at or above 90% utilization on 1/26/22. 0 points if projects do not have data or were below the percentages listed.</t>
  </si>
  <si>
    <t xml:space="preserve">A. Description: 1) 1 point if the narrative describes the entire scope of the proposed project, 2) 1 point for identifying the  community(ies) and/or county(ies) served, 3) 1 point for how the project will address housing disparity issues, 4) 1 point for providing a clear picture of the services provided to participants, 5) 1 point for describing implementation of HMIS including projected outcome(s), and 6) 1 point for describing any coordination with other source(s)/partner(s) especially healthcare (including mental health and substance abuse) and Medicaid. </t>
  </si>
  <si>
    <t>B. Rapid implementation: 1) 1 point for projects that will have staff hired and project expenses within 6 months 2) 1 point for project being leased or at capacity within 12 months</t>
  </si>
  <si>
    <t>A. Providing services to obtain and maintin housing: 1) Up to 2 points for narrative that describes services designed to obtain and ensure successful retention in housing, making sure that the explanation of services enhances what was described in your project description. Provide information on the specific plan to ensure program participants will be individually assisted in identifying and connecting to the benefits they may be entitled (Medicare/Medicaid, SSI, SNAP, workforce, education).
2) Up to 2 points for narrative that describes working with and addressing identified housing and service needs. Specifically describe your experience with the Housing First model, serving populations with the highest needs to obtain and maintain housing. This would include providing services (transportation, safety planning, case management) and by partnering with outreach or other service providers to connect to clients prior to housing and support a successful transition to permanent housing. 3) Up to 2 points for narrative that describes how program participants are assisted in identifying housing and are supported in their transition to housing, including assessing participants housing needs and preferences, helping them understand lease and tenancy obligations, helping obtain required documents for housing, providing transportation to units, and meeting with landlords.</t>
  </si>
  <si>
    <t>For administrative use only</t>
  </si>
  <si>
    <t>Criteria Type</t>
  </si>
  <si>
    <t>Points</t>
  </si>
  <si>
    <t>Objective</t>
  </si>
  <si>
    <t>ESNAPS</t>
  </si>
  <si>
    <t>Performance</t>
  </si>
  <si>
    <t>B. Services integrate with health, access to substance abuse treatment, increase income: 1) 1 point if narrative describes coordination between healthcare entity 2) 1 point if narrative describes coordination with mainstream benefit/income 3) 1 point if agency completes the supportive services chart</t>
  </si>
  <si>
    <t>A. Length of time homeless: 3 points if the agency can track length of time from enrollment to move-in, 0 if no</t>
  </si>
  <si>
    <t>B. Tracking and pariticipant rate of increase income: 3 points if they can track income and changes in income, 0 points if no. 5 points if narrative describes their participants do increase income, 2 points if the narrative describes maintaining income/benefits. 0 points if participants do not maintain or increase income/benefits.</t>
  </si>
  <si>
    <t>C. Tracking and participant rate of rentention of permanent housing: 4 points if the agency can track the reteuntion of housing, 0 if no. 5 points if 70% of more of participants have obatined and maintained housing, 2 if less than 70% have, 0 if no participants have obtained or maintained housing.</t>
  </si>
  <si>
    <t>A. Representative of the community served: 1 point if the organization has board and agency diversity in areas of race, socio-economic status, lived experience, LGBTQ+, age, and/or populations impacted by homelessness in their community. 0 if no</t>
  </si>
  <si>
    <t>C. Lived experience representation: 1) 1 point if there is at least 1 person with lived experience on the board or staff 2) 2 points if anyone with lived experience has had a recent experience in the last 3 years.</t>
  </si>
  <si>
    <t>B. Client feedback: 1) 1 point if the agency has a client/resident grievance procedure 2) 1 point if the agency uses other ways to obtain client feedback.</t>
  </si>
  <si>
    <t>D. Stability for those at highest risk of returns to homelessness: 1) 1 point if the agency describes regional disparities in housing outcomes. 2) 2 points if agency describes how their knowledge is impacting the plan for services, including staff training</t>
  </si>
  <si>
    <t>C. Transportation, assistance with mainstream benefits, access to SSI/SSDI and SOAR training: 1) 1 point for completing the chart 2) 1 point for each box selected on the services detail chart.</t>
  </si>
  <si>
    <t>Project submitted application complete and on-time (including all attachments)</t>
  </si>
  <si>
    <t>B. Match information: 1) 1 point for completing the match budget section 2) 4 points if the match budget section is 25% of the total requested budget amount. 0 if it is not</t>
  </si>
  <si>
    <t>C. Cost effectiveness: 1) 5 points if the cost of the project is within 10% of the average new project cost for that project type (match not included). If only project of its type, then 3 points. If greater than 10% then 0 points.</t>
  </si>
  <si>
    <r>
      <t xml:space="preserve">A. The project has healthcare and housing partnerships documented: 1) 10 points if project can meet 25% leverage in PSH or RRH with letter(s) attached AND 25% leverage in healtchare with letter(s) attached. 2) 5 points if project can meet 25% leverage in PSH or RRH </t>
    </r>
    <r>
      <rPr>
        <b/>
        <u/>
        <sz val="11"/>
        <color theme="1"/>
        <rFont val="Calibri"/>
        <family val="2"/>
        <scheme val="minor"/>
      </rPr>
      <t>OR</t>
    </r>
    <r>
      <rPr>
        <sz val="11"/>
        <color theme="1"/>
        <rFont val="Calibri"/>
        <family val="2"/>
        <scheme val="minor"/>
      </rPr>
      <t xml:space="preserve"> if project can meet 25% leverage in healtchare with letter(s) attached. 3) 3 points if project does not have documentation attached but is working to obtain documentation. 5) 0 points if the project cannot document the partnerships</t>
    </r>
  </si>
  <si>
    <t>2022 CoC NOFO New Project Rating Tool</t>
  </si>
  <si>
    <t xml:space="preserve">A. Supportive services 1) 2 points if project includes any dollars for services 2) 1 point if project correctly indicates staffing charges (title, salary and number of FTEs) *if applicable. </t>
  </si>
  <si>
    <t>Priority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</si>
</sst>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b/>
      <sz val="16"/>
      <color theme="1"/>
      <name val="Calibri"/>
      <family val="2"/>
      <scheme val="minor"/>
    </font>
    <font>
      <b/>
      <u/>
      <sz val="11"/>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2"/>
        <bgColor indexed="64"/>
      </patternFill>
    </fill>
    <fill>
      <patternFill patternType="solid">
        <fgColor theme="4" tint="0.79998168889431442"/>
        <bgColor indexed="64"/>
      </patternFill>
    </fill>
  </fills>
  <borders count="2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121">
    <xf numFmtId="0" fontId="0" fillId="0" borderId="0" xfId="0"/>
    <xf numFmtId="0" fontId="0" fillId="0" borderId="0" xfId="0" applyAlignment="1">
      <alignment horizontal="center" vertical="center"/>
    </xf>
    <xf numFmtId="0" fontId="0" fillId="0" borderId="6" xfId="0" applyBorder="1" applyAlignment="1">
      <alignment horizontal="center" vertical="center"/>
    </xf>
    <xf numFmtId="0" fontId="0" fillId="5" borderId="6" xfId="0" applyFill="1" applyBorder="1" applyAlignment="1">
      <alignment horizontal="center" vertical="center"/>
    </xf>
    <xf numFmtId="0" fontId="0" fillId="0" borderId="5" xfId="0" applyBorder="1" applyAlignment="1">
      <alignment horizontal="right"/>
    </xf>
    <xf numFmtId="0" fontId="0" fillId="0" borderId="0" xfId="0" applyBorder="1"/>
    <xf numFmtId="0" fontId="0" fillId="0" borderId="0" xfId="0" applyBorder="1" applyAlignment="1">
      <alignment horizontal="center" vertical="center"/>
    </xf>
    <xf numFmtId="0" fontId="0" fillId="0" borderId="8" xfId="0" applyBorder="1" applyAlignment="1">
      <alignment horizontal="center" vertical="center"/>
    </xf>
    <xf numFmtId="0" fontId="0" fillId="0" borderId="5" xfId="0" applyBorder="1"/>
    <xf numFmtId="0" fontId="0" fillId="0" borderId="9" xfId="0" applyBorder="1" applyAlignment="1">
      <alignment horizontal="center" vertical="center"/>
    </xf>
    <xf numFmtId="0" fontId="0" fillId="0" borderId="11" xfId="0" applyBorder="1"/>
    <xf numFmtId="0" fontId="0" fillId="0" borderId="0" xfId="0" applyBorder="1" applyAlignment="1">
      <alignment horizontal="center"/>
    </xf>
    <xf numFmtId="0" fontId="1" fillId="6" borderId="6" xfId="0" applyFont="1" applyFill="1" applyBorder="1" applyAlignment="1">
      <alignment horizontal="center" vertical="center"/>
    </xf>
    <xf numFmtId="0" fontId="1" fillId="6" borderId="9" xfId="0" applyFont="1" applyFill="1" applyBorder="1" applyAlignment="1">
      <alignment horizontal="center" vertical="center"/>
    </xf>
    <xf numFmtId="0" fontId="1" fillId="0" borderId="6"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1" fillId="4" borderId="6" xfId="0" applyFont="1" applyFill="1" applyBorder="1" applyAlignment="1">
      <alignment horizontal="center"/>
    </xf>
    <xf numFmtId="0" fontId="1" fillId="2" borderId="1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4" borderId="9" xfId="0" applyFont="1" applyFill="1" applyBorder="1" applyAlignment="1">
      <alignment horizontal="center"/>
    </xf>
    <xf numFmtId="0" fontId="0" fillId="0" borderId="17" xfId="0" applyBorder="1"/>
    <xf numFmtId="0" fontId="0" fillId="0" borderId="7" xfId="0" applyBorder="1"/>
    <xf numFmtId="0" fontId="0" fillId="0" borderId="7" xfId="0" applyBorder="1" applyAlignment="1">
      <alignment horizontal="center" vertical="center"/>
    </xf>
    <xf numFmtId="0" fontId="0" fillId="0" borderId="10" xfId="0" applyBorder="1" applyAlignment="1">
      <alignment horizontal="center" vertical="center"/>
    </xf>
    <xf numFmtId="0" fontId="1" fillId="5" borderId="9" xfId="0" applyFont="1" applyFill="1" applyBorder="1" applyAlignment="1">
      <alignment horizontal="center" vertical="center"/>
    </xf>
    <xf numFmtId="0" fontId="1" fillId="5" borderId="6" xfId="0" applyFont="1" applyFill="1" applyBorder="1" applyAlignment="1">
      <alignment horizontal="center" vertical="center"/>
    </xf>
    <xf numFmtId="0" fontId="3" fillId="6" borderId="6"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0" fillId="4" borderId="6" xfId="0" applyFill="1" applyBorder="1" applyAlignment="1">
      <alignment horizontal="center" vertical="center"/>
    </xf>
    <xf numFmtId="0" fontId="0" fillId="4" borderId="9" xfId="0" applyFill="1" applyBorder="1" applyAlignment="1">
      <alignment horizontal="center" vertical="center"/>
    </xf>
    <xf numFmtId="0" fontId="0" fillId="0" borderId="13" xfId="0" applyBorder="1"/>
    <xf numFmtId="0" fontId="0" fillId="0" borderId="21" xfId="0" applyBorder="1"/>
    <xf numFmtId="0" fontId="1" fillId="2" borderId="22" xfId="0" applyFont="1" applyFill="1" applyBorder="1" applyAlignment="1">
      <alignment horizontal="center" vertical="center" wrapText="1"/>
    </xf>
    <xf numFmtId="0" fontId="0" fillId="0" borderId="8" xfId="0" applyBorder="1"/>
    <xf numFmtId="0" fontId="0" fillId="0" borderId="12" xfId="0" applyBorder="1"/>
    <xf numFmtId="0" fontId="0" fillId="0" borderId="2" xfId="0" applyBorder="1"/>
    <xf numFmtId="0" fontId="0" fillId="0" borderId="4" xfId="0" applyBorder="1"/>
    <xf numFmtId="0" fontId="0" fillId="0" borderId="23" xfId="0" applyBorder="1"/>
    <xf numFmtId="0" fontId="0" fillId="0" borderId="22" xfId="0" applyBorder="1"/>
    <xf numFmtId="0" fontId="0" fillId="0" borderId="8" xfId="0" applyFill="1" applyBorder="1"/>
    <xf numFmtId="0" fontId="0" fillId="0" borderId="0" xfId="0" applyFill="1"/>
    <xf numFmtId="0" fontId="3" fillId="3" borderId="18" xfId="0" applyFont="1" applyFill="1" applyBorder="1" applyAlignment="1">
      <alignment horizontal="right" vertical="center" wrapText="1"/>
    </xf>
    <xf numFmtId="0" fontId="3" fillId="3" borderId="19" xfId="0" applyFont="1" applyFill="1" applyBorder="1" applyAlignment="1">
      <alignment horizontal="right" vertical="center" wrapText="1"/>
    </xf>
    <xf numFmtId="0" fontId="3" fillId="3" borderId="20" xfId="0" applyFont="1" applyFill="1" applyBorder="1" applyAlignment="1">
      <alignment horizontal="right" vertical="center" wrapText="1"/>
    </xf>
    <xf numFmtId="0" fontId="0" fillId="0" borderId="16" xfId="0" applyBorder="1" applyAlignment="1">
      <alignment wrapText="1"/>
    </xf>
    <xf numFmtId="0" fontId="0" fillId="0" borderId="6" xfId="0" applyBorder="1" applyAlignment="1">
      <alignment wrapText="1"/>
    </xf>
    <xf numFmtId="0" fontId="4" fillId="5" borderId="2" xfId="0" applyFont="1" applyFill="1" applyBorder="1" applyAlignment="1">
      <alignment horizontal="center"/>
    </xf>
    <xf numFmtId="0" fontId="4" fillId="5" borderId="3" xfId="0" applyFont="1" applyFill="1" applyBorder="1" applyAlignment="1">
      <alignment horizontal="center"/>
    </xf>
    <xf numFmtId="0" fontId="4" fillId="5" borderId="4" xfId="0" applyFont="1" applyFill="1" applyBorder="1" applyAlignment="1">
      <alignment horizontal="center"/>
    </xf>
    <xf numFmtId="0" fontId="0" fillId="0" borderId="16" xfId="0" applyBorder="1" applyAlignment="1">
      <alignment horizontal="left" wrapText="1"/>
    </xf>
    <xf numFmtId="0" fontId="0" fillId="0" borderId="6" xfId="0" applyBorder="1" applyAlignment="1">
      <alignment horizontal="left" wrapText="1"/>
    </xf>
    <xf numFmtId="0" fontId="3" fillId="6" borderId="16" xfId="0" applyFont="1" applyFill="1" applyBorder="1" applyAlignment="1">
      <alignment horizontal="right" vertical="center" wrapText="1"/>
    </xf>
    <xf numFmtId="0" fontId="3" fillId="6" borderId="6" xfId="0" applyFont="1" applyFill="1" applyBorder="1" applyAlignment="1">
      <alignment horizontal="right" vertical="center" wrapText="1"/>
    </xf>
    <xf numFmtId="0" fontId="3" fillId="3" borderId="16" xfId="0" applyFont="1" applyFill="1" applyBorder="1" applyAlignment="1">
      <alignment horizontal="right" vertical="center" wrapText="1"/>
    </xf>
    <xf numFmtId="0" fontId="3" fillId="3" borderId="6" xfId="0" applyFont="1" applyFill="1" applyBorder="1" applyAlignment="1">
      <alignment horizontal="right" vertical="center" wrapText="1"/>
    </xf>
    <xf numFmtId="0" fontId="1" fillId="4" borderId="18" xfId="0" applyFont="1" applyFill="1" applyBorder="1" applyAlignment="1">
      <alignment horizontal="left" vertical="center"/>
    </xf>
    <xf numFmtId="0" fontId="1" fillId="4" borderId="19" xfId="0" applyFont="1" applyFill="1" applyBorder="1" applyAlignment="1">
      <alignment horizontal="left" vertical="center"/>
    </xf>
    <xf numFmtId="0" fontId="1" fillId="4" borderId="20" xfId="0" applyFont="1" applyFill="1" applyBorder="1" applyAlignment="1">
      <alignment horizontal="left" vertical="center"/>
    </xf>
    <xf numFmtId="0" fontId="0" fillId="0" borderId="6" xfId="0" applyBorder="1" applyAlignment="1">
      <alignment horizontal="left"/>
    </xf>
    <xf numFmtId="0" fontId="1" fillId="4" borderId="18" xfId="0" applyFont="1" applyFill="1" applyBorder="1" applyAlignment="1">
      <alignment horizontal="left"/>
    </xf>
    <xf numFmtId="0" fontId="1" fillId="4" borderId="19" xfId="0" applyFont="1" applyFill="1" applyBorder="1" applyAlignment="1">
      <alignment horizontal="left"/>
    </xf>
    <xf numFmtId="0" fontId="1" fillId="4" borderId="20" xfId="0" applyFont="1" applyFill="1" applyBorder="1" applyAlignment="1">
      <alignment horizontal="left"/>
    </xf>
    <xf numFmtId="0" fontId="1" fillId="2" borderId="14" xfId="0" applyFont="1" applyFill="1" applyBorder="1" applyAlignment="1">
      <alignment horizontal="left" wrapText="1"/>
    </xf>
    <xf numFmtId="0" fontId="1" fillId="2" borderId="15" xfId="0" applyFont="1" applyFill="1" applyBorder="1" applyAlignment="1">
      <alignment horizontal="left" wrapText="1"/>
    </xf>
    <xf numFmtId="0" fontId="2" fillId="0" borderId="16" xfId="0" applyFont="1" applyBorder="1" applyAlignment="1">
      <alignment horizontal="left" vertical="center" wrapText="1"/>
    </xf>
    <xf numFmtId="0" fontId="2" fillId="0" borderId="6" xfId="0" applyFont="1" applyBorder="1" applyAlignment="1">
      <alignment horizontal="left" vertical="center" wrapText="1"/>
    </xf>
    <xf numFmtId="0" fontId="1" fillId="4" borderId="16" xfId="0" applyFont="1" applyFill="1" applyBorder="1" applyAlignment="1">
      <alignment horizontal="left" wrapText="1"/>
    </xf>
    <xf numFmtId="0" fontId="1" fillId="4" borderId="6" xfId="0" applyFont="1" applyFill="1" applyBorder="1" applyAlignment="1">
      <alignment horizontal="left" wrapText="1"/>
    </xf>
    <xf numFmtId="0" fontId="1" fillId="4" borderId="9" xfId="0" applyFont="1" applyFill="1" applyBorder="1" applyAlignment="1">
      <alignment horizontal="left" wrapText="1"/>
    </xf>
    <xf numFmtId="0" fontId="0" fillId="0" borderId="16" xfId="0" applyFont="1" applyFill="1" applyBorder="1" applyAlignment="1">
      <alignment horizontal="left" wrapText="1"/>
    </xf>
    <xf numFmtId="0" fontId="1" fillId="0" borderId="6" xfId="0" applyFont="1" applyFill="1" applyBorder="1" applyAlignment="1">
      <alignment horizontal="left" wrapText="1"/>
    </xf>
    <xf numFmtId="0" fontId="0" fillId="0" borderId="6" xfId="0" applyFont="1" applyFill="1" applyBorder="1" applyAlignment="1">
      <alignment horizontal="left" wrapText="1"/>
    </xf>
    <xf numFmtId="0" fontId="1" fillId="6" borderId="16" xfId="0" applyFont="1" applyFill="1" applyBorder="1" applyAlignment="1">
      <alignment horizontal="right" wrapText="1"/>
    </xf>
    <xf numFmtId="0" fontId="1" fillId="6" borderId="6" xfId="0" applyFont="1" applyFill="1" applyBorder="1" applyAlignment="1">
      <alignment horizontal="right"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 fillId="6" borderId="16" xfId="0" applyFont="1" applyFill="1" applyBorder="1" applyAlignment="1">
      <alignment horizontal="right"/>
    </xf>
    <xf numFmtId="0" fontId="1" fillId="6" borderId="6" xfId="0" applyFont="1" applyFill="1" applyBorder="1" applyAlignment="1">
      <alignment horizontal="right"/>
    </xf>
    <xf numFmtId="0" fontId="0" fillId="0" borderId="2" xfId="0" applyBorder="1" applyAlignment="1">
      <alignment horizontal="center"/>
    </xf>
    <xf numFmtId="0" fontId="0" fillId="0" borderId="4" xfId="0" applyBorder="1" applyAlignment="1">
      <alignment horizontal="center"/>
    </xf>
    <xf numFmtId="0" fontId="1" fillId="0" borderId="18" xfId="0" applyFont="1" applyBorder="1" applyAlignment="1">
      <alignment horizontal="left"/>
    </xf>
    <xf numFmtId="0" fontId="1" fillId="0" borderId="19" xfId="0" applyFont="1" applyBorder="1" applyAlignment="1">
      <alignment horizontal="left"/>
    </xf>
    <xf numFmtId="0" fontId="1" fillId="0" borderId="20" xfId="0" applyFont="1" applyBorder="1" applyAlignment="1">
      <alignment horizontal="left"/>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0" fillId="0" borderId="18" xfId="0" applyBorder="1" applyAlignment="1">
      <alignment horizontal="left" wrapText="1"/>
    </xf>
    <xf numFmtId="0" fontId="0" fillId="0" borderId="19" xfId="0" applyBorder="1" applyAlignment="1">
      <alignment horizontal="left" wrapText="1"/>
    </xf>
    <xf numFmtId="0" fontId="0" fillId="0" borderId="20" xfId="0" applyBorder="1" applyAlignment="1">
      <alignment horizontal="left" wrapText="1"/>
    </xf>
    <xf numFmtId="0" fontId="1" fillId="7" borderId="6" xfId="0" applyFont="1" applyFill="1" applyBorder="1" applyAlignment="1">
      <alignment horizontal="center" vertical="center" wrapText="1"/>
    </xf>
    <xf numFmtId="0" fontId="0" fillId="7" borderId="6" xfId="0" applyFill="1" applyBorder="1" applyAlignment="1">
      <alignment horizontal="center" vertical="center"/>
    </xf>
    <xf numFmtId="0" fontId="0" fillId="7" borderId="6" xfId="0" applyFill="1" applyBorder="1"/>
    <xf numFmtId="0" fontId="1" fillId="0" borderId="9" xfId="0" applyFont="1" applyBorder="1" applyAlignment="1">
      <alignment horizontal="center" vertical="center"/>
    </xf>
    <xf numFmtId="0" fontId="0" fillId="5" borderId="6" xfId="0" applyFont="1" applyFill="1" applyBorder="1" applyAlignment="1">
      <alignment horizontal="center" vertical="center"/>
    </xf>
    <xf numFmtId="0" fontId="0" fillId="6" borderId="6" xfId="0" applyFont="1" applyFill="1" applyBorder="1" applyAlignment="1">
      <alignment horizontal="center" vertical="center"/>
    </xf>
    <xf numFmtId="0" fontId="2" fillId="6" borderId="6" xfId="0" applyFont="1" applyFill="1" applyBorder="1" applyAlignment="1">
      <alignment horizontal="center" vertical="center" wrapText="1"/>
    </xf>
    <xf numFmtId="0" fontId="1" fillId="2" borderId="18" xfId="0" applyFont="1" applyFill="1" applyBorder="1" applyAlignment="1">
      <alignment horizontal="center"/>
    </xf>
    <xf numFmtId="0" fontId="1" fillId="2" borderId="19" xfId="0" applyFont="1" applyFill="1" applyBorder="1" applyAlignment="1">
      <alignment horizontal="center"/>
    </xf>
    <xf numFmtId="0" fontId="1" fillId="2" borderId="20" xfId="0" applyFont="1" applyFill="1" applyBorder="1" applyAlignment="1">
      <alignment horizontal="center"/>
    </xf>
    <xf numFmtId="0" fontId="0" fillId="2" borderId="6" xfId="0" applyFill="1" applyBorder="1" applyAlignment="1">
      <alignment horizontal="center" vertical="center"/>
    </xf>
    <xf numFmtId="0" fontId="0" fillId="2" borderId="9" xfId="0" applyFill="1" applyBorder="1" applyAlignment="1">
      <alignment horizontal="center" vertical="center"/>
    </xf>
    <xf numFmtId="0" fontId="1" fillId="4" borderId="16"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9" xfId="0" applyFont="1" applyFill="1" applyBorder="1" applyAlignment="1">
      <alignment horizontal="center" vertical="center"/>
    </xf>
    <xf numFmtId="0" fontId="0" fillId="0" borderId="24" xfId="0" applyBorder="1" applyAlignment="1">
      <alignment horizontal="left"/>
    </xf>
    <xf numFmtId="0" fontId="0" fillId="0" borderId="1" xfId="0" applyBorder="1" applyAlignment="1">
      <alignment horizontal="left"/>
    </xf>
    <xf numFmtId="0" fontId="1" fillId="0" borderId="5" xfId="0" applyFont="1" applyBorder="1" applyAlignment="1">
      <alignment horizontal="right"/>
    </xf>
    <xf numFmtId="0" fontId="1" fillId="0" borderId="0" xfId="0" applyFont="1"/>
    <xf numFmtId="0" fontId="0" fillId="0" borderId="25" xfId="0" applyBorder="1"/>
    <xf numFmtId="0" fontId="0" fillId="0" borderId="26" xfId="0" applyBorder="1"/>
    <xf numFmtId="0" fontId="0" fillId="0" borderId="3" xfId="0" applyBorder="1"/>
    <xf numFmtId="0" fontId="0" fillId="0" borderId="0" xfId="0" applyFill="1" applyBorder="1"/>
    <xf numFmtId="0" fontId="0" fillId="0" borderId="1" xfId="0" applyBorder="1"/>
    <xf numFmtId="0" fontId="1" fillId="2" borderId="27" xfId="0" applyFont="1" applyFill="1" applyBorder="1" applyAlignment="1">
      <alignment horizontal="center" vertical="center" wrapText="1"/>
    </xf>
    <xf numFmtId="0" fontId="0" fillId="0" borderId="1" xfId="0" applyBorder="1" applyAlignment="1">
      <alignment horizontal="center" vertical="center"/>
    </xf>
    <xf numFmtId="0" fontId="0" fillId="0" borderId="12" xfId="0" applyBorder="1" applyAlignment="1">
      <alignment horizontal="center" vertical="center"/>
    </xf>
  </cellXfs>
  <cellStyles count="1">
    <cellStyle name="Normal"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owar\Downloads\project-rating-and-ranking-tool-v4-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OUT THE TOOL"/>
      <sheetName val="TOOL RESOURCES"/>
      <sheetName val="RAW HIC DATA"/>
      <sheetName val="LIST OF PROJECTS TO BE REVIEWED"/>
      <sheetName val="CUSTOMIZE RATING CRITERIA"/>
      <sheetName val="RENEW. + EXP. THRESHOLD"/>
      <sheetName val="RENEW. + EXP. RATING TOOL"/>
      <sheetName val="NEW PROJECTS THRESHOLD"/>
      <sheetName val="NEW PROJECTS RATING TOOL"/>
      <sheetName val="ALTERNATIVE RATING TOOL"/>
      <sheetName val="RATING RESULTS"/>
      <sheetName val="FUNDING CEILINGS + PRIORITIES"/>
      <sheetName val="FUNDING ANALYSIS + RANKING"/>
      <sheetName val="Funding Analysis Widget Ideas"/>
      <sheetName val="NEW Project Records"/>
      <sheetName val="RENEWAL Project Records"/>
      <sheetName val="TEMPLATES"/>
      <sheetName val="INDIVIDUALLY RATABLE PROJECTS"/>
      <sheetName val="project-rating-and-ranking-too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3A8A4-B3D2-4AC9-89BF-10B9146B017E}">
  <dimension ref="A1:L57"/>
  <sheetViews>
    <sheetView tabSelected="1" topLeftCell="A31" zoomScale="70" zoomScaleNormal="70" workbookViewId="0">
      <selection activeCell="O14" sqref="O14"/>
    </sheetView>
  </sheetViews>
  <sheetFormatPr defaultRowHeight="14.5" x14ac:dyDescent="0.35"/>
  <cols>
    <col min="1" max="1" width="19.1796875" customWidth="1"/>
    <col min="2" max="2" width="22.54296875" customWidth="1"/>
    <col min="7" max="7" width="29.1796875" customWidth="1"/>
    <col min="8" max="8" width="14.54296875" style="1" customWidth="1"/>
    <col min="9" max="9" width="9.1796875" style="1"/>
    <col min="10" max="10" width="15.81640625" style="1" customWidth="1"/>
    <col min="11" max="11" width="29.453125" hidden="1" customWidth="1"/>
    <col min="12" max="12" width="0" hidden="1" customWidth="1"/>
  </cols>
  <sheetData>
    <row r="1" spans="1:12" ht="15" thickBot="1" x14ac:dyDescent="0.4"/>
    <row r="2" spans="1:12" ht="35.25" customHeight="1" thickBot="1" x14ac:dyDescent="0.55000000000000004">
      <c r="A2" s="47" t="s">
        <v>52</v>
      </c>
      <c r="B2" s="48"/>
      <c r="C2" s="48"/>
      <c r="D2" s="48"/>
      <c r="E2" s="48"/>
      <c r="F2" s="48"/>
      <c r="G2" s="48"/>
      <c r="H2" s="48"/>
      <c r="I2" s="48"/>
      <c r="J2" s="49"/>
      <c r="K2" s="80" t="s">
        <v>33</v>
      </c>
      <c r="L2" s="81"/>
    </row>
    <row r="3" spans="1:12" ht="15" thickBot="1" x14ac:dyDescent="0.4">
      <c r="B3" s="109"/>
      <c r="C3" s="109"/>
      <c r="D3" s="5"/>
      <c r="E3" s="5"/>
      <c r="F3" s="5"/>
      <c r="G3" s="5"/>
      <c r="H3" s="6"/>
      <c r="I3" s="6"/>
      <c r="J3" s="7"/>
      <c r="K3" s="8"/>
      <c r="L3" s="34"/>
    </row>
    <row r="4" spans="1:12" ht="15" thickBot="1" x14ac:dyDescent="0.4">
      <c r="A4" s="111" t="s">
        <v>0</v>
      </c>
      <c r="B4" s="110"/>
      <c r="C4" s="110"/>
      <c r="D4" s="5"/>
      <c r="E4" s="5"/>
      <c r="F4" s="5"/>
      <c r="G4" s="5"/>
      <c r="H4" s="6"/>
      <c r="I4" s="6"/>
      <c r="J4" s="7"/>
      <c r="K4" s="36" t="s">
        <v>36</v>
      </c>
      <c r="L4" s="31">
        <f>L13+L14+L19+L22+L23+L32+L41+L49+L50+L51+L53</f>
        <v>40</v>
      </c>
    </row>
    <row r="5" spans="1:12" ht="15" thickBot="1" x14ac:dyDescent="0.4">
      <c r="A5" s="112"/>
      <c r="B5" s="109"/>
      <c r="C5" s="109"/>
      <c r="D5" s="5"/>
      <c r="E5" s="5"/>
      <c r="F5" s="5"/>
      <c r="G5" s="5"/>
      <c r="H5" s="6"/>
      <c r="I5" s="6"/>
      <c r="J5" s="7"/>
      <c r="K5" s="36" t="s">
        <v>38</v>
      </c>
      <c r="L5" s="31">
        <f>L37+L36+L35</f>
        <v>20</v>
      </c>
    </row>
    <row r="6" spans="1:12" ht="15" thickBot="1" x14ac:dyDescent="0.4">
      <c r="A6" s="111" t="s">
        <v>1</v>
      </c>
      <c r="B6" s="110"/>
      <c r="C6" s="110"/>
      <c r="D6" s="5"/>
      <c r="E6" s="5"/>
      <c r="F6" s="5"/>
      <c r="G6" s="5"/>
      <c r="H6" s="6"/>
      <c r="I6" s="6"/>
      <c r="J6" s="7"/>
      <c r="K6" s="36"/>
      <c r="L6" s="31"/>
    </row>
    <row r="7" spans="1:12" ht="15" thickBot="1" x14ac:dyDescent="0.4">
      <c r="A7" s="112"/>
      <c r="B7" s="109"/>
      <c r="C7" s="109"/>
      <c r="D7" s="5"/>
      <c r="E7" s="5"/>
      <c r="F7" s="5"/>
      <c r="G7" s="5"/>
      <c r="H7" s="6"/>
      <c r="I7" s="6"/>
      <c r="J7" s="7"/>
      <c r="K7" s="10"/>
      <c r="L7" s="32"/>
    </row>
    <row r="8" spans="1:12" ht="15" thickBot="1" x14ac:dyDescent="0.4">
      <c r="A8" s="111" t="s">
        <v>2</v>
      </c>
      <c r="B8" s="110"/>
      <c r="C8" s="110"/>
      <c r="D8" s="5"/>
      <c r="E8" s="5"/>
      <c r="F8" s="5"/>
      <c r="G8" s="5"/>
      <c r="H8" s="6"/>
      <c r="I8" s="6"/>
      <c r="J8" s="7"/>
      <c r="K8" s="8"/>
      <c r="L8" s="34"/>
    </row>
    <row r="9" spans="1:12" x14ac:dyDescent="0.35">
      <c r="A9" s="4"/>
      <c r="B9" s="11" t="str">
        <f>IFERROR(INDEX([1]!IndividuallyRatableProjectsNEWRating[#Data],MATCH(Project_Name,[1]!IndividuallyRatableProjectsNEWRating[Projects and checkmarks],0),2),"")</f>
        <v/>
      </c>
      <c r="C9" s="5"/>
      <c r="D9" s="5"/>
      <c r="E9" s="5"/>
      <c r="F9" s="5"/>
      <c r="G9" s="5"/>
      <c r="H9" s="6"/>
      <c r="I9" s="6"/>
      <c r="J9" s="7"/>
      <c r="K9" s="8"/>
      <c r="L9" s="34"/>
    </row>
    <row r="10" spans="1:12" ht="15" thickBot="1" x14ac:dyDescent="0.4">
      <c r="A10" s="8"/>
      <c r="B10" s="5"/>
      <c r="C10" s="5"/>
      <c r="D10" s="5"/>
      <c r="E10" s="5"/>
      <c r="F10" s="5"/>
      <c r="G10" s="5"/>
      <c r="H10" s="6"/>
      <c r="I10" s="6"/>
      <c r="J10" s="7"/>
      <c r="K10" s="8"/>
      <c r="L10" s="34"/>
    </row>
    <row r="11" spans="1:12" ht="29.5" thickBot="1" x14ac:dyDescent="0.4">
      <c r="A11" s="63" t="s">
        <v>3</v>
      </c>
      <c r="B11" s="64"/>
      <c r="C11" s="64"/>
      <c r="D11" s="64"/>
      <c r="E11" s="64"/>
      <c r="F11" s="64"/>
      <c r="G11" s="64"/>
      <c r="H11" s="17" t="s">
        <v>4</v>
      </c>
      <c r="I11" s="17"/>
      <c r="J11" s="118" t="s">
        <v>5</v>
      </c>
      <c r="K11" s="113" t="s">
        <v>34</v>
      </c>
      <c r="L11" s="33" t="s">
        <v>35</v>
      </c>
    </row>
    <row r="12" spans="1:12" ht="15" thickBot="1" x14ac:dyDescent="0.4">
      <c r="A12" s="67" t="s">
        <v>11</v>
      </c>
      <c r="B12" s="68"/>
      <c r="C12" s="68"/>
      <c r="D12" s="68"/>
      <c r="E12" s="68"/>
      <c r="F12" s="68"/>
      <c r="G12" s="68"/>
      <c r="H12" s="68"/>
      <c r="I12" s="68"/>
      <c r="J12" s="69"/>
      <c r="K12" s="5"/>
      <c r="L12" s="34"/>
    </row>
    <row r="13" spans="1:12" ht="55.5" customHeight="1" thickBot="1" x14ac:dyDescent="0.4">
      <c r="A13" s="70" t="s">
        <v>12</v>
      </c>
      <c r="B13" s="71"/>
      <c r="C13" s="71"/>
      <c r="D13" s="71"/>
      <c r="E13" s="71"/>
      <c r="F13" s="71"/>
      <c r="G13" s="71"/>
      <c r="H13" s="94"/>
      <c r="I13" s="14"/>
      <c r="J13" s="18">
        <v>4</v>
      </c>
      <c r="K13" s="113" t="s">
        <v>36</v>
      </c>
      <c r="L13" s="39">
        <f>J13</f>
        <v>4</v>
      </c>
    </row>
    <row r="14" spans="1:12" ht="44" customHeight="1" thickBot="1" x14ac:dyDescent="0.4">
      <c r="A14" s="70" t="s">
        <v>13</v>
      </c>
      <c r="B14" s="72"/>
      <c r="C14" s="72"/>
      <c r="D14" s="72"/>
      <c r="E14" s="72"/>
      <c r="F14" s="72"/>
      <c r="G14" s="72"/>
      <c r="H14" s="94"/>
      <c r="I14" s="14"/>
      <c r="J14" s="18">
        <v>8</v>
      </c>
      <c r="K14" s="114" t="s">
        <v>36</v>
      </c>
      <c r="L14" s="38">
        <f>J14</f>
        <v>8</v>
      </c>
    </row>
    <row r="15" spans="1:12" ht="27" customHeight="1" x14ac:dyDescent="0.35">
      <c r="A15" s="70" t="s">
        <v>14</v>
      </c>
      <c r="B15" s="72"/>
      <c r="C15" s="72"/>
      <c r="D15" s="72"/>
      <c r="E15" s="72"/>
      <c r="F15" s="72"/>
      <c r="G15" s="72"/>
      <c r="H15" s="94"/>
      <c r="I15" s="14"/>
      <c r="J15" s="18" t="s">
        <v>15</v>
      </c>
      <c r="K15" s="5"/>
      <c r="L15" s="34"/>
    </row>
    <row r="16" spans="1:12" x14ac:dyDescent="0.35">
      <c r="A16" s="73" t="s">
        <v>16</v>
      </c>
      <c r="B16" s="74"/>
      <c r="C16" s="74"/>
      <c r="D16" s="74"/>
      <c r="E16" s="74"/>
      <c r="F16" s="74"/>
      <c r="G16" s="74"/>
      <c r="H16" s="15">
        <f>H13+H14</f>
        <v>0</v>
      </c>
      <c r="I16" s="15"/>
      <c r="J16" s="19">
        <f>J14+J13</f>
        <v>12</v>
      </c>
      <c r="K16" s="5"/>
      <c r="L16" s="34"/>
    </row>
    <row r="17" spans="1:12" ht="15" thickBot="1" x14ac:dyDescent="0.4">
      <c r="A17" s="67" t="s">
        <v>7</v>
      </c>
      <c r="B17" s="68"/>
      <c r="C17" s="68"/>
      <c r="D17" s="68"/>
      <c r="E17" s="68"/>
      <c r="F17" s="68"/>
      <c r="G17" s="68"/>
      <c r="H17" s="68"/>
      <c r="I17" s="68"/>
      <c r="J17" s="69"/>
      <c r="K17" s="5"/>
      <c r="L17" s="34"/>
    </row>
    <row r="18" spans="1:12" ht="120.5" customHeight="1" thickBot="1" x14ac:dyDescent="0.4">
      <c r="A18" s="65" t="s">
        <v>24</v>
      </c>
      <c r="B18" s="66"/>
      <c r="C18" s="66"/>
      <c r="D18" s="66"/>
      <c r="E18" s="66"/>
      <c r="F18" s="66"/>
      <c r="G18" s="66"/>
      <c r="H18" s="95"/>
      <c r="I18" s="2" t="s">
        <v>6</v>
      </c>
      <c r="J18" s="9">
        <v>4</v>
      </c>
      <c r="K18" s="115" t="s">
        <v>37</v>
      </c>
      <c r="L18" s="39">
        <f t="shared" ref="L18:L23" si="0">J18</f>
        <v>4</v>
      </c>
    </row>
    <row r="19" spans="1:12" ht="66.75" customHeight="1" thickBot="1" x14ac:dyDescent="0.4">
      <c r="A19" s="65" t="s">
        <v>25</v>
      </c>
      <c r="B19" s="66"/>
      <c r="C19" s="66"/>
      <c r="D19" s="66"/>
      <c r="E19" s="66"/>
      <c r="F19" s="66"/>
      <c r="G19" s="66"/>
      <c r="H19" s="95"/>
      <c r="I19" s="2"/>
      <c r="J19" s="9">
        <v>1</v>
      </c>
      <c r="K19" s="115" t="s">
        <v>36</v>
      </c>
      <c r="L19" s="39">
        <f t="shared" si="0"/>
        <v>1</v>
      </c>
    </row>
    <row r="20" spans="1:12" ht="66.75" customHeight="1" thickBot="1" x14ac:dyDescent="0.4">
      <c r="A20" s="65" t="s">
        <v>26</v>
      </c>
      <c r="B20" s="66"/>
      <c r="C20" s="66"/>
      <c r="D20" s="66"/>
      <c r="E20" s="66"/>
      <c r="F20" s="66"/>
      <c r="G20" s="66"/>
      <c r="H20" s="95"/>
      <c r="I20" s="2"/>
      <c r="J20" s="9">
        <v>2</v>
      </c>
      <c r="K20" s="115" t="s">
        <v>37</v>
      </c>
      <c r="L20" s="39">
        <f t="shared" si="0"/>
        <v>2</v>
      </c>
    </row>
    <row r="21" spans="1:12" ht="66.75" customHeight="1" thickBot="1" x14ac:dyDescent="0.4">
      <c r="A21" s="88" t="s">
        <v>27</v>
      </c>
      <c r="B21" s="89"/>
      <c r="C21" s="89"/>
      <c r="D21" s="89"/>
      <c r="E21" s="89"/>
      <c r="F21" s="89"/>
      <c r="G21" s="90"/>
      <c r="H21" s="95"/>
      <c r="I21" s="2"/>
      <c r="J21" s="9">
        <v>1</v>
      </c>
      <c r="K21" s="115" t="s">
        <v>37</v>
      </c>
      <c r="L21" s="39">
        <f t="shared" si="0"/>
        <v>1</v>
      </c>
    </row>
    <row r="22" spans="1:12" ht="66.75" customHeight="1" thickBot="1" x14ac:dyDescent="0.4">
      <c r="A22" s="65" t="s">
        <v>28</v>
      </c>
      <c r="B22" s="66"/>
      <c r="C22" s="66"/>
      <c r="D22" s="66"/>
      <c r="E22" s="66"/>
      <c r="F22" s="66"/>
      <c r="G22" s="66"/>
      <c r="H22" s="95"/>
      <c r="I22" s="2"/>
      <c r="J22" s="9">
        <v>1</v>
      </c>
      <c r="K22" s="115" t="s">
        <v>36</v>
      </c>
      <c r="L22" s="39">
        <f t="shared" si="0"/>
        <v>1</v>
      </c>
    </row>
    <row r="23" spans="1:12" ht="66.75" customHeight="1" thickBot="1" x14ac:dyDescent="0.4">
      <c r="A23" s="65" t="s">
        <v>29</v>
      </c>
      <c r="B23" s="66"/>
      <c r="C23" s="66"/>
      <c r="D23" s="66"/>
      <c r="E23" s="66"/>
      <c r="F23" s="66"/>
      <c r="G23" s="66"/>
      <c r="H23" s="95"/>
      <c r="I23" s="2"/>
      <c r="J23" s="9">
        <v>3</v>
      </c>
      <c r="K23" s="115" t="s">
        <v>36</v>
      </c>
      <c r="L23" s="39">
        <f t="shared" si="0"/>
        <v>3</v>
      </c>
    </row>
    <row r="24" spans="1:12" ht="16" customHeight="1" x14ac:dyDescent="0.35">
      <c r="A24" s="52" t="s">
        <v>16</v>
      </c>
      <c r="B24" s="53"/>
      <c r="C24" s="53"/>
      <c r="D24" s="53"/>
      <c r="E24" s="53"/>
      <c r="F24" s="53"/>
      <c r="G24" s="53"/>
      <c r="H24" s="12">
        <f>SUM(H18:H23)</f>
        <v>0</v>
      </c>
      <c r="I24" s="12"/>
      <c r="J24" s="13">
        <f>SUM(J18:J23)</f>
        <v>12</v>
      </c>
      <c r="K24" s="5"/>
      <c r="L24" s="34"/>
    </row>
    <row r="25" spans="1:12" ht="15" thickBot="1" x14ac:dyDescent="0.4">
      <c r="A25" s="60" t="s">
        <v>17</v>
      </c>
      <c r="B25" s="61"/>
      <c r="C25" s="61"/>
      <c r="D25" s="61"/>
      <c r="E25" s="61"/>
      <c r="F25" s="61"/>
      <c r="G25" s="62"/>
      <c r="H25" s="16"/>
      <c r="I25" s="16"/>
      <c r="J25" s="20"/>
      <c r="K25" s="5"/>
      <c r="L25" s="34"/>
    </row>
    <row r="26" spans="1:12" ht="78" customHeight="1" thickBot="1" x14ac:dyDescent="0.4">
      <c r="A26" s="75" t="s">
        <v>30</v>
      </c>
      <c r="B26" s="76"/>
      <c r="C26" s="76"/>
      <c r="D26" s="76"/>
      <c r="E26" s="76"/>
      <c r="F26" s="76"/>
      <c r="G26" s="77"/>
      <c r="H26" s="95"/>
      <c r="I26" s="2"/>
      <c r="J26" s="9">
        <v>6</v>
      </c>
      <c r="K26" s="115" t="s">
        <v>37</v>
      </c>
      <c r="L26" s="37">
        <f>J26</f>
        <v>6</v>
      </c>
    </row>
    <row r="27" spans="1:12" ht="31.5" customHeight="1" thickBot="1" x14ac:dyDescent="0.4">
      <c r="A27" s="50" t="s">
        <v>31</v>
      </c>
      <c r="B27" s="51"/>
      <c r="C27" s="51"/>
      <c r="D27" s="51"/>
      <c r="E27" s="51"/>
      <c r="F27" s="51"/>
      <c r="G27" s="51"/>
      <c r="H27" s="95"/>
      <c r="I27" s="2"/>
      <c r="J27" s="9">
        <v>2</v>
      </c>
      <c r="K27" s="115" t="s">
        <v>37</v>
      </c>
      <c r="L27" s="37">
        <f>J27</f>
        <v>2</v>
      </c>
    </row>
    <row r="28" spans="1:12" x14ac:dyDescent="0.35">
      <c r="A28" s="78" t="s">
        <v>16</v>
      </c>
      <c r="B28" s="79"/>
      <c r="C28" s="79"/>
      <c r="D28" s="79"/>
      <c r="E28" s="79"/>
      <c r="F28" s="79"/>
      <c r="G28" s="79"/>
      <c r="H28" s="12">
        <f>SUM(H26:H27)</f>
        <v>0</v>
      </c>
      <c r="I28" s="12"/>
      <c r="J28" s="13">
        <f>J27+J26</f>
        <v>8</v>
      </c>
      <c r="K28" s="5"/>
      <c r="L28" s="34"/>
    </row>
    <row r="29" spans="1:12" ht="15" thickBot="1" x14ac:dyDescent="0.4">
      <c r="A29" s="60" t="s">
        <v>18</v>
      </c>
      <c r="B29" s="61"/>
      <c r="C29" s="61"/>
      <c r="D29" s="61"/>
      <c r="E29" s="61"/>
      <c r="F29" s="61"/>
      <c r="G29" s="62"/>
      <c r="H29" s="16"/>
      <c r="I29" s="16"/>
      <c r="J29" s="20"/>
      <c r="K29" s="5"/>
      <c r="L29" s="34"/>
    </row>
    <row r="30" spans="1:12" ht="182" customHeight="1" thickBot="1" x14ac:dyDescent="0.4">
      <c r="A30" s="50" t="s">
        <v>32</v>
      </c>
      <c r="B30" s="59"/>
      <c r="C30" s="59"/>
      <c r="D30" s="59"/>
      <c r="E30" s="59"/>
      <c r="F30" s="59"/>
      <c r="G30" s="59"/>
      <c r="H30" s="95"/>
      <c r="I30" s="2" t="s">
        <v>6</v>
      </c>
      <c r="J30" s="9">
        <v>6</v>
      </c>
      <c r="K30" s="115" t="s">
        <v>37</v>
      </c>
      <c r="L30" s="39">
        <f>J30</f>
        <v>6</v>
      </c>
    </row>
    <row r="31" spans="1:12" ht="53.5" customHeight="1" thickBot="1" x14ac:dyDescent="0.4">
      <c r="A31" s="50" t="s">
        <v>39</v>
      </c>
      <c r="B31" s="51"/>
      <c r="C31" s="51"/>
      <c r="D31" s="51"/>
      <c r="E31" s="51"/>
      <c r="F31" s="51"/>
      <c r="G31" s="51"/>
      <c r="H31" s="95"/>
      <c r="I31" s="2" t="s">
        <v>6</v>
      </c>
      <c r="J31" s="9">
        <v>3</v>
      </c>
      <c r="K31" s="115" t="s">
        <v>37</v>
      </c>
      <c r="L31" s="39">
        <f t="shared" ref="L31:L32" si="1">J31</f>
        <v>3</v>
      </c>
    </row>
    <row r="32" spans="1:12" ht="30.75" customHeight="1" thickBot="1" x14ac:dyDescent="0.4">
      <c r="A32" s="50" t="s">
        <v>47</v>
      </c>
      <c r="B32" s="51"/>
      <c r="C32" s="51"/>
      <c r="D32" s="51"/>
      <c r="E32" s="51"/>
      <c r="F32" s="51"/>
      <c r="G32" s="51"/>
      <c r="H32" s="95"/>
      <c r="I32" s="2" t="s">
        <v>6</v>
      </c>
      <c r="J32" s="9">
        <v>5</v>
      </c>
      <c r="K32" s="115" t="s">
        <v>36</v>
      </c>
      <c r="L32" s="39">
        <f t="shared" si="1"/>
        <v>5</v>
      </c>
    </row>
    <row r="33" spans="1:12" ht="15.75" customHeight="1" x14ac:dyDescent="0.35">
      <c r="A33" s="52" t="s">
        <v>16</v>
      </c>
      <c r="B33" s="53"/>
      <c r="C33" s="53"/>
      <c r="D33" s="53"/>
      <c r="E33" s="53"/>
      <c r="F33" s="53"/>
      <c r="G33" s="53"/>
      <c r="H33" s="27">
        <f>SUM(H30:H32)</f>
        <v>0</v>
      </c>
      <c r="I33" s="100" t="s">
        <v>6</v>
      </c>
      <c r="J33" s="28">
        <f>SUM(J30:J32)</f>
        <v>14</v>
      </c>
      <c r="K33" s="5"/>
      <c r="L33" s="34"/>
    </row>
    <row r="34" spans="1:12" ht="15" thickBot="1" x14ac:dyDescent="0.4">
      <c r="A34" s="60" t="s">
        <v>19</v>
      </c>
      <c r="B34" s="61"/>
      <c r="C34" s="61"/>
      <c r="D34" s="61"/>
      <c r="E34" s="61"/>
      <c r="F34" s="61"/>
      <c r="G34" s="62"/>
      <c r="H34" s="16"/>
      <c r="I34" s="16"/>
      <c r="J34" s="20"/>
      <c r="K34" s="5"/>
      <c r="L34" s="34"/>
    </row>
    <row r="35" spans="1:12" ht="15" thickBot="1" x14ac:dyDescent="0.4">
      <c r="A35" s="50" t="s">
        <v>40</v>
      </c>
      <c r="B35" s="51"/>
      <c r="C35" s="51"/>
      <c r="D35" s="51"/>
      <c r="E35" s="51"/>
      <c r="F35" s="51"/>
      <c r="G35" s="51"/>
      <c r="H35" s="95"/>
      <c r="I35" s="2"/>
      <c r="J35" s="9">
        <v>3</v>
      </c>
      <c r="K35" s="115" t="s">
        <v>38</v>
      </c>
      <c r="L35" s="39">
        <f>J35</f>
        <v>3</v>
      </c>
    </row>
    <row r="36" spans="1:12" ht="54" customHeight="1" thickBot="1" x14ac:dyDescent="0.4">
      <c r="A36" s="91" t="s">
        <v>41</v>
      </c>
      <c r="B36" s="92"/>
      <c r="C36" s="92"/>
      <c r="D36" s="92"/>
      <c r="E36" s="92"/>
      <c r="F36" s="92"/>
      <c r="G36" s="93"/>
      <c r="H36" s="95"/>
      <c r="I36" s="2"/>
      <c r="J36" s="9">
        <v>8</v>
      </c>
      <c r="K36" s="115" t="s">
        <v>38</v>
      </c>
      <c r="L36" s="39">
        <f t="shared" ref="L36:L37" si="2">J36</f>
        <v>8</v>
      </c>
    </row>
    <row r="37" spans="1:12" ht="56.5" customHeight="1" thickBot="1" x14ac:dyDescent="0.4">
      <c r="A37" s="85" t="s">
        <v>42</v>
      </c>
      <c r="B37" s="86"/>
      <c r="C37" s="86"/>
      <c r="D37" s="86"/>
      <c r="E37" s="86"/>
      <c r="F37" s="86"/>
      <c r="G37" s="87"/>
      <c r="H37" s="95"/>
      <c r="I37" s="2"/>
      <c r="J37" s="9">
        <v>9</v>
      </c>
      <c r="K37" s="115" t="s">
        <v>38</v>
      </c>
      <c r="L37" s="39">
        <f t="shared" si="2"/>
        <v>9</v>
      </c>
    </row>
    <row r="38" spans="1:12" x14ac:dyDescent="0.35">
      <c r="A38" s="52" t="s">
        <v>20</v>
      </c>
      <c r="B38" s="53"/>
      <c r="C38" s="53"/>
      <c r="D38" s="53"/>
      <c r="E38" s="53"/>
      <c r="F38" s="53"/>
      <c r="G38" s="53"/>
      <c r="H38" s="12">
        <f>SUM(H35:H37)</f>
        <v>0</v>
      </c>
      <c r="I38" s="99" t="s">
        <v>6</v>
      </c>
      <c r="J38" s="28">
        <f>SUM(J35:J37)</f>
        <v>20</v>
      </c>
      <c r="K38" s="5"/>
      <c r="L38" s="34"/>
    </row>
    <row r="39" spans="1:12" ht="15" thickBot="1" x14ac:dyDescent="0.4">
      <c r="A39" s="60" t="s">
        <v>21</v>
      </c>
      <c r="B39" s="61"/>
      <c r="C39" s="61"/>
      <c r="D39" s="61"/>
      <c r="E39" s="61"/>
      <c r="F39" s="61"/>
      <c r="G39" s="62"/>
      <c r="H39" s="16"/>
      <c r="I39" s="16"/>
      <c r="J39" s="20"/>
      <c r="K39" s="5"/>
      <c r="L39" s="34"/>
    </row>
    <row r="40" spans="1:12" ht="52" customHeight="1" thickBot="1" x14ac:dyDescent="0.4">
      <c r="A40" s="91" t="s">
        <v>43</v>
      </c>
      <c r="B40" s="92"/>
      <c r="C40" s="92"/>
      <c r="D40" s="92"/>
      <c r="E40" s="92"/>
      <c r="F40" s="92"/>
      <c r="G40" s="93"/>
      <c r="H40" s="95" t="s">
        <v>8</v>
      </c>
      <c r="I40" s="2" t="s">
        <v>6</v>
      </c>
      <c r="J40" s="9">
        <v>1</v>
      </c>
      <c r="K40" s="115" t="s">
        <v>36</v>
      </c>
      <c r="L40" s="39">
        <f>J40</f>
        <v>1</v>
      </c>
    </row>
    <row r="41" spans="1:12" ht="37.5" customHeight="1" thickBot="1" x14ac:dyDescent="0.4">
      <c r="A41" s="91" t="s">
        <v>44</v>
      </c>
      <c r="B41" s="92"/>
      <c r="C41" s="92"/>
      <c r="D41" s="92"/>
      <c r="E41" s="92"/>
      <c r="F41" s="92"/>
      <c r="G41" s="93"/>
      <c r="H41" s="95"/>
      <c r="I41" s="2" t="s">
        <v>6</v>
      </c>
      <c r="J41" s="9">
        <v>3</v>
      </c>
      <c r="K41" s="115" t="s">
        <v>36</v>
      </c>
      <c r="L41" s="39">
        <f>J41</f>
        <v>3</v>
      </c>
    </row>
    <row r="42" spans="1:12" ht="31.5" customHeight="1" thickBot="1" x14ac:dyDescent="0.4">
      <c r="A42" s="91" t="s">
        <v>45</v>
      </c>
      <c r="B42" s="92"/>
      <c r="C42" s="92"/>
      <c r="D42" s="92"/>
      <c r="E42" s="92"/>
      <c r="F42" s="92"/>
      <c r="G42" s="93"/>
      <c r="H42" s="95"/>
      <c r="I42" s="2" t="s">
        <v>6</v>
      </c>
      <c r="J42" s="9">
        <v>2</v>
      </c>
      <c r="K42" s="115" t="s">
        <v>36</v>
      </c>
      <c r="L42" s="39">
        <f>J42</f>
        <v>2</v>
      </c>
    </row>
    <row r="43" spans="1:12" ht="45" customHeight="1" thickBot="1" x14ac:dyDescent="0.4">
      <c r="A43" s="85" t="s">
        <v>46</v>
      </c>
      <c r="B43" s="86"/>
      <c r="C43" s="86"/>
      <c r="D43" s="86"/>
      <c r="E43" s="86"/>
      <c r="F43" s="86"/>
      <c r="G43" s="87"/>
      <c r="H43" s="95"/>
      <c r="I43" s="2" t="s">
        <v>6</v>
      </c>
      <c r="J43" s="9">
        <v>3</v>
      </c>
      <c r="K43" s="115" t="s">
        <v>54</v>
      </c>
      <c r="L43" s="39">
        <f t="shared" ref="L43" si="3">J43</f>
        <v>3</v>
      </c>
    </row>
    <row r="44" spans="1:12" x14ac:dyDescent="0.35">
      <c r="A44" s="54" t="s">
        <v>16</v>
      </c>
      <c r="B44" s="55"/>
      <c r="C44" s="55"/>
      <c r="D44" s="55"/>
      <c r="E44" s="55"/>
      <c r="F44" s="55"/>
      <c r="G44" s="55"/>
      <c r="H44" s="26">
        <f>SUM(H40:H43)</f>
        <v>0</v>
      </c>
      <c r="I44" s="98" t="s">
        <v>6</v>
      </c>
      <c r="J44" s="25">
        <f>SUM(J40:J43)</f>
        <v>9</v>
      </c>
      <c r="K44" s="5"/>
      <c r="L44" s="34"/>
    </row>
    <row r="45" spans="1:12" ht="15" thickBot="1" x14ac:dyDescent="0.4">
      <c r="A45" s="56" t="s">
        <v>23</v>
      </c>
      <c r="B45" s="57"/>
      <c r="C45" s="57"/>
      <c r="D45" s="57"/>
      <c r="E45" s="57"/>
      <c r="F45" s="57"/>
      <c r="G45" s="58"/>
      <c r="H45" s="29"/>
      <c r="I45" s="29"/>
      <c r="J45" s="30"/>
      <c r="K45" s="5"/>
      <c r="L45" s="34"/>
    </row>
    <row r="46" spans="1:12" ht="76" customHeight="1" thickBot="1" x14ac:dyDescent="0.4">
      <c r="A46" s="45" t="s">
        <v>51</v>
      </c>
      <c r="B46" s="46"/>
      <c r="C46" s="46"/>
      <c r="D46" s="46"/>
      <c r="E46" s="46"/>
      <c r="F46" s="46"/>
      <c r="G46" s="46"/>
      <c r="H46" s="96"/>
      <c r="I46" s="2" t="s">
        <v>10</v>
      </c>
      <c r="J46" s="9">
        <v>10</v>
      </c>
      <c r="K46" s="115" t="s">
        <v>37</v>
      </c>
      <c r="L46" s="39">
        <f>J46</f>
        <v>10</v>
      </c>
    </row>
    <row r="47" spans="1:12" ht="14.5" customHeight="1" x14ac:dyDescent="0.35">
      <c r="A47" s="42" t="s">
        <v>20</v>
      </c>
      <c r="B47" s="43"/>
      <c r="C47" s="43"/>
      <c r="D47" s="43"/>
      <c r="E47" s="43"/>
      <c r="F47" s="43"/>
      <c r="G47" s="44"/>
      <c r="H47" s="3">
        <f>H46</f>
        <v>0</v>
      </c>
      <c r="I47" s="3" t="s">
        <v>6</v>
      </c>
      <c r="J47" s="25">
        <v>10</v>
      </c>
      <c r="K47" s="5"/>
      <c r="L47" s="34"/>
    </row>
    <row r="48" spans="1:12" ht="15" thickBot="1" x14ac:dyDescent="0.4">
      <c r="A48" s="60" t="s">
        <v>22</v>
      </c>
      <c r="B48" s="61"/>
      <c r="C48" s="61"/>
      <c r="D48" s="61"/>
      <c r="E48" s="61"/>
      <c r="F48" s="61"/>
      <c r="G48" s="62"/>
      <c r="H48" s="16"/>
      <c r="I48" s="16"/>
      <c r="J48" s="20"/>
      <c r="K48" s="5"/>
      <c r="L48" s="34"/>
    </row>
    <row r="49" spans="1:12" ht="59.5" customHeight="1" thickBot="1" x14ac:dyDescent="0.4">
      <c r="A49" s="91" t="s">
        <v>53</v>
      </c>
      <c r="B49" s="92"/>
      <c r="C49" s="92"/>
      <c r="D49" s="92"/>
      <c r="E49" s="92"/>
      <c r="F49" s="92"/>
      <c r="G49" s="93"/>
      <c r="H49" s="95"/>
      <c r="I49" s="2" t="s">
        <v>6</v>
      </c>
      <c r="J49" s="9">
        <v>3</v>
      </c>
      <c r="K49" s="115" t="s">
        <v>36</v>
      </c>
      <c r="L49" s="39">
        <f>J49</f>
        <v>3</v>
      </c>
    </row>
    <row r="50" spans="1:12" ht="28.5" customHeight="1" thickBot="1" x14ac:dyDescent="0.4">
      <c r="A50" s="85" t="s">
        <v>49</v>
      </c>
      <c r="B50" s="86"/>
      <c r="C50" s="86"/>
      <c r="D50" s="86"/>
      <c r="E50" s="86"/>
      <c r="F50" s="86"/>
      <c r="G50" s="87"/>
      <c r="H50" s="95"/>
      <c r="I50" s="2" t="s">
        <v>6</v>
      </c>
      <c r="J50" s="9">
        <v>5</v>
      </c>
      <c r="K50" s="115" t="s">
        <v>36</v>
      </c>
      <c r="L50" s="39">
        <f t="shared" ref="L50:L51" si="4">J50</f>
        <v>5</v>
      </c>
    </row>
    <row r="51" spans="1:12" ht="32" customHeight="1" thickBot="1" x14ac:dyDescent="0.4">
      <c r="A51" s="85" t="s">
        <v>50</v>
      </c>
      <c r="B51" s="86"/>
      <c r="C51" s="86"/>
      <c r="D51" s="86"/>
      <c r="E51" s="86"/>
      <c r="F51" s="86"/>
      <c r="G51" s="87"/>
      <c r="H51" s="95"/>
      <c r="I51" s="2" t="s">
        <v>6</v>
      </c>
      <c r="J51" s="9">
        <v>5</v>
      </c>
      <c r="K51" s="115" t="s">
        <v>36</v>
      </c>
      <c r="L51" s="39">
        <f t="shared" si="4"/>
        <v>5</v>
      </c>
    </row>
    <row r="52" spans="1:12" ht="15" thickBot="1" x14ac:dyDescent="0.4">
      <c r="A52" s="42" t="s">
        <v>16</v>
      </c>
      <c r="B52" s="43"/>
      <c r="C52" s="43"/>
      <c r="D52" s="43"/>
      <c r="E52" s="43"/>
      <c r="F52" s="43"/>
      <c r="G52" s="44"/>
      <c r="H52" s="3">
        <f>H49+H50+H51</f>
        <v>0</v>
      </c>
      <c r="I52" s="3"/>
      <c r="J52" s="25">
        <f>SUM(J49:J51)</f>
        <v>13</v>
      </c>
      <c r="K52" s="5"/>
      <c r="L52" s="34"/>
    </row>
    <row r="53" spans="1:12" ht="15" thickBot="1" x14ac:dyDescent="0.4">
      <c r="A53" s="82" t="s">
        <v>48</v>
      </c>
      <c r="B53" s="83"/>
      <c r="C53" s="83"/>
      <c r="D53" s="83"/>
      <c r="E53" s="83"/>
      <c r="F53" s="83"/>
      <c r="G53" s="84"/>
      <c r="H53" s="95"/>
      <c r="I53" s="2"/>
      <c r="J53" s="97">
        <v>2</v>
      </c>
      <c r="K53" s="115" t="s">
        <v>54</v>
      </c>
      <c r="L53" s="37">
        <f>J53</f>
        <v>2</v>
      </c>
    </row>
    <row r="54" spans="1:12" s="41" customFormat="1" x14ac:dyDescent="0.35">
      <c r="A54" s="101"/>
      <c r="B54" s="102"/>
      <c r="C54" s="102"/>
      <c r="D54" s="102"/>
      <c r="E54" s="102"/>
      <c r="F54" s="102"/>
      <c r="G54" s="103"/>
      <c r="H54" s="104"/>
      <c r="I54" s="104"/>
      <c r="J54" s="105"/>
      <c r="K54" s="116"/>
      <c r="L54" s="40"/>
    </row>
    <row r="55" spans="1:12" x14ac:dyDescent="0.35">
      <c r="A55" s="106" t="s">
        <v>9</v>
      </c>
      <c r="B55" s="107"/>
      <c r="C55" s="107"/>
      <c r="D55" s="107"/>
      <c r="E55" s="107"/>
      <c r="F55" s="107"/>
      <c r="G55" s="107"/>
      <c r="H55" s="29">
        <f>H16+H24+H28+H33+H38+H44+H47+H52+H53</f>
        <v>0</v>
      </c>
      <c r="I55" s="29"/>
      <c r="J55" s="108">
        <f>J52+J47+J44+J38+J33+J28+J24+J16+J53</f>
        <v>100</v>
      </c>
      <c r="K55" s="5"/>
      <c r="L55" s="34"/>
    </row>
    <row r="56" spans="1:12" ht="15" thickBot="1" x14ac:dyDescent="0.4">
      <c r="A56" s="21"/>
      <c r="B56" s="22"/>
      <c r="C56" s="22"/>
      <c r="D56" s="22"/>
      <c r="E56" s="22"/>
      <c r="F56" s="22"/>
      <c r="G56" s="22"/>
      <c r="H56" s="23"/>
      <c r="I56" s="23"/>
      <c r="J56" s="24"/>
      <c r="K56" s="117"/>
      <c r="L56" s="35"/>
    </row>
    <row r="57" spans="1:12" ht="15" thickBot="1" x14ac:dyDescent="0.4">
      <c r="A57" s="10"/>
      <c r="B57" s="117"/>
      <c r="C57" s="117"/>
      <c r="D57" s="117"/>
      <c r="E57" s="117"/>
      <c r="F57" s="117"/>
      <c r="G57" s="117"/>
      <c r="H57" s="119"/>
      <c r="I57" s="119"/>
      <c r="J57" s="120"/>
    </row>
  </sheetData>
  <mergeCells count="50">
    <mergeCell ref="A53:G53"/>
    <mergeCell ref="A54:G54"/>
    <mergeCell ref="A50:G50"/>
    <mergeCell ref="A51:G51"/>
    <mergeCell ref="A21:G21"/>
    <mergeCell ref="A42:G42"/>
    <mergeCell ref="A41:G41"/>
    <mergeCell ref="A43:G43"/>
    <mergeCell ref="A48:G48"/>
    <mergeCell ref="A49:G49"/>
    <mergeCell ref="A34:G34"/>
    <mergeCell ref="A36:G36"/>
    <mergeCell ref="A37:G37"/>
    <mergeCell ref="A39:G39"/>
    <mergeCell ref="A40:G40"/>
    <mergeCell ref="A27:G27"/>
    <mergeCell ref="A28:G28"/>
    <mergeCell ref="A29:G29"/>
    <mergeCell ref="A33:G33"/>
    <mergeCell ref="K2:L2"/>
    <mergeCell ref="B3:C4"/>
    <mergeCell ref="B5:C6"/>
    <mergeCell ref="B7:C8"/>
    <mergeCell ref="A20:G20"/>
    <mergeCell ref="A22:G22"/>
    <mergeCell ref="A23:G23"/>
    <mergeCell ref="A24:G24"/>
    <mergeCell ref="A26:G26"/>
    <mergeCell ref="A11:G11"/>
    <mergeCell ref="A19:G19"/>
    <mergeCell ref="A18:G18"/>
    <mergeCell ref="A17:J17"/>
    <mergeCell ref="A12:J12"/>
    <mergeCell ref="A13:G13"/>
    <mergeCell ref="A14:G14"/>
    <mergeCell ref="A15:G15"/>
    <mergeCell ref="A16:G16"/>
    <mergeCell ref="A52:G52"/>
    <mergeCell ref="A46:G46"/>
    <mergeCell ref="A47:G47"/>
    <mergeCell ref="A55:G55"/>
    <mergeCell ref="A2:J2"/>
    <mergeCell ref="A35:G35"/>
    <mergeCell ref="A38:G38"/>
    <mergeCell ref="A44:G44"/>
    <mergeCell ref="A45:G45"/>
    <mergeCell ref="A30:G30"/>
    <mergeCell ref="A31:G31"/>
    <mergeCell ref="A32:G32"/>
    <mergeCell ref="A25:G25"/>
  </mergeCells>
  <conditionalFormatting sqref="J48 H48">
    <cfRule type="expression" dxfId="0" priority="1">
      <formula>$I48&gt;$K48</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NEWSection3_Score</vt:lpstr>
      <vt:lpstr>NEWSection4_Score</vt:lpstr>
      <vt:lpstr>Sheet1!Project_ID</vt:lpstr>
      <vt:lpstr>Sheet1!Project_Name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Howard Burchman</dc:creator>
  <cp:lastModifiedBy>Sample, Rachael</cp:lastModifiedBy>
  <dcterms:created xsi:type="dcterms:W3CDTF">2021-08-30T20:49:20Z</dcterms:created>
  <dcterms:modified xsi:type="dcterms:W3CDTF">2022-08-30T01:54:26Z</dcterms:modified>
</cp:coreProperties>
</file>