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altaylor\Documents\"/>
    </mc:Choice>
  </mc:AlternateContent>
  <xr:revisionPtr revIDLastSave="0" documentId="8_{DF45994E-1C9D-46B7-BC89-FD51143E5438}" xr6:coauthVersionLast="45" xr6:coauthVersionMax="45" xr10:uidLastSave="{00000000-0000-0000-0000-000000000000}"/>
  <bookViews>
    <workbookView xWindow="-110" yWindow="-110" windowWidth="19420" windowHeight="10420" xr2:uid="{00000000-000D-0000-FFFF-FFFF00000000}"/>
  </bookViews>
  <sheets>
    <sheet name="1-6 Rental Income Calculation" sheetId="1" r:id="rId1"/>
    <sheet name="6-12 Rental Calculation" sheetId="4" r:id="rId2"/>
    <sheet name="Utility Allowance " sheetId="2" r:id="rId3"/>
  </sheets>
  <definedNames>
    <definedName name="_xlnm.Print_Area" localSheetId="0">'1-6 Rental Income Calculation'!$A$1:$H$161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4" i="1" l="1"/>
  <c r="H149" i="4" l="1"/>
  <c r="G94" i="4"/>
  <c r="G92" i="4"/>
  <c r="H51" i="4"/>
  <c r="H34" i="4"/>
  <c r="H28" i="4"/>
  <c r="H54" i="4" s="1"/>
  <c r="H56" i="4" s="1"/>
  <c r="G114" i="4" s="1"/>
  <c r="H149" i="1"/>
  <c r="H28" i="1"/>
  <c r="H54" i="1" s="1"/>
  <c r="H51" i="1"/>
  <c r="G92" i="1"/>
  <c r="G94" i="1"/>
  <c r="G112" i="1"/>
  <c r="G112" i="4"/>
  <c r="H30" i="1" l="1"/>
  <c r="G129" i="1" s="1"/>
  <c r="H56" i="1"/>
  <c r="G114" i="1" s="1"/>
  <c r="H116" i="1" s="1"/>
  <c r="H120" i="1" s="1"/>
  <c r="G126" i="1" s="1"/>
  <c r="H135" i="1" s="1"/>
  <c r="H137" i="1" s="1"/>
  <c r="H30" i="4"/>
  <c r="G129" i="4" s="1"/>
  <c r="G96" i="4"/>
  <c r="G100" i="4" s="1"/>
  <c r="G104" i="4" s="1"/>
  <c r="G96" i="1"/>
  <c r="G100" i="1" s="1"/>
  <c r="G104" i="1" s="1"/>
  <c r="H116" i="4"/>
  <c r="H120" i="4" s="1"/>
  <c r="G126" i="4" s="1"/>
  <c r="H147" i="1" l="1"/>
  <c r="H154" i="1" s="1"/>
  <c r="H158" i="1" s="1"/>
  <c r="H135" i="4"/>
  <c r="H137" i="4" s="1"/>
  <c r="H147" i="4"/>
  <c r="H154" i="4" s="1"/>
  <c r="H165" i="4" l="1"/>
  <c r="H167" i="4" s="1"/>
  <c r="H163" i="4"/>
  <c r="H158" i="4"/>
  <c r="H169" i="4" l="1"/>
  <c r="H17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krarnold</author>
  </authors>
  <commentList>
    <comment ref="A1" authorId="0" shapeId="0" xr:uid="{00000000-0006-0000-0200-000001000000}">
      <text>
        <r>
          <rPr>
            <b/>
            <sz val="8"/>
            <color indexed="81"/>
            <rFont val="Tahoma"/>
            <family val="2"/>
          </rPr>
          <t>krarnold:look up at</t>
        </r>
        <r>
          <rPr>
            <sz val="8"/>
            <color indexed="81"/>
            <rFont val="Tahoma"/>
            <family val="2"/>
          </rPr>
          <t xml:space="preserve">
http://www.in.gov/ihcda/3102.htm
</t>
        </r>
      </text>
    </comment>
    <comment ref="B4" authorId="0" shapeId="0" xr:uid="{00000000-0006-0000-0200-000002000000}">
      <text>
        <r>
          <rPr>
            <sz val="8"/>
            <color indexed="81"/>
            <rFont val="Tahoma"/>
            <family val="2"/>
          </rPr>
          <t xml:space="preserve">
County</t>
        </r>
      </text>
    </comment>
    <comment ref="B5" authorId="0" shapeId="0" xr:uid="{00000000-0006-0000-0200-000003000000}">
      <text>
        <r>
          <rPr>
            <sz val="8"/>
            <color indexed="81"/>
            <rFont val="Tahoma"/>
            <family val="2"/>
          </rPr>
          <t xml:space="preserve">
Single Family/Multi Family</t>
        </r>
      </text>
    </comment>
    <comment ref="B7" authorId="0" shapeId="0" xr:uid="{00000000-0006-0000-0200-000004000000}">
      <text>
        <r>
          <rPr>
            <sz val="8"/>
            <color indexed="81"/>
            <rFont val="Tahoma"/>
            <family val="2"/>
          </rPr>
          <t xml:space="preserve">
0 bedroom, 1 bedroom, 2 bedroom, ect...</t>
        </r>
      </text>
    </comment>
  </commentList>
</comments>
</file>

<file path=xl/sharedStrings.xml><?xml version="1.0" encoding="utf-8"?>
<sst xmlns="http://schemas.openxmlformats.org/spreadsheetml/2006/main" count="327" uniqueCount="173">
  <si>
    <t>Client Name</t>
  </si>
  <si>
    <t>Calculation Date</t>
  </si>
  <si>
    <t xml:space="preserve">          Initial Calculation</t>
  </si>
  <si>
    <t xml:space="preserve">           Interim Calculation</t>
  </si>
  <si>
    <t xml:space="preserve">     Recertification Calculation</t>
  </si>
  <si>
    <t>SECTION I: GROSS HOUSEHOLD INCOME</t>
  </si>
  <si>
    <t>*The total income of the household (Annual Gross Income) is from all sources anticipated to be received in the 12-month period following the effective date of the income certification. Therefore, income must be ANNUALIZED, e.g. payment amount multiplied by number of payment periods per year for all income sources.</t>
  </si>
  <si>
    <t>1)</t>
  </si>
  <si>
    <r>
      <t xml:space="preserve">The full amount (before payroll deductions) of annual wages and salaries, overtime pay, commissions, fees, tips and bonuses, other compensation for personal services prior to payroll deductions.   (Applies to client and </t>
    </r>
    <r>
      <rPr>
        <b/>
        <sz val="11"/>
        <rFont val="Times New Roman"/>
        <family val="1"/>
      </rPr>
      <t>all</t>
    </r>
    <r>
      <rPr>
        <sz val="11"/>
        <rFont val="Times New Roman"/>
        <family val="1"/>
      </rPr>
      <t xml:space="preserve"> household members 18 and older.  For full-time students 18 and older, only $480 of annual earned income should be included here.)</t>
    </r>
  </si>
  <si>
    <t>2)</t>
  </si>
  <si>
    <t>Periodic payments from Social Security, annuities, insurance policies, retirement funds, pensions, disability or death benefits, excluding lump sum payments for the delayed start of a periodic payment (Except as provided in (c)(14)).</t>
  </si>
  <si>
    <t>3)</t>
  </si>
  <si>
    <t>Payments in lieu of earnings, such as unemployment, disability, worker’s compensation, and severance pay (Except as provided in (c)(3)).</t>
  </si>
  <si>
    <t>4)</t>
  </si>
  <si>
    <t>WELFARE ASSISTANCE, including payments made under other programs funded, separately or jointly, by federal, state, or local governments which are not excluded by Federal Statutes (see Income Exclusions).</t>
  </si>
  <si>
    <t>5)</t>
  </si>
  <si>
    <t>Periodic allowances including alimony and child support payments, and regular contributions or gifts received from organizations or persons not residing in the residence.</t>
  </si>
  <si>
    <t xml:space="preserve"> SECTION I: GROSS HOUSEHOLD INCOME (CONT.)</t>
  </si>
  <si>
    <t>6)</t>
  </si>
  <si>
    <t>7)</t>
  </si>
  <si>
    <t>All regular pay, special pay and allowances of a member of the Armed Forces (Except Hostile Fire Pay).</t>
  </si>
  <si>
    <t>8)</t>
  </si>
  <si>
    <t>Note: Annual gross income must be reassessed at least annually.  However, if there is substantial change in the household’s income during the year, an adjustment must be made to the resident rent to reflect the change in income.</t>
  </si>
  <si>
    <t>9)</t>
  </si>
  <si>
    <t>SECTION II: ALLOWANCES</t>
  </si>
  <si>
    <t>Per HUD regulations 24CFR5.611(a) the annual adjusted income is determined by deducting the following allowances from the annual gross income.</t>
  </si>
  <si>
    <t>10)</t>
  </si>
  <si>
    <t>NUMBER OF DEPENDENTS</t>
  </si>
  <si>
    <t>11)</t>
  </si>
  <si>
    <r>
      <t>$400 FOR ELDERLY OR DISABLED FAMILY MEMBER</t>
    </r>
    <r>
      <rPr>
        <sz val="11"/>
        <rFont val="Times New Roman"/>
        <family val="1"/>
      </rPr>
      <t xml:space="preserve"> 
</t>
    </r>
  </si>
  <si>
    <t>12)</t>
  </si>
  <si>
    <r>
      <t>REASONABLE CHILDCARE EXPENSES</t>
    </r>
    <r>
      <rPr>
        <sz val="11"/>
        <rFont val="Times New Roman"/>
        <family val="1"/>
      </rPr>
      <t xml:space="preserve"> (ANNUAL EXPENSE)</t>
    </r>
  </si>
  <si>
    <r>
      <t xml:space="preserve">These are expenses anticipated during the year for children 12 years of age and under that enable a household member to work, seek employment, or to further education.  Deductible expenses for childcare to enable a person to work shall not exceed the amount of income received from such work.  Childcare cannot be paid to another member of the household. (ONLY EXPENSES </t>
    </r>
    <r>
      <rPr>
        <b/>
        <i/>
        <u/>
        <sz val="11"/>
        <rFont val="Times New Roman"/>
        <family val="1"/>
      </rPr>
      <t>NOT</t>
    </r>
    <r>
      <rPr>
        <i/>
        <sz val="11"/>
        <rFont val="Times New Roman"/>
        <family val="1"/>
      </rPr>
      <t xml:space="preserve"> REIMBURSED FROM ANY OTHER SOURCES ARE ALLOWED)</t>
    </r>
  </si>
  <si>
    <t>13)</t>
  </si>
  <si>
    <r>
      <t>THE SUM OF THE FOLLOWING EXPENSES, TO THE EXTENT THE SUM EXCEEDS 3% OF ANNUAL GROSS INCOME</t>
    </r>
    <r>
      <rPr>
        <sz val="11"/>
        <rFont val="Times New Roman"/>
        <family val="1"/>
      </rPr>
      <t xml:space="preserve"> 
</t>
    </r>
  </si>
  <si>
    <t xml:space="preserve">This deduction may not exceed the earned income received by family members who are 18 years of age or older and who are able to work because of such attendance care or auxiliary apparatus. </t>
  </si>
  <si>
    <t>14)</t>
  </si>
  <si>
    <t>TOTAL NON-REIMBURSED MEDICAL EXPENSES</t>
  </si>
  <si>
    <t>15)</t>
  </si>
  <si>
    <t>16)</t>
  </si>
  <si>
    <t>ALLOWABLE MEDICAL EXPENSE DEDUCTION</t>
  </si>
  <si>
    <t>17)</t>
  </si>
  <si>
    <t>HUD requires disregard for income to previously unemployed persons with disabilities who have earned income as described in 24CFR5.617(a)(b)(c)(d).</t>
  </si>
  <si>
    <t>Name of Qualifying Family Member</t>
  </si>
  <si>
    <t>Effective Date of Increase in Earned Income</t>
  </si>
  <si>
    <t>18)</t>
  </si>
  <si>
    <t>20)</t>
  </si>
  <si>
    <t>21)</t>
  </si>
  <si>
    <t>EARNED INCOME DISREGARD</t>
  </si>
  <si>
    <t>22)</t>
  </si>
  <si>
    <t>23)</t>
  </si>
  <si>
    <t>24)</t>
  </si>
  <si>
    <t>25)</t>
  </si>
  <si>
    <t>MONTHLY ADJUSTED INCOME</t>
  </si>
  <si>
    <t>TENANT RENT DETERMINATION</t>
  </si>
  <si>
    <r>
      <t xml:space="preserve">a)  </t>
    </r>
    <r>
      <rPr>
        <u/>
        <sz val="11"/>
        <rFont val="Times New Roman"/>
        <family val="1"/>
      </rPr>
      <t>METHOD 1</t>
    </r>
    <r>
      <rPr>
        <sz val="11"/>
        <rFont val="Times New Roman"/>
        <family val="1"/>
      </rPr>
      <t>: 30% OF MONTHLY ADJUSTED INCOME</t>
    </r>
  </si>
  <si>
    <r>
      <t xml:space="preserve">b)  </t>
    </r>
    <r>
      <rPr>
        <u/>
        <sz val="11"/>
        <rFont val="Times New Roman"/>
        <family val="1"/>
      </rPr>
      <t>METHOD 2</t>
    </r>
    <r>
      <rPr>
        <sz val="11"/>
        <rFont val="Times New Roman"/>
        <family val="1"/>
      </rPr>
      <t>: 10% OF MONTHLY GROSS INCOME</t>
    </r>
  </si>
  <si>
    <t>28)</t>
  </si>
  <si>
    <t>Lease Period:</t>
  </si>
  <si>
    <t>Date</t>
  </si>
  <si>
    <t xml:space="preserve"> </t>
  </si>
  <si>
    <t>X</t>
  </si>
  <si>
    <r>
      <t>d)</t>
    </r>
    <r>
      <rPr>
        <sz val="11"/>
        <rFont val="Times New Roman"/>
        <family val="1"/>
      </rPr>
      <t xml:space="preserve"> A disabled family member's income increases as a result of employment during or within six (6) months after receiving assistance, benefits, or services under TANF or a Welfare-to-Work program (including one time only cash asssitance of at least $500.</t>
    </r>
  </si>
  <si>
    <r>
      <t xml:space="preserve">c) </t>
    </r>
    <r>
      <rPr>
        <sz val="11"/>
        <rFont val="Times New Roman"/>
        <family val="1"/>
      </rPr>
      <t xml:space="preserve">A disabled family member's earned income increases as a result of participation in an economic self-sufficiency program or other job-training program </t>
    </r>
  </si>
  <si>
    <t xml:space="preserve">rent charge. Copies of HUD-approved utility allowance charts may be obtained from  </t>
  </si>
  <si>
    <r>
      <t xml:space="preserve">a) EXPENSES FOR </t>
    </r>
    <r>
      <rPr>
        <i/>
        <sz val="11"/>
        <rFont val="Times New Roman"/>
        <family val="1"/>
      </rPr>
      <t>NON-ELDERLY</t>
    </r>
    <r>
      <rPr>
        <sz val="11"/>
        <rFont val="Times New Roman"/>
        <family val="1"/>
      </rPr>
      <t>, DISABLED FAMILY MEMBERS</t>
    </r>
  </si>
  <si>
    <t>b) MEDICAL EXPENSES AND/OR ASSISTANCE FOR ELDERLY OR DISABLED FAMILY MEMBERS</t>
  </si>
  <si>
    <r>
      <t xml:space="preserve">This allowance covers reasonable expenses anticipated during the period for attendance care (provided by a non-household member) and/or auxiliary apparatus for any disabled household member that enables that person or any other household member to work. Deduction may not exceed the amount of income generated by the person enabled towork. (ONLY EXPENSES </t>
    </r>
    <r>
      <rPr>
        <b/>
        <i/>
        <sz val="11"/>
        <rFont val="Times New Roman"/>
        <family val="1"/>
      </rPr>
      <t xml:space="preserve">NOT </t>
    </r>
    <r>
      <rPr>
        <i/>
        <sz val="11"/>
        <rFont val="Times New Roman"/>
        <family val="1"/>
      </rPr>
      <t>REIMBURSED FROM ANY OTHER SOURCES ARE ALLOWED.)</t>
    </r>
  </si>
  <si>
    <r>
      <t xml:space="preserve">(ONLY EXPENSES </t>
    </r>
    <r>
      <rPr>
        <b/>
        <i/>
        <sz val="11"/>
        <rFont val="Times New Roman"/>
        <family val="1"/>
      </rPr>
      <t xml:space="preserve">NOT </t>
    </r>
    <r>
      <rPr>
        <i/>
        <sz val="11"/>
        <rFont val="Times New Roman"/>
        <family val="1"/>
      </rPr>
      <t>REIMBURSED FROM ANY OTHER SOURCES ARE ALLOWED.)</t>
    </r>
  </si>
  <si>
    <t>The client may qualify for the Earned Income Disregard for twenty-four (24) months after the effective date of the increase in earned income.  For the first twelve (12) months, the entire amount of the increase in earned income may be disregarded.  For the second twelve (12) months, 50% of the increase in earned income may be disregarded.  Federal regulations limit a qualifying client to a lifetime maximum of 48 months of earned income exclusion. An increase in earned income cannot be disregarded for the purposes of determining clients' initial admission to or eligibility for the TBRA program.</t>
  </si>
  <si>
    <r>
      <t>a)</t>
    </r>
    <r>
      <rPr>
        <sz val="11"/>
        <rFont val="Times New Roman"/>
        <family val="1"/>
      </rPr>
      <t xml:space="preserve"> be a disabled family receiving assistance through HOPWA; SHP; HOME; or the Housing Choice Voucher (Section 8) program; </t>
    </r>
    <r>
      <rPr>
        <b/>
        <u/>
        <sz val="11"/>
        <rFont val="Times New Roman"/>
        <family val="1"/>
      </rPr>
      <t>All HOPWA households meet criteria A.</t>
    </r>
  </si>
  <si>
    <t xml:space="preserve">19) </t>
  </si>
  <si>
    <r>
      <t xml:space="preserve">b)  </t>
    </r>
    <r>
      <rPr>
        <u/>
        <sz val="11"/>
        <rFont val="Times New Roman"/>
        <family val="1"/>
      </rPr>
      <t>Other Current Income of EID family member</t>
    </r>
  </si>
  <si>
    <t>(Enter applicable figure from either e or f)</t>
  </si>
  <si>
    <t>TOTAL MONTHLY RENT PER CURRENT LEASE AGREEMENT:</t>
  </si>
  <si>
    <r>
      <t>ANNUAL ADJUSTED INCOME</t>
    </r>
    <r>
      <rPr>
        <b/>
        <u/>
        <sz val="11"/>
        <rFont val="Times New Roman"/>
        <family val="1"/>
      </rPr>
      <t xml:space="preserve"> </t>
    </r>
  </si>
  <si>
    <t>This is the amount the Housing Program pays to Landlord</t>
  </si>
  <si>
    <r>
      <t xml:space="preserve">e)  </t>
    </r>
    <r>
      <rPr>
        <u/>
        <sz val="11"/>
        <rFont val="Times New Roman"/>
        <family val="1"/>
      </rPr>
      <t xml:space="preserve">Full Exclusion </t>
    </r>
    <r>
      <rPr>
        <sz val="11"/>
        <rFont val="Times New Roman"/>
        <family val="1"/>
      </rPr>
      <t>(Line c - d but no more than a.)</t>
    </r>
  </si>
  <si>
    <r>
      <t xml:space="preserve">f)  </t>
    </r>
    <r>
      <rPr>
        <u/>
        <sz val="11"/>
        <rFont val="Times New Roman"/>
        <family val="1"/>
      </rPr>
      <t xml:space="preserve">50% Exclusion </t>
    </r>
    <r>
      <rPr>
        <sz val="11"/>
        <rFont val="Times New Roman"/>
        <family val="1"/>
      </rPr>
      <t>(Line e divided by 2)</t>
    </r>
  </si>
  <si>
    <r>
      <t xml:space="preserve">c)  </t>
    </r>
    <r>
      <rPr>
        <u/>
        <sz val="11"/>
        <rFont val="Times New Roman"/>
        <family val="1"/>
      </rPr>
      <t xml:space="preserve">Total Current Annual Income of EID family member </t>
    </r>
    <r>
      <rPr>
        <sz val="11"/>
        <rFont val="Times New Roman"/>
        <family val="1"/>
      </rPr>
      <t>(b+c)</t>
    </r>
  </si>
  <si>
    <t xml:space="preserve">Net income from operation of a business or profession.   </t>
  </si>
  <si>
    <t xml:space="preserve">Interest, dividends, and other net income of any kind from real or personal property. Where net family assets are in excess of $5,000, annual income shall include the greater of actual income derived from net family assets or a percentage of the value of such assets based on the current passbook savings rate, as determined by HUD. </t>
  </si>
  <si>
    <t>26)</t>
  </si>
  <si>
    <t xml:space="preserve">27) </t>
  </si>
  <si>
    <t>29)</t>
  </si>
  <si>
    <r>
      <t>MONTHLY GROSS INCOME</t>
    </r>
    <r>
      <rPr>
        <sz val="11"/>
        <rFont val="Times New Roman"/>
        <family val="1"/>
      </rPr>
      <t xml:space="preserve">  (Line 9 divided by 12.)</t>
    </r>
  </si>
  <si>
    <t>(Sum of lines 14a and 14b)</t>
  </si>
  <si>
    <r>
      <t>RENT SUBSIDY PAYMENT</t>
    </r>
    <r>
      <rPr>
        <u/>
        <sz val="11"/>
        <rFont val="Times New Roman"/>
        <family val="1"/>
      </rPr>
      <t>:</t>
    </r>
    <r>
      <rPr>
        <sz val="11"/>
        <rFont val="Times New Roman"/>
        <family val="1"/>
      </rPr>
      <t xml:space="preserve"> (Line 24 minus line 25)</t>
    </r>
  </si>
  <si>
    <r>
      <t>TENANT RENT</t>
    </r>
    <r>
      <rPr>
        <b/>
        <sz val="11"/>
        <rFont val="Times New Roman"/>
        <family val="1"/>
      </rPr>
      <t xml:space="preserve">: </t>
    </r>
    <r>
      <rPr>
        <sz val="11"/>
        <rFont val="Times New Roman"/>
        <family val="1"/>
      </rPr>
      <t>(the higher of line 23a or 23b)</t>
    </r>
  </si>
  <si>
    <r>
      <t>ANNUAL GROSS INCOME</t>
    </r>
    <r>
      <rPr>
        <sz val="10"/>
        <rFont val="Times New Roman"/>
        <family val="1"/>
      </rPr>
      <t xml:space="preserve"> (</t>
    </r>
    <r>
      <rPr>
        <sz val="11"/>
        <rFont val="Times New Roman"/>
        <family val="1"/>
      </rPr>
      <t>from line 9)</t>
    </r>
  </si>
  <si>
    <r>
      <t>TENANT RENT</t>
    </r>
    <r>
      <rPr>
        <sz val="11"/>
        <rFont val="Times New Roman"/>
        <family val="1"/>
      </rPr>
      <t>:</t>
    </r>
    <r>
      <rPr>
        <sz val="10"/>
        <rFont val="Times New Roman"/>
        <family val="1"/>
      </rPr>
      <t xml:space="preserve"> </t>
    </r>
    <r>
      <rPr>
        <sz val="11"/>
        <rFont val="Times New Roman"/>
        <family val="1"/>
      </rPr>
      <t>(the higher of line 23a or 23b)</t>
    </r>
  </si>
  <si>
    <r>
      <t>ADJUSTED TENANT RENT PAYMENT</t>
    </r>
    <r>
      <rPr>
        <b/>
        <sz val="11"/>
        <rFont val="Times New Roman"/>
        <family val="1"/>
      </rPr>
      <t xml:space="preserve">  </t>
    </r>
    <r>
      <rPr>
        <sz val="11"/>
        <rFont val="Times New Roman"/>
        <family val="1"/>
      </rPr>
      <t>(Line 27 minus line 28)</t>
    </r>
    <r>
      <rPr>
        <b/>
        <sz val="11"/>
        <rFont val="Times New Roman"/>
        <family val="1"/>
      </rPr>
      <t xml:space="preserve"> </t>
    </r>
    <r>
      <rPr>
        <sz val="11"/>
        <rFont val="Times New Roman"/>
        <family val="1"/>
      </rPr>
      <t/>
    </r>
  </si>
  <si>
    <t xml:space="preserve">*If  the household member qualifies as indicated with an "X" in b, c, or d above, use the formula below to determine how much earned income to disregard.  *If a household member does not quality, proceed to section IV.
 </t>
  </si>
  <si>
    <t>SECTION III: EARNED INCOME DISREGARD (EID)</t>
  </si>
  <si>
    <r>
      <t xml:space="preserve">THE HOUSEHOLD MUST ALSO MEET ANY </t>
    </r>
    <r>
      <rPr>
        <b/>
        <u/>
        <sz val="11"/>
        <rFont val="Times New Roman"/>
        <family val="1"/>
      </rPr>
      <t>ONE</t>
    </r>
    <r>
      <rPr>
        <u/>
        <sz val="11"/>
        <rFont val="Times New Roman"/>
        <family val="1"/>
      </rPr>
      <t xml:space="preserve"> OF THE FOLLOWING: </t>
    </r>
  </si>
  <si>
    <r>
      <t>ANNUAL GROSS INCOME</t>
    </r>
    <r>
      <rPr>
        <sz val="11"/>
        <rFont val="Times New Roman"/>
        <family val="1"/>
      </rPr>
      <t xml:space="preserve"> (Sum of lines 1-8)</t>
    </r>
  </si>
  <si>
    <r>
      <t xml:space="preserve">a)  </t>
    </r>
    <r>
      <rPr>
        <u/>
        <sz val="11"/>
        <rFont val="Times New Roman"/>
        <family val="1"/>
      </rPr>
      <t>Current Earned (employment) income of EID family member</t>
    </r>
  </si>
  <si>
    <r>
      <t>($480 for each)</t>
    </r>
    <r>
      <rPr>
        <i/>
        <sz val="11"/>
        <rFont val="Times New Roman"/>
        <family val="1"/>
      </rPr>
      <t xml:space="preserve"> Dependents include household members under  the age of 18, elderly dependents, handicapped, disabled, or full-time students, but not the family head, spouse or foster children.  </t>
    </r>
  </si>
  <si>
    <r>
      <t>3% OF ANNUAL GROSS INCOME</t>
    </r>
    <r>
      <rPr>
        <sz val="11"/>
        <rFont val="Times New Roman"/>
        <family val="1"/>
      </rPr>
      <t xml:space="preserve"> (Line 9 x .03)</t>
    </r>
  </si>
  <si>
    <r>
      <t xml:space="preserve">(Line 16 minus line 17) </t>
    </r>
    <r>
      <rPr>
        <i/>
        <sz val="11"/>
        <rFont val="Times New Roman"/>
        <family val="1"/>
      </rPr>
      <t xml:space="preserve">The Allowable Medical Expense Deduction is the amount of the Total Non-Reimbursed Medical Expenses that </t>
    </r>
    <r>
      <rPr>
        <b/>
        <i/>
        <u/>
        <sz val="11"/>
        <rFont val="Times New Roman"/>
        <family val="1"/>
      </rPr>
      <t>exceeds</t>
    </r>
    <r>
      <rPr>
        <i/>
        <sz val="11"/>
        <rFont val="Times New Roman"/>
        <family val="1"/>
      </rPr>
      <t xml:space="preserve"> 3% of Annual Gross Income. If result is a negative number, client is </t>
    </r>
    <r>
      <rPr>
        <b/>
        <i/>
        <u/>
        <sz val="11"/>
        <rFont val="Times New Roman"/>
        <family val="1"/>
      </rPr>
      <t>not</t>
    </r>
    <r>
      <rPr>
        <i/>
        <sz val="11"/>
        <rFont val="Times New Roman"/>
        <family val="1"/>
      </rPr>
      <t xml:space="preserve"> eligible for deduction.</t>
    </r>
  </si>
  <si>
    <t>TO QUALIFY FOR THE EID, THE HOUSEHOLD MUST:</t>
  </si>
  <si>
    <t>If currently in the first 12-month exclusion period enter this amount on line 18.</t>
  </si>
  <si>
    <t>If currently in the second 12-month exclusion enter this amount on line 18.</t>
  </si>
  <si>
    <t>(Line 19 minus line 20) If result is a negative number, Annual Adjusted Income is $0</t>
  </si>
  <si>
    <t>(Line 21 divided 12) If line 21 is a negative number, Monthly Adjusted Income is $0)</t>
  </si>
  <si>
    <t xml:space="preserve">    (Line 10 x .10)</t>
  </si>
  <si>
    <t xml:space="preserve">     (Line 22 x .30)</t>
  </si>
  <si>
    <r>
      <t>b)</t>
    </r>
    <r>
      <rPr>
        <sz val="11"/>
        <rFont val="Times New Roman"/>
        <family val="1"/>
      </rPr>
      <t xml:space="preserve"> A disabled family member's earned income increases as a result of employment, after a period of unemployment of one or more years prior to employment. For local minimum wage: http://www.dol.gov/esa/minwage/america.htm </t>
    </r>
  </si>
  <si>
    <r>
      <t xml:space="preserve">d)  </t>
    </r>
    <r>
      <rPr>
        <u/>
        <sz val="11"/>
        <rFont val="Times New Roman"/>
        <family val="1"/>
      </rPr>
      <t>Pre-Qualifying/Baseline Income</t>
    </r>
    <r>
      <rPr>
        <sz val="11"/>
        <rFont val="Times New Roman"/>
        <family val="1"/>
      </rPr>
      <t xml:space="preserve"> (Enter total income including earned </t>
    </r>
  </si>
  <si>
    <t>and unearned, prior to qualifying event for the EID family member)</t>
  </si>
  <si>
    <r>
      <t xml:space="preserve">COMPLETE THIS SECTION </t>
    </r>
    <r>
      <rPr>
        <b/>
        <i/>
        <sz val="11"/>
        <rFont val="Times New Roman"/>
        <family val="1"/>
      </rPr>
      <t xml:space="preserve">ONLY </t>
    </r>
    <r>
      <rPr>
        <i/>
        <sz val="11"/>
        <rFont val="Times New Roman"/>
        <family val="1"/>
      </rPr>
      <t>IF THE TENANT'S UTILITIES ARE NOT INCLUDED IN RENT</t>
    </r>
  </si>
  <si>
    <t>30)</t>
  </si>
  <si>
    <r>
      <t>RENT SUBSIDY PAYMENT</t>
    </r>
    <r>
      <rPr>
        <b/>
        <sz val="11"/>
        <rFont val="Times New Roman"/>
        <family val="1"/>
      </rPr>
      <t xml:space="preserve"> </t>
    </r>
    <r>
      <rPr>
        <sz val="11"/>
        <rFont val="Times New Roman"/>
        <family val="1"/>
      </rPr>
      <t>(Line 24 minus line 29)</t>
    </r>
  </si>
  <si>
    <r>
      <t xml:space="preserve">A tenant is only eligible for a utility allowance if utilities are </t>
    </r>
    <r>
      <rPr>
        <b/>
        <i/>
        <u/>
        <sz val="10"/>
        <rFont val="Times New Roman"/>
        <family val="1"/>
      </rPr>
      <t>NOT</t>
    </r>
    <r>
      <rPr>
        <i/>
        <sz val="10"/>
        <rFont val="Times New Roman"/>
        <family val="1"/>
      </rPr>
      <t xml:space="preserve"> included in the </t>
    </r>
  </si>
  <si>
    <t>Signature of Staff</t>
  </si>
  <si>
    <t>FMR:</t>
  </si>
  <si>
    <t xml:space="preserve">(This will calculate but won't be included unless medical expenses are inserted in b.) </t>
  </si>
  <si>
    <t xml:space="preserve">SECTION III: ADJUSTED INCOME </t>
  </si>
  <si>
    <t>Section IV: Tenant Rent Payment</t>
  </si>
  <si>
    <t>SECTION V: TENANT RENT PAYMENT</t>
  </si>
  <si>
    <r>
      <t>STOP HERE IF:</t>
    </r>
    <r>
      <rPr>
        <sz val="11"/>
        <rFont val="Times New Roman"/>
        <family val="1"/>
      </rPr>
      <t xml:space="preserve"> utilities are included as part of the rent charge, this is the total tenant rent and total rent subsidy.
</t>
    </r>
    <r>
      <rPr>
        <b/>
        <sz val="11"/>
        <rFont val="Times New Roman"/>
        <family val="1"/>
      </rPr>
      <t>CONTINUE IF</t>
    </r>
    <r>
      <rPr>
        <sz val="11"/>
        <rFont val="Times New Roman"/>
        <family val="1"/>
      </rPr>
      <t>: tenant must pay utilities out-of-pocket in addition to rent charge. Complete Section V</t>
    </r>
  </si>
  <si>
    <t xml:space="preserve">                        Client Record No.:</t>
  </si>
  <si>
    <t xml:space="preserve">This is the amount the Housing Program pays total. </t>
  </si>
  <si>
    <t xml:space="preserve">THIS IS THE AMOUNT THE TENANT PAYS. IF THIS IS A NEGATIVE NUMBER, THIS IS THE AMOUNT TO BE REIMBURSED TO THE TENANT (payment may be made directly to utility company). THE PROGRAM PAYS THE REMAINING AMOUNT OF THE RENT (line 24) TO THE LANDLORD. </t>
  </si>
  <si>
    <t>Locality</t>
  </si>
  <si>
    <t>Unit Type</t>
  </si>
  <si>
    <t>Unit Size</t>
  </si>
  <si>
    <t>Heating</t>
  </si>
  <si>
    <t>Natural Gas</t>
  </si>
  <si>
    <t>Bottle Gas</t>
  </si>
  <si>
    <t>Oil / Electric</t>
  </si>
  <si>
    <t>Coal / Other</t>
  </si>
  <si>
    <t>Cooking</t>
  </si>
  <si>
    <t>Other Electric</t>
  </si>
  <si>
    <t>Air Conditioning</t>
  </si>
  <si>
    <t>Water Heating</t>
  </si>
  <si>
    <t>Water</t>
  </si>
  <si>
    <t>Sewer</t>
  </si>
  <si>
    <t>Trash Collection</t>
  </si>
  <si>
    <t>Range/Microwave</t>
  </si>
  <si>
    <t>Refrigerator</t>
  </si>
  <si>
    <t>Other</t>
  </si>
  <si>
    <t>Total</t>
  </si>
  <si>
    <t xml:space="preserve">Only use this worksheet if utilities are NOT included in rent!  List below the standard amounts listed in county's utility allowances provided in above link.    </t>
  </si>
  <si>
    <t xml:space="preserve">local Housing Authorities and are updated periodically.  Client pays for utilitie.  </t>
  </si>
  <si>
    <r>
      <t>UTILITY ALLOWANCE</t>
    </r>
    <r>
      <rPr>
        <sz val="11"/>
        <rFont val="Times New Roman"/>
        <family val="1"/>
      </rPr>
      <t xml:space="preserve">  (if applicable)  - Utilize 2nd page to calcuate </t>
    </r>
  </si>
  <si>
    <t>Only include if there is no refrigerator in unit</t>
  </si>
  <si>
    <t>Utility Allowance - Utilize IHCDA allowance calculations</t>
  </si>
  <si>
    <t>http://www.in.gov/myihcda/2430.htm</t>
  </si>
  <si>
    <t>Only include if there is no range provided in unit</t>
  </si>
  <si>
    <t xml:space="preserve">Other </t>
  </si>
  <si>
    <r>
      <t>TOTAL ALLOWANCES</t>
    </r>
    <r>
      <rPr>
        <b/>
        <sz val="11"/>
        <rFont val="Times New Roman"/>
        <family val="1"/>
      </rPr>
      <t xml:space="preserve"> </t>
    </r>
    <r>
      <rPr>
        <sz val="11"/>
        <rFont val="Times New Roman"/>
        <family val="1"/>
      </rPr>
      <t>(Sum of lines 11, 12, 13, 17)</t>
    </r>
  </si>
  <si>
    <t xml:space="preserve">Progressive Engagement  - Interim Calculation </t>
  </si>
  <si>
    <t>Client Name:</t>
  </si>
  <si>
    <t>Calculation Date:</t>
  </si>
  <si>
    <t>Number of Month in Program:</t>
  </si>
  <si>
    <r>
      <t>SKIP TO SECTION VI IF :</t>
    </r>
    <r>
      <rPr>
        <sz val="11"/>
        <rFont val="Times New Roman"/>
        <family val="1"/>
      </rPr>
      <t xml:space="preserve"> utilities are included as part of the rent charge, this is the total tenant rent and total rent subsidy.
</t>
    </r>
    <r>
      <rPr>
        <b/>
        <sz val="11"/>
        <rFont val="Times New Roman"/>
        <family val="1"/>
      </rPr>
      <t>CONTINUE IF</t>
    </r>
    <r>
      <rPr>
        <sz val="11"/>
        <rFont val="Times New Roman"/>
        <family val="1"/>
      </rPr>
      <t>: tenant must pay utilities out-of-pocket in addition to rent charge. Complete Section V</t>
    </r>
  </si>
  <si>
    <t>SECTION IV: TENANT RENT PAYMENT</t>
  </si>
  <si>
    <t>SECTION VI: TENANT RENT PAYMENT APPLYING PROGRESSIVE ENGAGEMENT</t>
  </si>
  <si>
    <t>COMPLETE THIS SECTION AND USE IF APPLYING PROGRESSIVE ENGAGEMENT FOR MONTHS 6-12</t>
  </si>
  <si>
    <t>31)</t>
  </si>
  <si>
    <t>32)</t>
  </si>
  <si>
    <t>33)</t>
  </si>
  <si>
    <r>
      <rPr>
        <b/>
        <sz val="11"/>
        <rFont val="Times New Roman"/>
        <family val="1"/>
      </rPr>
      <t xml:space="preserve">*THIS CALCULATION WORKS IN CONJUCTION WITH THE PREVIOUS CALCULATION FROM MONTH 1-6, PLEASE ENSURE THAT THIS FIRST TAB ON THIS SPREADSHEET REFLECTS THE APPROPRIATE INCOME CALCULATION*     </t>
    </r>
    <r>
      <rPr>
        <sz val="11"/>
        <rFont val="Times New Roman"/>
        <family val="1"/>
      </rPr>
      <t xml:space="preserve">                                                                                                                                   Progressive engagement must be implemented for households who have a VI-SPDAT score between 6 and 8, who are not participating in rapid-rehousing while awaiting PSH placement.  The following percentage increase should apply to the particpant's rent contribution: *Months 1-6: Participant's rent contribution will be at minimum 30% of their monthly adjusted income; *Months 6-12: Paticipant's rent contribution increases by 40% from months 1-6, or income will be recalculated and the participant will be required to pay 30% of their monthly adjusted income, whichever amount is higher.</t>
    </r>
  </si>
  <si>
    <r>
      <t xml:space="preserve">TENANT RENT PAYMENT: </t>
    </r>
    <r>
      <rPr>
        <sz val="10"/>
        <rFont val="Times New Roman"/>
        <family val="1"/>
      </rPr>
      <t>(calculated from Section IV or V based on current income provided)</t>
    </r>
  </si>
  <si>
    <r>
      <t>PRIOR TENANT RENT PAYMENT</t>
    </r>
    <r>
      <rPr>
        <b/>
        <u/>
        <sz val="10"/>
        <rFont val="Times New Roman"/>
        <family val="1"/>
      </rPr>
      <t>:</t>
    </r>
    <r>
      <rPr>
        <b/>
        <u/>
        <sz val="11"/>
        <rFont val="Times New Roman"/>
        <family val="1"/>
      </rPr>
      <t xml:space="preserve"> </t>
    </r>
    <r>
      <rPr>
        <sz val="8"/>
        <rFont val="Times New Roman"/>
        <family val="1"/>
      </rPr>
      <t>(calculated from 1-6 Income Calulcation tab within this workbook)</t>
    </r>
  </si>
  <si>
    <r>
      <t>ADJUSTED TENANT RENT PAYMENT:</t>
    </r>
    <r>
      <rPr>
        <sz val="11"/>
        <rFont val="Times New Roman"/>
        <family val="1"/>
      </rPr>
      <t xml:space="preserve"> (higher of Line 31 and 33)</t>
    </r>
  </si>
  <si>
    <r>
      <t xml:space="preserve">RENT SIBSIDY PAYMENT: </t>
    </r>
    <r>
      <rPr>
        <sz val="10"/>
        <rFont val="Times New Roman"/>
        <family val="1"/>
      </rPr>
      <t>(line 24 minus line 33)</t>
    </r>
  </si>
  <si>
    <r>
      <t xml:space="preserve">This allowance is provided to any family whose </t>
    </r>
    <r>
      <rPr>
        <i/>
        <u/>
        <sz val="11"/>
        <rFont val="Times New Roman"/>
        <family val="1"/>
      </rPr>
      <t>head of household or sole member is at least 62 years of age OR is disabled.</t>
    </r>
    <r>
      <rPr>
        <i/>
        <sz val="11"/>
        <rFont val="Times New Roman"/>
        <family val="1"/>
      </rPr>
      <t xml:space="preserve">  All RRH Clients receive this deduction if they are the head of household or sole member. Only one deduction per household per year </t>
    </r>
  </si>
  <si>
    <r>
      <t>PRIOR TENANT RENT PAYMENT + 40% INCREASE:</t>
    </r>
    <r>
      <rPr>
        <sz val="10"/>
        <rFont val="Times New Roman"/>
        <family val="1"/>
      </rPr>
      <t xml:space="preserve"> (line 32 x 1.4)</t>
    </r>
  </si>
  <si>
    <t xml:space="preserve">THIS IS THE AMOUNT THE TENANT PAYS. IF THIS IS A NEGATIVE NUMBER, THIS IS THE AMOUNT TO BE PAID TO THE UTILITY COMPANY ON BEHALF OF THE CLIENT. THE PROGRAM PAYS THE REMAINING AMOUNT OF THE RENT (line 24) TO THE LANDLORD. </t>
  </si>
  <si>
    <t>This is the amount the tenant pays in rent.  This is figured on the Progressive Engagement model from the BoS CoC Rapid Rehousing Written Standard.  If the amount is a negative number, this is the amount to be paid to the utility company on behalf of the client, if utilities are not included in rent.</t>
  </si>
  <si>
    <r>
      <t>PSH clients receiving rental assistance under this program m</t>
    </r>
    <r>
      <rPr>
        <u/>
        <sz val="11"/>
        <rFont val="Times New Roman"/>
        <family val="1"/>
      </rPr>
      <t>ust pay as rent</t>
    </r>
    <r>
      <rPr>
        <sz val="11"/>
        <rFont val="Times New Roman"/>
        <family val="1"/>
      </rPr>
      <t xml:space="preserve">, including utilities, an amount which is </t>
    </r>
    <r>
      <rPr>
        <u/>
        <sz val="11"/>
        <rFont val="Times New Roman"/>
        <family val="1"/>
      </rPr>
      <t>the higher of:</t>
    </r>
    <r>
      <rPr>
        <sz val="11"/>
        <rFont val="Times New Roman"/>
        <family val="1"/>
      </rPr>
      <t xml:space="preserve"> (1) </t>
    </r>
    <r>
      <rPr>
        <u/>
        <sz val="11"/>
        <rFont val="Times New Roman"/>
        <family val="1"/>
      </rPr>
      <t>30 percent of the family's monthly adjusted income</t>
    </r>
    <r>
      <rPr>
        <sz val="11"/>
        <rFont val="Times New Roman"/>
        <family val="1"/>
      </rPr>
      <t xml:space="preserve"> (adjustment factors include the age of the individual, medical expenses, size of family and child care expenses and are described in detail in 24CFR5.609);  or (2) </t>
    </r>
    <r>
      <rPr>
        <u/>
        <sz val="11"/>
        <rFont val="Times New Roman"/>
        <family val="1"/>
      </rPr>
      <t>10 percent of the family's monthly gross income</t>
    </r>
    <r>
      <rPr>
        <sz val="11"/>
        <rFont val="Times New Roman"/>
        <family val="1"/>
      </rPr>
      <t xml:space="preserve">; or (3) "If the family is receiving payments for welfare assistance from a public agency and a part of the payments, adjusted in accordance with the family’s actual housing costs, is specifically designated by the agency to meet the family’s housing costs, the portion of the payment that is designated for housing costs.”  
Documentation and Verification of Income: As a condition of participation in the program, each client must agree to supply such certification, release, information, or documentation as the agency determines to verify the client’s income.   
Seek units where the utilities are included in the rent that does not go over the Fair Market Rent (FMR).  The units must be rent reasonable.  Utilize GoSection8 software to test reasonableness.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</si>
</sst>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m/d/yy;@"/>
  </numFmts>
  <fonts count="32" x14ac:knownFonts="1">
    <font>
      <sz val="10"/>
      <name val="Arial"/>
    </font>
    <font>
      <sz val="10"/>
      <name val="Arial"/>
    </font>
    <font>
      <b/>
      <sz val="12"/>
      <name val="Times New Roman"/>
      <family val="1"/>
    </font>
    <font>
      <sz val="12"/>
      <name val="Times New Roman"/>
      <family val="1"/>
    </font>
    <font>
      <sz val="10"/>
      <name val="Times New Roman"/>
      <family val="1"/>
    </font>
    <font>
      <sz val="11"/>
      <name val="Times New Roman"/>
      <family val="1"/>
    </font>
    <font>
      <u/>
      <sz val="11"/>
      <name val="Times New Roman"/>
      <family val="1"/>
    </font>
    <font>
      <b/>
      <sz val="11"/>
      <name val="Times New Roman"/>
      <family val="1"/>
    </font>
    <font>
      <b/>
      <u/>
      <sz val="11"/>
      <name val="Times New Roman"/>
      <family val="1"/>
    </font>
    <font>
      <i/>
      <sz val="11"/>
      <name val="Times New Roman"/>
      <family val="1"/>
    </font>
    <font>
      <b/>
      <i/>
      <u/>
      <sz val="11"/>
      <name val="Times New Roman"/>
      <family val="1"/>
    </font>
    <font>
      <b/>
      <i/>
      <sz val="11"/>
      <name val="Times New Roman"/>
      <family val="1"/>
    </font>
    <font>
      <u/>
      <sz val="10"/>
      <name val="Times New Roman"/>
      <family val="1"/>
    </font>
    <font>
      <sz val="10"/>
      <name val="Arial"/>
      <family val="2"/>
    </font>
    <font>
      <i/>
      <sz val="10"/>
      <name val="Times New Roman"/>
      <family val="1"/>
    </font>
    <font>
      <i/>
      <u/>
      <sz val="11"/>
      <name val="Times New Roman"/>
      <family val="1"/>
    </font>
    <font>
      <u/>
      <sz val="10"/>
      <color indexed="12"/>
      <name val="Arial"/>
      <family val="2"/>
    </font>
    <font>
      <b/>
      <u/>
      <sz val="10"/>
      <name val="Times New Roman"/>
      <family val="1"/>
    </font>
    <font>
      <b/>
      <i/>
      <u/>
      <sz val="10"/>
      <name val="Times New Roman"/>
      <family val="1"/>
    </font>
    <font>
      <sz val="10"/>
      <name val="Arial"/>
      <family val="2"/>
    </font>
    <font>
      <b/>
      <i/>
      <sz val="9"/>
      <name val="Times New Roman"/>
      <family val="1"/>
    </font>
    <font>
      <b/>
      <sz val="12"/>
      <name val="Calibri"/>
      <family val="2"/>
    </font>
    <font>
      <sz val="10"/>
      <name val="Calibri"/>
      <family val="2"/>
    </font>
    <font>
      <u/>
      <sz val="10"/>
      <color indexed="12"/>
      <name val="Arial"/>
      <family val="2"/>
    </font>
    <font>
      <b/>
      <sz val="10"/>
      <name val="Calibri"/>
      <family val="2"/>
    </font>
    <font>
      <sz val="11"/>
      <name val="Calibri"/>
      <family val="2"/>
    </font>
    <font>
      <b/>
      <sz val="8"/>
      <color indexed="81"/>
      <name val="Tahoma"/>
      <family val="2"/>
    </font>
    <font>
      <sz val="8"/>
      <color indexed="81"/>
      <name val="Tahoma"/>
      <family val="2"/>
    </font>
    <font>
      <b/>
      <sz val="9"/>
      <name val="Times New Roman"/>
      <family val="1"/>
    </font>
    <font>
      <sz val="8"/>
      <name val="Times New Roman"/>
      <family val="1"/>
    </font>
    <font>
      <b/>
      <sz val="10"/>
      <name val="Arial"/>
      <family val="2"/>
    </font>
    <font>
      <b/>
      <i/>
      <sz val="10"/>
      <name val="Times New Roman"/>
      <family val="1"/>
    </font>
  </fonts>
  <fills count="1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E8E8E8"/>
        <bgColor indexed="64"/>
      </patternFill>
    </fill>
    <fill>
      <patternFill patternType="solid">
        <fgColor theme="0" tint="-0.34998626667073579"/>
        <bgColor indexed="64"/>
      </patternFill>
    </fill>
    <fill>
      <patternFill patternType="solid">
        <fgColor rgb="FFFFFF99"/>
        <bgColor indexed="64"/>
      </patternFill>
    </fill>
    <fill>
      <patternFill patternType="solid">
        <fgColor rgb="FFFFFF00"/>
        <bgColor indexed="64"/>
      </patternFill>
    </fill>
    <fill>
      <patternFill patternType="solid">
        <fgColor theme="0" tint="-0.249977111117893"/>
        <bgColor indexed="64"/>
      </patternFill>
    </fill>
  </fills>
  <borders count="22">
    <border>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alignment vertical="top"/>
      <protection locked="0"/>
    </xf>
  </cellStyleXfs>
  <cellXfs count="385">
    <xf numFmtId="0" fontId="0" fillId="0" borderId="0" xfId="0"/>
    <xf numFmtId="0" fontId="4" fillId="0" borderId="0" xfId="0" applyFont="1"/>
    <xf numFmtId="0" fontId="2" fillId="0" borderId="1" xfId="0" applyFont="1" applyBorder="1" applyAlignment="1">
      <alignment horizontal="left"/>
    </xf>
    <xf numFmtId="0" fontId="2" fillId="0" borderId="1" xfId="0" applyFont="1" applyBorder="1"/>
    <xf numFmtId="0" fontId="4" fillId="0" borderId="1" xfId="0" applyFont="1" applyBorder="1"/>
    <xf numFmtId="0" fontId="2" fillId="0" borderId="2" xfId="0" applyFont="1" applyBorder="1" applyAlignment="1">
      <alignment horizontal="left" vertical="center"/>
    </xf>
    <xf numFmtId="0" fontId="2" fillId="0" borderId="1" xfId="0" applyFont="1" applyBorder="1" applyAlignment="1">
      <alignment horizontal="right" vertical="center"/>
    </xf>
    <xf numFmtId="0" fontId="2" fillId="0" borderId="1" xfId="0" applyFont="1" applyBorder="1" applyAlignment="1">
      <alignment vertical="center"/>
    </xf>
    <xf numFmtId="0" fontId="2" fillId="0" borderId="1" xfId="0" applyFont="1" applyBorder="1" applyAlignment="1">
      <alignment horizontal="left" vertical="center"/>
    </xf>
    <xf numFmtId="0" fontId="4" fillId="0" borderId="1" xfId="0" applyFont="1" applyBorder="1" applyAlignment="1">
      <alignment vertical="center"/>
    </xf>
    <xf numFmtId="0" fontId="2" fillId="0" borderId="3" xfId="0" applyFont="1" applyBorder="1" applyAlignment="1">
      <alignment horizontal="right" vertical="center"/>
    </xf>
    <xf numFmtId="0" fontId="4" fillId="0" borderId="0" xfId="0" applyFont="1" applyAlignment="1">
      <alignment vertical="center"/>
    </xf>
    <xf numFmtId="0" fontId="4" fillId="0" borderId="0" xfId="0" applyFont="1" applyFill="1"/>
    <xf numFmtId="0" fontId="5" fillId="0" borderId="4" xfId="0" applyFont="1" applyBorder="1" applyAlignment="1">
      <alignment horizontal="left" vertical="top"/>
    </xf>
    <xf numFmtId="0" fontId="3" fillId="0" borderId="0" xfId="0" applyFont="1"/>
    <xf numFmtId="0" fontId="5" fillId="0" borderId="1" xfId="0" applyFont="1" applyBorder="1"/>
    <xf numFmtId="0" fontId="3" fillId="0" borderId="1" xfId="0" applyFont="1" applyBorder="1"/>
    <xf numFmtId="0" fontId="3" fillId="0" borderId="4" xfId="0" applyFont="1" applyBorder="1"/>
    <xf numFmtId="0" fontId="3" fillId="0" borderId="0" xfId="0" applyFont="1" applyBorder="1"/>
    <xf numFmtId="164" fontId="7" fillId="0" borderId="5" xfId="0" applyNumberFormat="1" applyFont="1" applyFill="1" applyBorder="1"/>
    <xf numFmtId="0" fontId="17" fillId="0" borderId="0" xfId="0" applyFont="1" applyBorder="1" applyAlignment="1">
      <alignment horizontal="left" vertical="top" wrapText="1"/>
    </xf>
    <xf numFmtId="4" fontId="5" fillId="0" borderId="4" xfId="0" applyNumberFormat="1" applyFont="1" applyFill="1" applyBorder="1" applyAlignment="1">
      <alignment horizontal="left" vertical="top"/>
    </xf>
    <xf numFmtId="4" fontId="5" fillId="2" borderId="1" xfId="0" applyNumberFormat="1" applyFont="1" applyFill="1" applyBorder="1" applyAlignment="1" applyProtection="1">
      <alignment horizontal="right" wrapText="1"/>
      <protection locked="0"/>
    </xf>
    <xf numFmtId="4" fontId="5" fillId="0" borderId="5" xfId="0" applyNumberFormat="1" applyFont="1" applyBorder="1" applyAlignment="1">
      <alignment horizontal="right" wrapText="1"/>
    </xf>
    <xf numFmtId="4" fontId="7" fillId="0" borderId="4" xfId="0" applyNumberFormat="1" applyFont="1" applyFill="1" applyBorder="1" applyAlignment="1">
      <alignment horizontal="left"/>
    </xf>
    <xf numFmtId="4" fontId="7" fillId="0" borderId="0" xfId="0" applyNumberFormat="1" applyFont="1" applyFill="1" applyBorder="1" applyAlignment="1">
      <alignment horizontal="left"/>
    </xf>
    <xf numFmtId="4" fontId="5" fillId="0" borderId="0" xfId="0" applyNumberFormat="1" applyFont="1" applyBorder="1"/>
    <xf numFmtId="4" fontId="4" fillId="0" borderId="5" xfId="0" applyNumberFormat="1" applyFont="1" applyBorder="1"/>
    <xf numFmtId="4" fontId="5" fillId="0" borderId="4" xfId="0" applyNumberFormat="1" applyFont="1" applyBorder="1" applyAlignment="1">
      <alignment horizontal="left" vertical="top"/>
    </xf>
    <xf numFmtId="4" fontId="5" fillId="0" borderId="0" xfId="0" applyNumberFormat="1" applyFont="1" applyBorder="1" applyAlignment="1">
      <alignment horizontal="left" vertical="top" wrapText="1"/>
    </xf>
    <xf numFmtId="4" fontId="5" fillId="0" borderId="0" xfId="0" applyNumberFormat="1" applyFont="1" applyBorder="1" applyAlignment="1">
      <alignment horizontal="left" wrapText="1"/>
    </xf>
    <xf numFmtId="4" fontId="5" fillId="0" borderId="0" xfId="0" applyNumberFormat="1" applyFont="1" applyBorder="1" applyAlignment="1">
      <alignment horizontal="left"/>
    </xf>
    <xf numFmtId="4" fontId="3" fillId="0" borderId="5" xfId="0" applyNumberFormat="1" applyFont="1" applyBorder="1"/>
    <xf numFmtId="4" fontId="5" fillId="0" borderId="0" xfId="0" applyNumberFormat="1" applyFont="1" applyBorder="1" applyAlignment="1">
      <alignment wrapText="1"/>
    </xf>
    <xf numFmtId="4" fontId="5" fillId="0" borderId="0" xfId="0" applyNumberFormat="1" applyFont="1" applyBorder="1" applyAlignment="1">
      <alignment horizontal="right" wrapText="1"/>
    </xf>
    <xf numFmtId="4" fontId="5" fillId="0" borderId="2" xfId="0" applyNumberFormat="1" applyFont="1" applyBorder="1" applyAlignment="1">
      <alignment horizontal="left" vertical="top"/>
    </xf>
    <xf numFmtId="4" fontId="5" fillId="0" borderId="1" xfId="0" applyNumberFormat="1" applyFont="1" applyBorder="1" applyAlignment="1">
      <alignment horizontal="left" vertical="top" wrapText="1"/>
    </xf>
    <xf numFmtId="4" fontId="5" fillId="0" borderId="1" xfId="0" applyNumberFormat="1" applyFont="1" applyBorder="1" applyAlignment="1">
      <alignment horizontal="right" wrapText="1"/>
    </xf>
    <xf numFmtId="4" fontId="3" fillId="0" borderId="3" xfId="0" applyNumberFormat="1" applyFont="1" applyBorder="1"/>
    <xf numFmtId="4" fontId="2" fillId="0" borderId="4" xfId="0" applyNumberFormat="1" applyFont="1" applyFill="1" applyBorder="1" applyAlignment="1">
      <alignment horizontal="center"/>
    </xf>
    <xf numFmtId="4" fontId="2" fillId="0" borderId="0" xfId="0" applyNumberFormat="1" applyFont="1" applyFill="1" applyBorder="1" applyAlignment="1">
      <alignment horizontal="center"/>
    </xf>
    <xf numFmtId="4" fontId="3" fillId="0" borderId="5" xfId="0" applyNumberFormat="1" applyFont="1" applyFill="1" applyBorder="1"/>
    <xf numFmtId="4" fontId="5" fillId="0" borderId="0" xfId="0" applyNumberFormat="1" applyFont="1" applyFill="1" applyBorder="1" applyAlignment="1" applyProtection="1">
      <alignment horizontal="right" wrapText="1"/>
      <protection locked="0"/>
    </xf>
    <xf numFmtId="4" fontId="5" fillId="2" borderId="1" xfId="0" applyNumberFormat="1" applyFont="1" applyFill="1" applyBorder="1" applyProtection="1">
      <protection locked="0"/>
    </xf>
    <xf numFmtId="4" fontId="5" fillId="0" borderId="5" xfId="0" applyNumberFormat="1" applyFont="1" applyBorder="1"/>
    <xf numFmtId="4" fontId="8" fillId="0" borderId="0" xfId="0" applyNumberFormat="1" applyFont="1" applyBorder="1" applyAlignment="1">
      <alignment horizontal="left" vertical="top" wrapText="1"/>
    </xf>
    <xf numFmtId="4" fontId="5" fillId="3" borderId="6" xfId="0" applyNumberFormat="1" applyFont="1" applyFill="1" applyBorder="1" applyProtection="1"/>
    <xf numFmtId="4" fontId="9" fillId="0" borderId="0" xfId="0" applyNumberFormat="1" applyFont="1" applyBorder="1" applyAlignment="1">
      <alignment horizontal="left" vertical="top" wrapText="1"/>
    </xf>
    <xf numFmtId="4" fontId="5" fillId="3" borderId="6" xfId="0" applyNumberFormat="1" applyFont="1" applyFill="1" applyBorder="1"/>
    <xf numFmtId="4" fontId="5" fillId="0" borderId="4" xfId="0" applyNumberFormat="1" applyFont="1" applyBorder="1" applyAlignment="1">
      <alignment horizontal="left"/>
    </xf>
    <xf numFmtId="4" fontId="5" fillId="2" borderId="1" xfId="0" applyNumberFormat="1" applyFont="1" applyFill="1" applyBorder="1" applyAlignment="1" applyProtection="1">
      <alignment horizontal="center" vertical="top" wrapText="1"/>
      <protection locked="0"/>
    </xf>
    <xf numFmtId="4" fontId="5" fillId="4" borderId="0" xfId="0" applyNumberFormat="1" applyFont="1" applyFill="1" applyBorder="1" applyAlignment="1">
      <alignment horizontal="left" vertical="top" wrapText="1"/>
    </xf>
    <xf numFmtId="4" fontId="5" fillId="3" borderId="3" xfId="0" applyNumberFormat="1" applyFont="1" applyFill="1" applyBorder="1"/>
    <xf numFmtId="4" fontId="5" fillId="0" borderId="0" xfId="0" applyNumberFormat="1" applyFont="1" applyBorder="1" applyAlignment="1">
      <alignment horizontal="left" vertical="top"/>
    </xf>
    <xf numFmtId="4" fontId="3" fillId="0" borderId="0" xfId="0" applyNumberFormat="1" applyFont="1"/>
    <xf numFmtId="4" fontId="3" fillId="0" borderId="0" xfId="0" applyNumberFormat="1" applyFont="1" applyAlignment="1">
      <alignment horizontal="center"/>
    </xf>
    <xf numFmtId="4" fontId="5" fillId="2" borderId="3" xfId="0" applyNumberFormat="1" applyFont="1" applyFill="1" applyBorder="1" applyProtection="1"/>
    <xf numFmtId="4" fontId="5" fillId="2" borderId="3" xfId="0" applyNumberFormat="1" applyFont="1" applyFill="1" applyBorder="1" applyProtection="1">
      <protection locked="0"/>
    </xf>
    <xf numFmtId="4" fontId="5" fillId="0" borderId="1" xfId="0" applyNumberFormat="1" applyFont="1" applyBorder="1"/>
    <xf numFmtId="4" fontId="5" fillId="0" borderId="3" xfId="0" applyNumberFormat="1" applyFont="1" applyBorder="1"/>
    <xf numFmtId="4" fontId="0" fillId="0" borderId="0" xfId="0" applyNumberFormat="1" applyAlignment="1">
      <alignment horizontal="left" vertical="top" wrapText="1"/>
    </xf>
    <xf numFmtId="4" fontId="5" fillId="0" borderId="5" xfId="0" applyNumberFormat="1" applyFont="1" applyFill="1" applyBorder="1"/>
    <xf numFmtId="4" fontId="6" fillId="0" borderId="0" xfId="0" applyNumberFormat="1" applyFont="1" applyBorder="1" applyAlignment="1">
      <alignment horizontal="left" vertical="top"/>
    </xf>
    <xf numFmtId="4" fontId="14" fillId="0" borderId="0" xfId="0" applyNumberFormat="1" applyFont="1" applyBorder="1" applyAlignment="1">
      <alignment horizontal="left" vertical="top" wrapText="1"/>
    </xf>
    <xf numFmtId="4" fontId="2" fillId="0" borderId="5" xfId="0" applyNumberFormat="1" applyFont="1" applyFill="1" applyBorder="1" applyAlignment="1">
      <alignment horizontal="center"/>
    </xf>
    <xf numFmtId="4" fontId="7" fillId="0" borderId="0" xfId="0" applyNumberFormat="1" applyFont="1" applyBorder="1" applyAlignment="1">
      <alignment horizontal="left" vertical="top" wrapText="1"/>
    </xf>
    <xf numFmtId="4" fontId="3" fillId="0" borderId="4" xfId="0" applyNumberFormat="1" applyFont="1" applyBorder="1"/>
    <xf numFmtId="4" fontId="5" fillId="0" borderId="0" xfId="0" applyNumberFormat="1" applyFont="1" applyFill="1" applyBorder="1" applyAlignment="1" applyProtection="1">
      <alignment horizontal="center" vertical="center"/>
    </xf>
    <xf numFmtId="4" fontId="5" fillId="3" borderId="3" xfId="0" applyNumberFormat="1" applyFont="1" applyFill="1" applyBorder="1" applyAlignment="1" applyProtection="1">
      <alignment horizontal="center" vertical="center"/>
    </xf>
    <xf numFmtId="4" fontId="12" fillId="0" borderId="4" xfId="0" applyNumberFormat="1" applyFont="1" applyBorder="1" applyAlignment="1">
      <alignment horizontal="left" wrapText="1"/>
    </xf>
    <xf numFmtId="4" fontId="3" fillId="0" borderId="7" xfId="0" applyNumberFormat="1" applyFont="1" applyBorder="1"/>
    <xf numFmtId="4" fontId="5" fillId="0" borderId="5" xfId="0" applyNumberFormat="1" applyFont="1" applyBorder="1" applyAlignment="1">
      <alignment horizontal="left" vertical="top" wrapText="1"/>
    </xf>
    <xf numFmtId="4" fontId="0" fillId="0" borderId="0" xfId="0" applyNumberFormat="1"/>
    <xf numFmtId="4" fontId="6" fillId="0" borderId="0" xfId="0" applyNumberFormat="1" applyFont="1" applyBorder="1"/>
    <xf numFmtId="4" fontId="5" fillId="0" borderId="5" xfId="0" applyNumberFormat="1" applyFont="1" applyBorder="1" applyAlignment="1">
      <alignment horizontal="left" vertical="top"/>
    </xf>
    <xf numFmtId="4" fontId="7" fillId="0" borderId="0" xfId="0" applyNumberFormat="1" applyFont="1" applyBorder="1"/>
    <xf numFmtId="4" fontId="5" fillId="0" borderId="0" xfId="0" applyNumberFormat="1" applyFont="1" applyBorder="1" applyAlignment="1">
      <alignment vertical="top"/>
    </xf>
    <xf numFmtId="4" fontId="5" fillId="3" borderId="1" xfId="0" applyNumberFormat="1" applyFont="1" applyFill="1" applyBorder="1" applyAlignment="1" applyProtection="1">
      <alignment horizontal="right" vertical="top"/>
    </xf>
    <xf numFmtId="4" fontId="5" fillId="2" borderId="1" xfId="0" applyNumberFormat="1" applyFont="1" applyFill="1" applyBorder="1" applyAlignment="1" applyProtection="1">
      <alignment horizontal="right" vertical="top"/>
      <protection locked="0"/>
    </xf>
    <xf numFmtId="4" fontId="13" fillId="0" borderId="0" xfId="0" applyNumberFormat="1" applyFont="1" applyAlignment="1">
      <alignment wrapText="1"/>
    </xf>
    <xf numFmtId="4" fontId="5" fillId="0" borderId="0" xfId="0" applyNumberFormat="1" applyFont="1" applyFill="1" applyBorder="1" applyAlignment="1" applyProtection="1">
      <alignment horizontal="right" vertical="top"/>
      <protection locked="0"/>
    </xf>
    <xf numFmtId="4" fontId="8" fillId="0" borderId="0" xfId="0" applyNumberFormat="1" applyFont="1" applyBorder="1" applyAlignment="1">
      <alignment horizontal="left" vertical="top"/>
    </xf>
    <xf numFmtId="4" fontId="5" fillId="0" borderId="1" xfId="0" applyNumberFormat="1" applyFont="1" applyBorder="1" applyAlignment="1">
      <alignment horizontal="left"/>
    </xf>
    <xf numFmtId="4" fontId="5" fillId="0" borderId="1" xfId="0" applyNumberFormat="1" applyFont="1" applyBorder="1" applyAlignment="1">
      <alignment wrapText="1"/>
    </xf>
    <xf numFmtId="4" fontId="0" fillId="0" borderId="8" xfId="0" applyNumberFormat="1" applyBorder="1"/>
    <xf numFmtId="4" fontId="0" fillId="0" borderId="7" xfId="0" applyNumberFormat="1" applyBorder="1"/>
    <xf numFmtId="4" fontId="5" fillId="3" borderId="0" xfId="0" applyNumberFormat="1" applyFont="1" applyFill="1" applyBorder="1" applyAlignment="1">
      <alignment horizontal="right"/>
    </xf>
    <xf numFmtId="4" fontId="5" fillId="0" borderId="0" xfId="0" applyNumberFormat="1" applyFont="1" applyFill="1" applyBorder="1" applyAlignment="1">
      <alignment horizontal="right"/>
    </xf>
    <xf numFmtId="4" fontId="0" fillId="0" borderId="0" xfId="0" applyNumberFormat="1" applyBorder="1" applyAlignment="1"/>
    <xf numFmtId="4" fontId="0" fillId="0" borderId="5" xfId="0" applyNumberFormat="1" applyBorder="1" applyAlignment="1"/>
    <xf numFmtId="4" fontId="5" fillId="0" borderId="4" xfId="0" applyNumberFormat="1" applyFont="1" applyBorder="1"/>
    <xf numFmtId="4" fontId="5" fillId="3" borderId="1" xfId="0" applyNumberFormat="1" applyFont="1" applyFill="1" applyBorder="1" applyAlignment="1">
      <alignment horizontal="right"/>
    </xf>
    <xf numFmtId="4" fontId="5" fillId="3" borderId="1" xfId="0" applyNumberFormat="1" applyFont="1" applyFill="1" applyBorder="1"/>
    <xf numFmtId="4" fontId="5" fillId="0" borderId="0" xfId="0" applyNumberFormat="1" applyFont="1" applyFill="1" applyBorder="1" applyAlignment="1" applyProtection="1">
      <alignment horizontal="center"/>
      <protection locked="0"/>
    </xf>
    <xf numFmtId="4" fontId="8" fillId="0" borderId="0" xfId="0" applyNumberFormat="1" applyFont="1" applyBorder="1"/>
    <xf numFmtId="4" fontId="5" fillId="0" borderId="5" xfId="0" applyNumberFormat="1" applyFont="1" applyFill="1" applyBorder="1" applyProtection="1">
      <protection locked="0"/>
    </xf>
    <xf numFmtId="4" fontId="5" fillId="0" borderId="2" xfId="0" applyNumberFormat="1" applyFont="1" applyBorder="1"/>
    <xf numFmtId="4" fontId="8" fillId="0" borderId="0" xfId="0" applyNumberFormat="1" applyFont="1" applyBorder="1" applyAlignment="1">
      <alignment horizontal="left"/>
    </xf>
    <xf numFmtId="4" fontId="7" fillId="3" borderId="3" xfId="0" applyNumberFormat="1" applyFont="1" applyFill="1" applyBorder="1"/>
    <xf numFmtId="4" fontId="7" fillId="0" borderId="5" xfId="0" applyNumberFormat="1" applyFont="1" applyFill="1" applyBorder="1"/>
    <xf numFmtId="4" fontId="7" fillId="3" borderId="6" xfId="0" applyNumberFormat="1" applyFont="1" applyFill="1" applyBorder="1"/>
    <xf numFmtId="0" fontId="22" fillId="0" borderId="0" xfId="0" applyFont="1" applyProtection="1"/>
    <xf numFmtId="0" fontId="23" fillId="0" borderId="0" xfId="1" applyFont="1" applyFill="1" applyBorder="1" applyAlignment="1" applyProtection="1">
      <alignment horizontal="center"/>
      <protection locked="0"/>
    </xf>
    <xf numFmtId="0" fontId="22" fillId="0" borderId="0" xfId="0" applyFont="1" applyBorder="1" applyProtection="1"/>
    <xf numFmtId="6" fontId="25" fillId="2" borderId="0" xfId="0" applyNumberFormat="1" applyFont="1" applyFill="1" applyBorder="1" applyProtection="1">
      <protection locked="0"/>
    </xf>
    <xf numFmtId="6" fontId="25" fillId="5" borderId="0" xfId="0" applyNumberFormat="1" applyFont="1" applyFill="1" applyBorder="1" applyProtection="1"/>
    <xf numFmtId="4" fontId="5" fillId="6" borderId="3" xfId="0" applyNumberFormat="1" applyFont="1" applyFill="1" applyBorder="1" applyProtection="1"/>
    <xf numFmtId="4" fontId="5" fillId="6" borderId="5" xfId="0" applyNumberFormat="1" applyFont="1" applyFill="1" applyBorder="1" applyProtection="1"/>
    <xf numFmtId="4" fontId="5" fillId="0" borderId="5" xfId="0" applyNumberFormat="1" applyFont="1" applyFill="1" applyBorder="1" applyProtection="1"/>
    <xf numFmtId="4" fontId="5" fillId="2" borderId="1" xfId="0" applyNumberFormat="1" applyFont="1" applyFill="1" applyBorder="1" applyAlignment="1" applyProtection="1">
      <alignment horizontal="right" wrapText="1"/>
      <protection locked="0"/>
    </xf>
    <xf numFmtId="4" fontId="5" fillId="9" borderId="3" xfId="0" applyNumberFormat="1" applyFont="1" applyFill="1" applyBorder="1" applyProtection="1"/>
    <xf numFmtId="4" fontId="5" fillId="9" borderId="5" xfId="0" applyNumberFormat="1" applyFont="1" applyFill="1" applyBorder="1" applyProtection="1"/>
    <xf numFmtId="0" fontId="4" fillId="0" borderId="0" xfId="0" applyFont="1" applyProtection="1"/>
    <xf numFmtId="0" fontId="2" fillId="0" borderId="2" xfId="0" applyFont="1" applyBorder="1" applyAlignment="1" applyProtection="1">
      <alignment horizontal="left"/>
    </xf>
    <xf numFmtId="0" fontId="2" fillId="0" borderId="1" xfId="0" applyFont="1" applyBorder="1" applyAlignment="1" applyProtection="1">
      <alignment horizontal="left"/>
    </xf>
    <xf numFmtId="0" fontId="2" fillId="0" borderId="1" xfId="0" applyFont="1" applyBorder="1" applyProtection="1"/>
    <xf numFmtId="0" fontId="4" fillId="0" borderId="1" xfId="0" applyFont="1" applyBorder="1" applyProtection="1"/>
    <xf numFmtId="0" fontId="4" fillId="0" borderId="3" xfId="0" applyFont="1" applyBorder="1" applyProtection="1"/>
    <xf numFmtId="0" fontId="4" fillId="0" borderId="0" xfId="0" applyFont="1" applyAlignment="1" applyProtection="1">
      <alignment vertical="center"/>
    </xf>
    <xf numFmtId="0" fontId="4" fillId="0" borderId="0" xfId="0" applyFont="1" applyFill="1" applyProtection="1"/>
    <xf numFmtId="4" fontId="5" fillId="0" borderId="4" xfId="0" applyNumberFormat="1" applyFont="1" applyFill="1" applyBorder="1" applyAlignment="1" applyProtection="1">
      <alignment horizontal="left" vertical="top"/>
    </xf>
    <xf numFmtId="4" fontId="5" fillId="0" borderId="5" xfId="0" applyNumberFormat="1" applyFont="1" applyBorder="1" applyAlignment="1" applyProtection="1">
      <alignment horizontal="right" wrapText="1"/>
    </xf>
    <xf numFmtId="4" fontId="7" fillId="0" borderId="4" xfId="0" applyNumberFormat="1" applyFont="1" applyFill="1" applyBorder="1" applyAlignment="1" applyProtection="1">
      <alignment horizontal="left"/>
    </xf>
    <xf numFmtId="4" fontId="7" fillId="0" borderId="0" xfId="0" applyNumberFormat="1" applyFont="1" applyFill="1" applyBorder="1" applyAlignment="1" applyProtection="1">
      <alignment horizontal="left"/>
    </xf>
    <xf numFmtId="4" fontId="5" fillId="0" borderId="0" xfId="0" applyNumberFormat="1" applyFont="1" applyBorder="1" applyProtection="1"/>
    <xf numFmtId="4" fontId="4" fillId="0" borderId="5" xfId="0" applyNumberFormat="1" applyFont="1" applyBorder="1" applyProtection="1"/>
    <xf numFmtId="4" fontId="5" fillId="0" borderId="4" xfId="0" applyNumberFormat="1" applyFont="1" applyBorder="1" applyAlignment="1" applyProtection="1">
      <alignment horizontal="left" vertical="top"/>
    </xf>
    <xf numFmtId="0" fontId="3" fillId="0" borderId="0" xfId="0" applyFont="1" applyProtection="1"/>
    <xf numFmtId="4" fontId="5" fillId="0" borderId="0" xfId="0" applyNumberFormat="1" applyFont="1" applyBorder="1" applyAlignment="1" applyProtection="1">
      <alignment horizontal="left" wrapText="1"/>
    </xf>
    <xf numFmtId="4" fontId="5" fillId="0" borderId="0" xfId="0" applyNumberFormat="1" applyFont="1" applyBorder="1" applyAlignment="1" applyProtection="1">
      <alignment horizontal="left"/>
    </xf>
    <xf numFmtId="4" fontId="3" fillId="0" borderId="5" xfId="0" applyNumberFormat="1" applyFont="1" applyBorder="1" applyProtection="1"/>
    <xf numFmtId="4" fontId="5" fillId="0" borderId="0" xfId="0" applyNumberFormat="1" applyFont="1" applyBorder="1" applyAlignment="1" applyProtection="1">
      <alignment wrapText="1"/>
    </xf>
    <xf numFmtId="4" fontId="5" fillId="0" borderId="0" xfId="0" applyNumberFormat="1" applyFont="1" applyBorder="1" applyAlignment="1" applyProtection="1">
      <alignment horizontal="left" vertical="top" wrapText="1"/>
    </xf>
    <xf numFmtId="4" fontId="5" fillId="0" borderId="0" xfId="0" applyNumberFormat="1" applyFont="1" applyBorder="1" applyAlignment="1" applyProtection="1">
      <alignment horizontal="right" wrapText="1"/>
    </xf>
    <xf numFmtId="4" fontId="5" fillId="0" borderId="2" xfId="0" applyNumberFormat="1" applyFont="1" applyBorder="1" applyAlignment="1" applyProtection="1">
      <alignment horizontal="left" vertical="top"/>
    </xf>
    <xf numFmtId="4" fontId="5" fillId="0" borderId="1" xfId="0" applyNumberFormat="1" applyFont="1" applyBorder="1" applyAlignment="1" applyProtection="1">
      <alignment horizontal="left" vertical="top" wrapText="1"/>
    </xf>
    <xf numFmtId="4" fontId="5" fillId="0" borderId="1" xfId="0" applyNumberFormat="1" applyFont="1" applyBorder="1" applyAlignment="1" applyProtection="1">
      <alignment horizontal="right" wrapText="1"/>
    </xf>
    <xf numFmtId="4" fontId="3" fillId="0" borderId="3" xfId="0" applyNumberFormat="1" applyFont="1" applyBorder="1" applyProtection="1"/>
    <xf numFmtId="4" fontId="2" fillId="0" borderId="4" xfId="0" applyNumberFormat="1" applyFont="1" applyFill="1" applyBorder="1" applyAlignment="1" applyProtection="1">
      <alignment horizontal="center"/>
    </xf>
    <xf numFmtId="4" fontId="2" fillId="0" borderId="0" xfId="0" applyNumberFormat="1" applyFont="1" applyFill="1" applyBorder="1" applyAlignment="1" applyProtection="1">
      <alignment horizontal="center"/>
    </xf>
    <xf numFmtId="4" fontId="3" fillId="0" borderId="5" xfId="0" applyNumberFormat="1" applyFont="1" applyFill="1" applyBorder="1" applyProtection="1"/>
    <xf numFmtId="4" fontId="5" fillId="0" borderId="0" xfId="0" applyNumberFormat="1" applyFont="1" applyFill="1" applyBorder="1" applyAlignment="1" applyProtection="1">
      <alignment horizontal="right" wrapText="1"/>
    </xf>
    <xf numFmtId="4" fontId="5" fillId="0" borderId="5" xfId="0" applyNumberFormat="1" applyFont="1" applyBorder="1" applyProtection="1"/>
    <xf numFmtId="4" fontId="5" fillId="0" borderId="4" xfId="0" applyNumberFormat="1" applyFont="1" applyBorder="1" applyAlignment="1" applyProtection="1">
      <alignment horizontal="left"/>
    </xf>
    <xf numFmtId="4" fontId="5" fillId="4" borderId="0" xfId="0" applyNumberFormat="1" applyFont="1" applyFill="1" applyBorder="1" applyAlignment="1" applyProtection="1">
      <alignment horizontal="left" vertical="top" wrapText="1"/>
    </xf>
    <xf numFmtId="4" fontId="5" fillId="3" borderId="3" xfId="0" applyNumberFormat="1" applyFont="1" applyFill="1" applyBorder="1" applyProtection="1"/>
    <xf numFmtId="4" fontId="5" fillId="0" borderId="0" xfId="0" applyNumberFormat="1" applyFont="1" applyBorder="1" applyAlignment="1" applyProtection="1">
      <alignment horizontal="left" vertical="top"/>
    </xf>
    <xf numFmtId="4" fontId="3" fillId="0" borderId="0" xfId="0" applyNumberFormat="1" applyFont="1" applyBorder="1" applyProtection="1"/>
    <xf numFmtId="4" fontId="3" fillId="0" borderId="0" xfId="0" applyNumberFormat="1" applyFont="1" applyBorder="1" applyAlignment="1" applyProtection="1">
      <alignment horizontal="center"/>
    </xf>
    <xf numFmtId="4" fontId="5" fillId="0" borderId="1" xfId="0" applyNumberFormat="1" applyFont="1" applyBorder="1" applyProtection="1"/>
    <xf numFmtId="4" fontId="5" fillId="0" borderId="3" xfId="0" applyNumberFormat="1" applyFont="1" applyBorder="1" applyProtection="1"/>
    <xf numFmtId="4" fontId="9" fillId="0" borderId="0" xfId="0" applyNumberFormat="1" applyFont="1" applyBorder="1" applyAlignment="1" applyProtection="1">
      <alignment horizontal="left" vertical="top" wrapText="1"/>
    </xf>
    <xf numFmtId="4" fontId="0" fillId="0" borderId="0" xfId="0" applyNumberFormat="1" applyBorder="1" applyAlignment="1" applyProtection="1">
      <alignment horizontal="left" vertical="top" wrapText="1"/>
    </xf>
    <xf numFmtId="4" fontId="6" fillId="0" borderId="0" xfId="0" applyNumberFormat="1" applyFont="1" applyBorder="1" applyAlignment="1" applyProtection="1">
      <alignment horizontal="left" vertical="top"/>
    </xf>
    <xf numFmtId="4" fontId="14" fillId="0" borderId="0" xfId="0" applyNumberFormat="1" applyFont="1" applyBorder="1" applyAlignment="1" applyProtection="1">
      <alignment horizontal="left" vertical="top" wrapText="1"/>
    </xf>
    <xf numFmtId="4" fontId="2" fillId="0" borderId="5" xfId="0" applyNumberFormat="1" applyFont="1" applyFill="1" applyBorder="1" applyAlignment="1" applyProtection="1">
      <alignment horizontal="center"/>
    </xf>
    <xf numFmtId="4" fontId="3" fillId="0" borderId="4" xfId="0" applyNumberFormat="1" applyFont="1" applyBorder="1" applyProtection="1"/>
    <xf numFmtId="4" fontId="12" fillId="0" borderId="4" xfId="0" applyNumberFormat="1" applyFont="1" applyBorder="1" applyAlignment="1" applyProtection="1">
      <alignment horizontal="left" wrapText="1"/>
    </xf>
    <xf numFmtId="4" fontId="3" fillId="0" borderId="7" xfId="0" applyNumberFormat="1" applyFont="1" applyBorder="1" applyProtection="1"/>
    <xf numFmtId="4" fontId="7" fillId="0" borderId="0" xfId="0" applyNumberFormat="1" applyFont="1" applyBorder="1" applyAlignment="1" applyProtection="1">
      <alignment horizontal="left" vertical="top" wrapText="1"/>
    </xf>
    <xf numFmtId="4" fontId="5" fillId="0" borderId="5" xfId="0" applyNumberFormat="1" applyFont="1" applyBorder="1" applyAlignment="1" applyProtection="1">
      <alignment horizontal="left" vertical="top" wrapText="1"/>
    </xf>
    <xf numFmtId="0" fontId="3" fillId="0" borderId="0" xfId="0" applyFont="1" applyBorder="1" applyProtection="1"/>
    <xf numFmtId="0" fontId="3" fillId="0" borderId="1" xfId="0" applyFont="1" applyBorder="1" applyProtection="1"/>
    <xf numFmtId="4" fontId="6" fillId="0" borderId="0" xfId="0" applyNumberFormat="1" applyFont="1" applyBorder="1" applyProtection="1"/>
    <xf numFmtId="4" fontId="5" fillId="0" borderId="5" xfId="0" applyNumberFormat="1" applyFont="1" applyBorder="1" applyAlignment="1" applyProtection="1">
      <alignment horizontal="left" vertical="top"/>
    </xf>
    <xf numFmtId="4" fontId="7" fillId="0" borderId="0" xfId="0" applyNumberFormat="1" applyFont="1" applyBorder="1" applyProtection="1"/>
    <xf numFmtId="4" fontId="5" fillId="0" borderId="0" xfId="0" applyNumberFormat="1" applyFont="1" applyBorder="1" applyAlignment="1" applyProtection="1">
      <alignment vertical="top"/>
    </xf>
    <xf numFmtId="4" fontId="5" fillId="2" borderId="1" xfId="0" applyNumberFormat="1" applyFont="1" applyFill="1" applyBorder="1" applyAlignment="1" applyProtection="1">
      <alignment horizontal="right" vertical="top"/>
    </xf>
    <xf numFmtId="4" fontId="5" fillId="0" borderId="0" xfId="0" applyNumberFormat="1" applyFont="1" applyFill="1" applyBorder="1" applyAlignment="1" applyProtection="1">
      <alignment horizontal="right" vertical="top"/>
    </xf>
    <xf numFmtId="4" fontId="13" fillId="0" borderId="0" xfId="0" applyNumberFormat="1" applyFont="1" applyBorder="1" applyAlignment="1" applyProtection="1">
      <alignment wrapText="1"/>
    </xf>
    <xf numFmtId="4" fontId="8" fillId="0" borderId="0" xfId="0" applyNumberFormat="1" applyFont="1" applyBorder="1" applyAlignment="1" applyProtection="1">
      <alignment horizontal="left" vertical="top"/>
    </xf>
    <xf numFmtId="4" fontId="5" fillId="0" borderId="1" xfId="0" applyNumberFormat="1" applyFont="1" applyBorder="1" applyAlignment="1" applyProtection="1">
      <alignment horizontal="left"/>
    </xf>
    <xf numFmtId="4" fontId="5" fillId="0" borderId="1" xfId="0" applyNumberFormat="1" applyFont="1" applyBorder="1" applyAlignment="1" applyProtection="1">
      <alignment wrapText="1"/>
    </xf>
    <xf numFmtId="4" fontId="0" fillId="0" borderId="8" xfId="0" applyNumberFormat="1" applyBorder="1" applyProtection="1"/>
    <xf numFmtId="4" fontId="0" fillId="0" borderId="0" xfId="0" applyNumberFormat="1" applyBorder="1" applyProtection="1"/>
    <xf numFmtId="4" fontId="0" fillId="0" borderId="7" xfId="0" applyNumberFormat="1" applyBorder="1" applyProtection="1"/>
    <xf numFmtId="4" fontId="5" fillId="3" borderId="0" xfId="0" applyNumberFormat="1" applyFont="1" applyFill="1" applyBorder="1" applyAlignment="1" applyProtection="1">
      <alignment horizontal="right"/>
    </xf>
    <xf numFmtId="4" fontId="5" fillId="0" borderId="0" xfId="0" applyNumberFormat="1" applyFont="1" applyFill="1" applyBorder="1" applyAlignment="1" applyProtection="1">
      <alignment horizontal="right"/>
    </xf>
    <xf numFmtId="4" fontId="0" fillId="0" borderId="0" xfId="0" applyNumberFormat="1" applyBorder="1" applyAlignment="1" applyProtection="1"/>
    <xf numFmtId="4" fontId="0" fillId="0" borderId="5" xfId="0" applyNumberFormat="1" applyBorder="1" applyAlignment="1" applyProtection="1"/>
    <xf numFmtId="4" fontId="5" fillId="0" borderId="4" xfId="0" applyNumberFormat="1" applyFont="1" applyBorder="1" applyProtection="1"/>
    <xf numFmtId="4" fontId="5" fillId="3" borderId="1" xfId="0" applyNumberFormat="1" applyFont="1" applyFill="1" applyBorder="1" applyAlignment="1" applyProtection="1">
      <alignment horizontal="right"/>
    </xf>
    <xf numFmtId="4" fontId="5" fillId="3" borderId="1" xfId="0" applyNumberFormat="1" applyFont="1" applyFill="1" applyBorder="1" applyProtection="1"/>
    <xf numFmtId="4" fontId="5" fillId="0" borderId="0" xfId="0" applyNumberFormat="1" applyFont="1" applyFill="1" applyBorder="1" applyAlignment="1" applyProtection="1">
      <alignment horizontal="center"/>
    </xf>
    <xf numFmtId="4" fontId="8" fillId="0" borderId="0" xfId="0" applyNumberFormat="1" applyFont="1" applyBorder="1" applyProtection="1"/>
    <xf numFmtId="4" fontId="5" fillId="0" borderId="2" xfId="0" applyNumberFormat="1" applyFont="1" applyBorder="1" applyProtection="1"/>
    <xf numFmtId="4" fontId="8" fillId="0" borderId="0" xfId="0" applyNumberFormat="1" applyFont="1" applyBorder="1" applyAlignment="1" applyProtection="1">
      <alignment horizontal="left"/>
    </xf>
    <xf numFmtId="4" fontId="7" fillId="9" borderId="3" xfId="0" applyNumberFormat="1" applyFont="1" applyFill="1" applyBorder="1" applyProtection="1"/>
    <xf numFmtId="4" fontId="7" fillId="0" borderId="5" xfId="0" applyNumberFormat="1" applyFont="1" applyFill="1" applyBorder="1" applyProtection="1"/>
    <xf numFmtId="4" fontId="7" fillId="9" borderId="6" xfId="0" applyNumberFormat="1" applyFont="1" applyFill="1" applyBorder="1" applyProtection="1"/>
    <xf numFmtId="4" fontId="8" fillId="0" borderId="0" xfId="0" applyNumberFormat="1" applyFont="1" applyBorder="1" applyAlignment="1" applyProtection="1">
      <alignment horizontal="left" vertical="top" wrapText="1"/>
    </xf>
    <xf numFmtId="4" fontId="8" fillId="0" borderId="0" xfId="0" applyNumberFormat="1" applyFont="1" applyBorder="1" applyAlignment="1" applyProtection="1">
      <alignment horizontal="left" wrapText="1"/>
    </xf>
    <xf numFmtId="0" fontId="7" fillId="7" borderId="16" xfId="0" applyFont="1" applyFill="1" applyBorder="1" applyAlignment="1" applyProtection="1">
      <alignment vertical="center"/>
      <protection locked="0"/>
    </xf>
    <xf numFmtId="0" fontId="3" fillId="0" borderId="4" xfId="0" applyFont="1" applyBorder="1" applyProtection="1">
      <protection locked="0"/>
    </xf>
    <xf numFmtId="0" fontId="3" fillId="0" borderId="0" xfId="0" applyFont="1" applyBorder="1" applyProtection="1">
      <protection locked="0"/>
    </xf>
    <xf numFmtId="0" fontId="3" fillId="0" borderId="5" xfId="0" applyFont="1" applyBorder="1" applyProtection="1">
      <protection locked="0"/>
    </xf>
    <xf numFmtId="0" fontId="5" fillId="0" borderId="1" xfId="0" applyFont="1" applyBorder="1" applyProtection="1">
      <protection locked="0"/>
    </xf>
    <xf numFmtId="0" fontId="3" fillId="0" borderId="1" xfId="0" applyFont="1" applyBorder="1" applyProtection="1">
      <protection locked="0"/>
    </xf>
    <xf numFmtId="2" fontId="5" fillId="2" borderId="3" xfId="0" applyNumberFormat="1" applyFont="1" applyFill="1" applyBorder="1" applyProtection="1"/>
    <xf numFmtId="4" fontId="14" fillId="0" borderId="0" xfId="0" applyNumberFormat="1" applyFont="1" applyBorder="1" applyAlignment="1">
      <alignment horizontal="left" wrapText="1"/>
    </xf>
    <xf numFmtId="4" fontId="8" fillId="0" borderId="0" xfId="0" applyNumberFormat="1" applyFont="1" applyBorder="1" applyAlignment="1">
      <alignment horizontal="left" vertical="top" wrapText="1"/>
    </xf>
    <xf numFmtId="0" fontId="5" fillId="0" borderId="9" xfId="0" applyFont="1" applyBorder="1" applyAlignment="1">
      <alignment horizontal="left"/>
    </xf>
    <xf numFmtId="0" fontId="5" fillId="0" borderId="10" xfId="0" applyFont="1" applyBorder="1" applyAlignment="1">
      <alignment horizontal="left"/>
    </xf>
    <xf numFmtId="0" fontId="5" fillId="0" borderId="11" xfId="0" applyFont="1" applyBorder="1" applyAlignment="1">
      <alignment horizontal="left"/>
    </xf>
    <xf numFmtId="4" fontId="20" fillId="0" borderId="0" xfId="0" applyNumberFormat="1" applyFont="1" applyBorder="1" applyAlignment="1">
      <alignment horizontal="left" vertical="top" wrapText="1"/>
    </xf>
    <xf numFmtId="4" fontId="17" fillId="0" borderId="0" xfId="0" applyNumberFormat="1" applyFont="1" applyBorder="1" applyAlignment="1">
      <alignment horizontal="left" vertical="top" wrapText="1"/>
    </xf>
    <xf numFmtId="4" fontId="9" fillId="0" borderId="0" xfId="0" applyNumberFormat="1" applyFont="1" applyBorder="1" applyAlignment="1"/>
    <xf numFmtId="4" fontId="0" fillId="0" borderId="0" xfId="0" applyNumberFormat="1" applyAlignment="1"/>
    <xf numFmtId="4" fontId="19" fillId="0" borderId="0" xfId="0" applyNumberFormat="1" applyFont="1" applyAlignment="1"/>
    <xf numFmtId="4" fontId="5" fillId="0" borderId="0" xfId="0" applyNumberFormat="1" applyFont="1" applyBorder="1" applyAlignment="1">
      <alignment horizontal="left" vertical="top" wrapText="1"/>
    </xf>
    <xf numFmtId="4" fontId="2" fillId="3" borderId="11" xfId="0" applyNumberFormat="1" applyFont="1" applyFill="1" applyBorder="1" applyAlignment="1">
      <alignment horizontal="center" wrapText="1"/>
    </xf>
    <xf numFmtId="4" fontId="2" fillId="3" borderId="9" xfId="0" applyNumberFormat="1" applyFont="1" applyFill="1" applyBorder="1" applyAlignment="1">
      <alignment horizontal="center"/>
    </xf>
    <xf numFmtId="4" fontId="2" fillId="3" borderId="10" xfId="0" applyNumberFormat="1" applyFont="1" applyFill="1" applyBorder="1" applyAlignment="1">
      <alignment horizontal="center"/>
    </xf>
    <xf numFmtId="4" fontId="8" fillId="0" borderId="0" xfId="0" applyNumberFormat="1" applyFont="1" applyBorder="1" applyAlignment="1">
      <alignment horizontal="left" wrapText="1"/>
    </xf>
    <xf numFmtId="4" fontId="5" fillId="0" borderId="0" xfId="0" applyNumberFormat="1" applyFont="1" applyBorder="1" applyAlignment="1">
      <alignment horizontal="left" wrapText="1"/>
    </xf>
    <xf numFmtId="4" fontId="7" fillId="0" borderId="0" xfId="0" applyNumberFormat="1" applyFont="1" applyBorder="1" applyAlignment="1">
      <alignment horizontal="left" vertical="top" wrapText="1"/>
    </xf>
    <xf numFmtId="4" fontId="0" fillId="0" borderId="0" xfId="0" applyNumberFormat="1" applyAlignment="1">
      <alignment horizontal="left" vertical="top" wrapText="1"/>
    </xf>
    <xf numFmtId="4" fontId="9" fillId="0" borderId="8" xfId="0" applyNumberFormat="1" applyFont="1" applyBorder="1" applyAlignment="1">
      <alignment horizontal="center" vertical="top"/>
    </xf>
    <xf numFmtId="4" fontId="0" fillId="0" borderId="12" xfId="0" applyNumberFormat="1" applyBorder="1" applyAlignment="1">
      <alignment horizontal="center" vertical="top"/>
    </xf>
    <xf numFmtId="4" fontId="0" fillId="0" borderId="7" xfId="0" applyNumberFormat="1" applyBorder="1" applyAlignment="1">
      <alignment horizontal="center" vertical="top"/>
    </xf>
    <xf numFmtId="4" fontId="5" fillId="0" borderId="4" xfId="0" applyNumberFormat="1" applyFont="1" applyBorder="1" applyAlignment="1">
      <alignment horizontal="left" vertical="top" wrapText="1"/>
    </xf>
    <xf numFmtId="4" fontId="0" fillId="0" borderId="0" xfId="0" applyNumberFormat="1"/>
    <xf numFmtId="4" fontId="0" fillId="0" borderId="5" xfId="0" applyNumberFormat="1" applyBorder="1"/>
    <xf numFmtId="4" fontId="0" fillId="0" borderId="4" xfId="0" applyNumberFormat="1" applyBorder="1"/>
    <xf numFmtId="4" fontId="0" fillId="0" borderId="0" xfId="0" applyNumberFormat="1" applyBorder="1"/>
    <xf numFmtId="4" fontId="14" fillId="0" borderId="0" xfId="0" applyNumberFormat="1" applyFont="1" applyBorder="1" applyAlignment="1">
      <alignment horizontal="left"/>
    </xf>
    <xf numFmtId="4" fontId="2" fillId="0" borderId="4" xfId="0" applyNumberFormat="1" applyFont="1" applyFill="1" applyBorder="1" applyAlignment="1">
      <alignment horizontal="center"/>
    </xf>
    <xf numFmtId="4" fontId="5" fillId="0" borderId="1" xfId="0" applyNumberFormat="1" applyFont="1" applyBorder="1" applyAlignment="1" applyProtection="1">
      <alignment horizontal="center" vertical="top"/>
      <protection locked="0"/>
    </xf>
    <xf numFmtId="4" fontId="5" fillId="0" borderId="3" xfId="0" applyNumberFormat="1" applyFont="1" applyBorder="1" applyAlignment="1" applyProtection="1">
      <alignment horizontal="center" vertical="top"/>
      <protection locked="0"/>
    </xf>
    <xf numFmtId="4" fontId="5" fillId="0" borderId="0" xfId="0" applyNumberFormat="1" applyFont="1" applyBorder="1" applyAlignment="1">
      <alignment wrapText="1"/>
    </xf>
    <xf numFmtId="4" fontId="13" fillId="0" borderId="0" xfId="0" applyNumberFormat="1" applyFont="1" applyAlignment="1">
      <alignment wrapText="1"/>
    </xf>
    <xf numFmtId="4" fontId="2" fillId="3" borderId="11" xfId="0" applyNumberFormat="1" applyFont="1" applyFill="1" applyBorder="1" applyAlignment="1">
      <alignment horizontal="center"/>
    </xf>
    <xf numFmtId="4" fontId="6" fillId="0" borderId="0" xfId="0" applyNumberFormat="1" applyFont="1" applyBorder="1" applyAlignment="1">
      <alignment horizontal="left" vertical="top" wrapText="1"/>
    </xf>
    <xf numFmtId="4" fontId="5" fillId="2" borderId="1" xfId="0" applyNumberFormat="1" applyFont="1" applyFill="1" applyBorder="1" applyAlignment="1" applyProtection="1">
      <alignment horizontal="center"/>
      <protection locked="0"/>
    </xf>
    <xf numFmtId="4" fontId="0" fillId="0" borderId="1" xfId="0" applyNumberFormat="1" applyBorder="1"/>
    <xf numFmtId="4" fontId="0" fillId="0" borderId="3" xfId="0" applyNumberFormat="1" applyBorder="1"/>
    <xf numFmtId="4" fontId="6" fillId="0" borderId="4" xfId="0" applyNumberFormat="1" applyFont="1" applyBorder="1" applyAlignment="1">
      <alignment horizontal="left" wrapText="1"/>
    </xf>
    <xf numFmtId="4" fontId="12" fillId="0" borderId="0" xfId="0" applyNumberFormat="1" applyFont="1" applyBorder="1" applyAlignment="1">
      <alignment horizontal="left" wrapText="1"/>
    </xf>
    <xf numFmtId="4" fontId="2" fillId="0" borderId="0" xfId="0" applyNumberFormat="1" applyFont="1" applyFill="1" applyBorder="1" applyAlignment="1">
      <alignment horizontal="center"/>
    </xf>
    <xf numFmtId="4" fontId="2" fillId="0" borderId="5" xfId="0" applyNumberFormat="1" applyFont="1" applyFill="1" applyBorder="1" applyAlignment="1">
      <alignment horizontal="center"/>
    </xf>
    <xf numFmtId="4" fontId="5" fillId="2" borderId="5" xfId="0" applyNumberFormat="1" applyFont="1" applyFill="1" applyBorder="1" applyAlignment="1" applyProtection="1">
      <alignment horizontal="center" vertical="center"/>
      <protection locked="0"/>
    </xf>
    <xf numFmtId="4" fontId="5" fillId="2" borderId="3" xfId="0" applyNumberFormat="1" applyFont="1" applyFill="1" applyBorder="1" applyAlignment="1" applyProtection="1">
      <alignment horizontal="center" vertical="center"/>
      <protection locked="0"/>
    </xf>
    <xf numFmtId="4" fontId="0" fillId="0" borderId="0" xfId="0" applyNumberFormat="1" applyAlignment="1">
      <alignment horizontal="left" vertical="top"/>
    </xf>
    <xf numFmtId="4" fontId="7" fillId="0" borderId="8" xfId="0" applyNumberFormat="1" applyFont="1" applyBorder="1" applyAlignment="1">
      <alignment horizontal="left" vertical="top" wrapText="1"/>
    </xf>
    <xf numFmtId="4" fontId="0" fillId="0" borderId="12" xfId="0" applyNumberFormat="1" applyBorder="1" applyAlignment="1">
      <alignment horizontal="left" vertical="top" wrapText="1"/>
    </xf>
    <xf numFmtId="4" fontId="0" fillId="0" borderId="7" xfId="0" applyNumberFormat="1" applyBorder="1" applyAlignment="1">
      <alignment horizontal="left" vertical="top" wrapText="1"/>
    </xf>
    <xf numFmtId="4" fontId="0" fillId="0" borderId="4" xfId="0" applyNumberFormat="1" applyBorder="1" applyAlignment="1">
      <alignment horizontal="left" vertical="top" wrapText="1"/>
    </xf>
    <xf numFmtId="4" fontId="0" fillId="0" borderId="0" xfId="0" applyNumberFormat="1" applyBorder="1" applyAlignment="1">
      <alignment horizontal="left" vertical="top" wrapText="1"/>
    </xf>
    <xf numFmtId="4" fontId="0" fillId="0" borderId="5" xfId="0" applyNumberFormat="1" applyBorder="1" applyAlignment="1">
      <alignment horizontal="left" vertical="top" wrapText="1"/>
    </xf>
    <xf numFmtId="4" fontId="6" fillId="0" borderId="4" xfId="0" applyNumberFormat="1" applyFont="1" applyBorder="1" applyAlignment="1">
      <alignment horizontal="left" vertical="top" wrapText="1"/>
    </xf>
    <xf numFmtId="4" fontId="12" fillId="0" borderId="0" xfId="0" applyNumberFormat="1" applyFont="1" applyBorder="1" applyAlignment="1">
      <alignment horizontal="left" vertical="top" wrapText="1"/>
    </xf>
    <xf numFmtId="4" fontId="7" fillId="0" borderId="0" xfId="0" applyNumberFormat="1" applyFont="1" applyBorder="1" applyAlignment="1">
      <alignment wrapText="1"/>
    </xf>
    <xf numFmtId="4" fontId="0" fillId="0" borderId="0" xfId="0" applyNumberFormat="1" applyBorder="1" applyAlignment="1">
      <alignment wrapText="1"/>
    </xf>
    <xf numFmtId="4" fontId="9" fillId="0" borderId="0" xfId="0" applyNumberFormat="1" applyFont="1" applyBorder="1" applyAlignment="1">
      <alignment horizontal="left" vertical="top" wrapText="1"/>
    </xf>
    <xf numFmtId="4" fontId="0" fillId="0" borderId="0" xfId="0" applyNumberFormat="1" applyAlignment="1">
      <alignment horizontal="left" wrapText="1"/>
    </xf>
    <xf numFmtId="4" fontId="5" fillId="0" borderId="0" xfId="0" applyNumberFormat="1" applyFont="1" applyBorder="1" applyAlignment="1">
      <alignment vertical="top" wrapText="1"/>
    </xf>
    <xf numFmtId="4" fontId="0" fillId="0" borderId="0" xfId="0" applyNumberFormat="1" applyAlignment="1">
      <alignment vertical="top" wrapText="1"/>
    </xf>
    <xf numFmtId="4" fontId="6" fillId="0" borderId="0" xfId="0" applyNumberFormat="1" applyFont="1" applyBorder="1" applyAlignment="1">
      <alignment horizontal="left" wrapText="1"/>
    </xf>
    <xf numFmtId="0" fontId="2" fillId="0" borderId="0" xfId="0" applyFont="1" applyBorder="1" applyAlignment="1">
      <alignment horizontal="left"/>
    </xf>
    <xf numFmtId="0" fontId="3" fillId="7" borderId="13" xfId="0" applyFont="1" applyFill="1" applyBorder="1" applyAlignment="1" applyProtection="1">
      <alignment horizontal="center"/>
      <protection locked="0"/>
    </xf>
    <xf numFmtId="0" fontId="2" fillId="0" borderId="0" xfId="0" applyFont="1" applyBorder="1" applyAlignment="1">
      <alignment horizontal="right"/>
    </xf>
    <xf numFmtId="0" fontId="2" fillId="0" borderId="0" xfId="0" applyFont="1" applyFill="1" applyBorder="1" applyAlignment="1">
      <alignment horizontal="left"/>
    </xf>
    <xf numFmtId="0" fontId="4" fillId="7" borderId="14" xfId="0" applyFont="1" applyFill="1" applyBorder="1" applyAlignment="1" applyProtection="1">
      <alignment wrapText="1"/>
      <protection locked="0"/>
    </xf>
    <xf numFmtId="0" fontId="0" fillId="7" borderId="14" xfId="0" applyFill="1" applyBorder="1" applyAlignment="1" applyProtection="1">
      <alignment wrapText="1"/>
      <protection locked="0"/>
    </xf>
    <xf numFmtId="4" fontId="5" fillId="2" borderId="0" xfId="0" applyNumberFormat="1" applyFont="1" applyFill="1" applyBorder="1" applyAlignment="1" applyProtection="1">
      <alignment horizontal="right" wrapText="1"/>
      <protection locked="0"/>
    </xf>
    <xf numFmtId="4" fontId="5" fillId="2" borderId="1" xfId="0" applyNumberFormat="1" applyFont="1" applyFill="1" applyBorder="1" applyAlignment="1" applyProtection="1">
      <alignment horizontal="right" wrapText="1"/>
      <protection locked="0"/>
    </xf>
    <xf numFmtId="4" fontId="5" fillId="0" borderId="0" xfId="0" applyNumberFormat="1" applyFont="1" applyBorder="1" applyAlignment="1"/>
    <xf numFmtId="4" fontId="7" fillId="0" borderId="8" xfId="0" applyNumberFormat="1" applyFont="1" applyBorder="1" applyAlignment="1">
      <alignment horizontal="left" vertical="center" wrapText="1"/>
    </xf>
    <xf numFmtId="4" fontId="7" fillId="0" borderId="12" xfId="0" applyNumberFormat="1" applyFont="1" applyBorder="1" applyAlignment="1">
      <alignment horizontal="left" vertical="center" wrapText="1"/>
    </xf>
    <xf numFmtId="4" fontId="7" fillId="0" borderId="7" xfId="0" applyNumberFormat="1" applyFont="1" applyBorder="1" applyAlignment="1">
      <alignment horizontal="left" vertical="center" wrapText="1"/>
    </xf>
    <xf numFmtId="4" fontId="9" fillId="0" borderId="1" xfId="0" applyNumberFormat="1" applyFont="1" applyBorder="1" applyAlignment="1">
      <alignment horizontal="left" vertical="top" wrapText="1"/>
    </xf>
    <xf numFmtId="4" fontId="1" fillId="0" borderId="0" xfId="0" applyNumberFormat="1" applyFont="1" applyBorder="1"/>
    <xf numFmtId="4" fontId="7" fillId="0" borderId="4" xfId="0" applyNumberFormat="1" applyFont="1" applyBorder="1" applyAlignment="1">
      <alignment horizontal="left" vertical="top" wrapText="1"/>
    </xf>
    <xf numFmtId="4" fontId="7" fillId="0" borderId="5" xfId="0" applyNumberFormat="1" applyFont="1" applyBorder="1" applyAlignment="1">
      <alignment horizontal="left" vertical="top" wrapText="1"/>
    </xf>
    <xf numFmtId="0" fontId="5" fillId="2" borderId="8"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7" xfId="0" applyFont="1" applyFill="1" applyBorder="1" applyAlignment="1">
      <alignment horizontal="left" vertical="center" wrapText="1"/>
    </xf>
    <xf numFmtId="0" fontId="2" fillId="3" borderId="11"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7" fillId="0" borderId="8" xfId="0" applyFont="1" applyBorder="1" applyAlignment="1">
      <alignment horizontal="left" vertical="center" wrapText="1"/>
    </xf>
    <xf numFmtId="0" fontId="7" fillId="0" borderId="12" xfId="0" applyFont="1" applyBorder="1" applyAlignment="1">
      <alignment horizontal="left" vertical="center" wrapText="1"/>
    </xf>
    <xf numFmtId="0" fontId="7" fillId="0" borderId="7" xfId="0" applyFont="1" applyBorder="1" applyAlignment="1">
      <alignment horizontal="left" vertical="center" wrapText="1"/>
    </xf>
    <xf numFmtId="4" fontId="5" fillId="0" borderId="0" xfId="0" applyNumberFormat="1" applyFont="1" applyFill="1" applyBorder="1" applyAlignment="1">
      <alignment horizontal="left" vertical="top" wrapText="1"/>
    </xf>
    <xf numFmtId="0" fontId="2" fillId="0" borderId="8" xfId="0" applyFont="1" applyBorder="1" applyAlignment="1" applyProtection="1">
      <alignment horizontal="left"/>
    </xf>
    <xf numFmtId="0" fontId="2" fillId="0" borderId="12" xfId="0" applyFont="1" applyBorder="1" applyAlignment="1" applyProtection="1">
      <alignment horizontal="left"/>
    </xf>
    <xf numFmtId="0" fontId="3" fillId="7" borderId="15" xfId="0" applyFont="1" applyFill="1" applyBorder="1" applyAlignment="1" applyProtection="1">
      <alignment horizontal="center"/>
      <protection locked="0"/>
    </xf>
    <xf numFmtId="0" fontId="2" fillId="0" borderId="12" xfId="0" applyFont="1" applyBorder="1" applyAlignment="1" applyProtection="1">
      <alignment horizontal="right"/>
    </xf>
    <xf numFmtId="0" fontId="3" fillId="7" borderId="16" xfId="0" applyFont="1" applyFill="1" applyBorder="1" applyAlignment="1" applyProtection="1">
      <alignment horizontal="center"/>
      <protection locked="0"/>
    </xf>
    <xf numFmtId="0" fontId="2" fillId="0" borderId="4" xfId="0" applyFont="1" applyBorder="1" applyAlignment="1" applyProtection="1">
      <alignment horizontal="left"/>
    </xf>
    <xf numFmtId="0" fontId="2" fillId="0" borderId="0" xfId="0" applyFont="1" applyBorder="1" applyAlignment="1" applyProtection="1">
      <alignment horizontal="left"/>
    </xf>
    <xf numFmtId="0" fontId="2" fillId="0" borderId="0" xfId="0" applyFont="1" applyFill="1" applyBorder="1" applyAlignment="1" applyProtection="1">
      <alignment horizontal="right"/>
    </xf>
    <xf numFmtId="0" fontId="0" fillId="7" borderId="17" xfId="0" applyFill="1" applyBorder="1" applyAlignment="1" applyProtection="1">
      <alignment wrapText="1"/>
      <protection locked="0"/>
    </xf>
    <xf numFmtId="0" fontId="5" fillId="2" borderId="8" xfId="0" applyFont="1" applyFill="1" applyBorder="1" applyAlignment="1" applyProtection="1">
      <alignment horizontal="left" vertical="center" wrapText="1"/>
    </xf>
    <xf numFmtId="0" fontId="5" fillId="2" borderId="12" xfId="0" applyFont="1" applyFill="1" applyBorder="1" applyAlignment="1" applyProtection="1">
      <alignment horizontal="left" vertical="center" wrapText="1"/>
    </xf>
    <xf numFmtId="0" fontId="5" fillId="2" borderId="5" xfId="0" applyFont="1" applyFill="1" applyBorder="1" applyAlignment="1" applyProtection="1">
      <alignment horizontal="left" vertical="center" wrapText="1"/>
    </xf>
    <xf numFmtId="0" fontId="2" fillId="3" borderId="11" xfId="0" applyFont="1" applyFill="1" applyBorder="1" applyAlignment="1" applyProtection="1">
      <alignment horizontal="center"/>
    </xf>
    <xf numFmtId="0" fontId="2" fillId="3" borderId="9" xfId="0" applyFont="1" applyFill="1" applyBorder="1" applyAlignment="1" applyProtection="1">
      <alignment horizontal="center"/>
    </xf>
    <xf numFmtId="0" fontId="2" fillId="3" borderId="10" xfId="0" applyFont="1" applyFill="1" applyBorder="1" applyAlignment="1" applyProtection="1">
      <alignment horizontal="center"/>
    </xf>
    <xf numFmtId="0" fontId="7" fillId="0" borderId="8"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4" fontId="5" fillId="0" borderId="0" xfId="0" applyNumberFormat="1" applyFont="1" applyFill="1" applyBorder="1" applyAlignment="1" applyProtection="1">
      <alignment horizontal="left" vertical="top" wrapText="1"/>
    </xf>
    <xf numFmtId="4" fontId="5" fillId="0" borderId="0" xfId="0" applyNumberFormat="1" applyFont="1" applyBorder="1" applyAlignment="1" applyProtection="1">
      <alignment horizontal="left" vertical="top" wrapText="1"/>
    </xf>
    <xf numFmtId="4" fontId="2" fillId="3" borderId="11" xfId="0" applyNumberFormat="1" applyFont="1" applyFill="1" applyBorder="1" applyAlignment="1" applyProtection="1">
      <alignment horizontal="center"/>
    </xf>
    <xf numFmtId="4" fontId="2" fillId="3" borderId="9" xfId="0" applyNumberFormat="1" applyFont="1" applyFill="1" applyBorder="1" applyAlignment="1" applyProtection="1">
      <alignment horizontal="center"/>
    </xf>
    <xf numFmtId="4" fontId="2" fillId="3" borderId="10" xfId="0" applyNumberFormat="1" applyFont="1" applyFill="1" applyBorder="1" applyAlignment="1" applyProtection="1">
      <alignment horizontal="center"/>
    </xf>
    <xf numFmtId="4" fontId="8" fillId="0" borderId="0" xfId="0" applyNumberFormat="1" applyFont="1" applyBorder="1" applyAlignment="1" applyProtection="1">
      <alignment horizontal="left" vertical="top" wrapText="1"/>
    </xf>
    <xf numFmtId="4" fontId="9" fillId="0" borderId="0" xfId="0" applyNumberFormat="1" applyFont="1" applyBorder="1" applyAlignment="1" applyProtection="1">
      <alignment horizontal="left" vertical="top" wrapText="1"/>
    </xf>
    <xf numFmtId="4" fontId="7" fillId="0" borderId="8" xfId="0" applyNumberFormat="1" applyFont="1" applyBorder="1" applyAlignment="1" applyProtection="1">
      <alignment horizontal="left" vertical="center" wrapText="1"/>
    </xf>
    <xf numFmtId="4" fontId="7" fillId="0" borderId="12" xfId="0" applyNumberFormat="1" applyFont="1" applyBorder="1" applyAlignment="1" applyProtection="1">
      <alignment horizontal="left" vertical="center" wrapText="1"/>
    </xf>
    <xf numFmtId="4" fontId="7" fillId="0" borderId="7" xfId="0" applyNumberFormat="1" applyFont="1" applyBorder="1" applyAlignment="1" applyProtection="1">
      <alignment horizontal="left" vertical="center" wrapText="1"/>
    </xf>
    <xf numFmtId="4" fontId="6" fillId="0" borderId="0" xfId="0" applyNumberFormat="1" applyFont="1" applyBorder="1" applyAlignment="1" applyProtection="1">
      <alignment horizontal="left" wrapText="1"/>
    </xf>
    <xf numFmtId="4" fontId="5" fillId="0" borderId="0" xfId="0" applyNumberFormat="1" applyFont="1" applyBorder="1" applyAlignment="1" applyProtection="1">
      <alignment horizontal="left" wrapText="1"/>
    </xf>
    <xf numFmtId="4" fontId="6" fillId="0" borderId="0" xfId="0" applyNumberFormat="1" applyFont="1" applyBorder="1" applyAlignment="1" applyProtection="1">
      <alignment horizontal="left" vertical="top" wrapText="1"/>
    </xf>
    <xf numFmtId="4" fontId="1" fillId="0" borderId="0" xfId="0" applyNumberFormat="1" applyFont="1" applyBorder="1" applyProtection="1"/>
    <xf numFmtId="4" fontId="9" fillId="0" borderId="1" xfId="0" applyNumberFormat="1" applyFont="1" applyBorder="1" applyAlignment="1" applyProtection="1">
      <alignment horizontal="left" vertical="top" wrapText="1"/>
    </xf>
    <xf numFmtId="4" fontId="0" fillId="0" borderId="0" xfId="0" applyNumberFormat="1" applyBorder="1" applyAlignment="1" applyProtection="1">
      <alignment horizontal="left" vertical="top" wrapText="1"/>
    </xf>
    <xf numFmtId="4" fontId="0" fillId="0" borderId="0" xfId="0" applyNumberFormat="1" applyBorder="1" applyAlignment="1" applyProtection="1">
      <alignment horizontal="left" wrapText="1"/>
    </xf>
    <xf numFmtId="4" fontId="5" fillId="0" borderId="0" xfId="0" applyNumberFormat="1" applyFont="1" applyBorder="1" applyAlignment="1" applyProtection="1">
      <alignment vertical="top" wrapText="1"/>
    </xf>
    <xf numFmtId="4" fontId="0" fillId="0" borderId="0" xfId="0" applyNumberFormat="1" applyBorder="1" applyAlignment="1" applyProtection="1">
      <alignment vertical="top" wrapText="1"/>
    </xf>
    <xf numFmtId="4" fontId="7" fillId="0" borderId="4" xfId="0" applyNumberFormat="1" applyFont="1" applyBorder="1" applyAlignment="1" applyProtection="1">
      <alignment horizontal="left" vertical="top" wrapText="1"/>
    </xf>
    <xf numFmtId="4" fontId="7" fillId="0" borderId="0" xfId="0" applyNumberFormat="1" applyFont="1" applyBorder="1" applyAlignment="1" applyProtection="1">
      <alignment horizontal="left" vertical="top" wrapText="1"/>
    </xf>
    <xf numFmtId="4" fontId="7" fillId="0" borderId="5" xfId="0" applyNumberFormat="1" applyFont="1" applyBorder="1" applyAlignment="1" applyProtection="1">
      <alignment horizontal="left" vertical="top" wrapText="1"/>
    </xf>
    <xf numFmtId="4" fontId="6" fillId="0" borderId="4" xfId="0" applyNumberFormat="1" applyFont="1" applyBorder="1" applyAlignment="1" applyProtection="1">
      <alignment horizontal="left" vertical="top" wrapText="1"/>
    </xf>
    <xf numFmtId="4" fontId="12" fillId="0" borderId="0" xfId="0" applyNumberFormat="1" applyFont="1" applyBorder="1" applyAlignment="1" applyProtection="1">
      <alignment horizontal="left" vertical="top" wrapText="1"/>
    </xf>
    <xf numFmtId="4" fontId="7" fillId="0" borderId="0" xfId="0" applyNumberFormat="1" applyFont="1" applyBorder="1" applyAlignment="1" applyProtection="1">
      <alignment wrapText="1"/>
    </xf>
    <xf numFmtId="4" fontId="0" fillId="0" borderId="0" xfId="0" applyNumberFormat="1" applyBorder="1" applyAlignment="1" applyProtection="1">
      <alignment wrapText="1"/>
    </xf>
    <xf numFmtId="4" fontId="6" fillId="0" borderId="4" xfId="0" applyNumberFormat="1" applyFont="1" applyBorder="1" applyAlignment="1" applyProtection="1">
      <alignment horizontal="left" wrapText="1"/>
    </xf>
    <xf numFmtId="4" fontId="12" fillId="0" borderId="0" xfId="0" applyNumberFormat="1" applyFont="1" applyBorder="1" applyAlignment="1" applyProtection="1">
      <alignment horizontal="left" wrapText="1"/>
    </xf>
    <xf numFmtId="4" fontId="0" fillId="0" borderId="0" xfId="0" applyNumberFormat="1" applyBorder="1" applyAlignment="1" applyProtection="1">
      <alignment horizontal="left" vertical="top"/>
    </xf>
    <xf numFmtId="4" fontId="5" fillId="2" borderId="5" xfId="0" applyNumberFormat="1" applyFont="1" applyFill="1" applyBorder="1" applyAlignment="1" applyProtection="1">
      <alignment horizontal="center" vertical="center"/>
    </xf>
    <xf numFmtId="4" fontId="5" fillId="2" borderId="3" xfId="0" applyNumberFormat="1" applyFont="1" applyFill="1" applyBorder="1" applyAlignment="1" applyProtection="1">
      <alignment horizontal="center" vertical="center"/>
    </xf>
    <xf numFmtId="4" fontId="0" fillId="0" borderId="0" xfId="0" applyNumberFormat="1" applyBorder="1" applyAlignment="1" applyProtection="1"/>
    <xf numFmtId="4" fontId="7" fillId="0" borderId="8" xfId="0" applyNumberFormat="1" applyFont="1" applyBorder="1" applyAlignment="1" applyProtection="1">
      <alignment horizontal="left" vertical="top" wrapText="1"/>
    </xf>
    <xf numFmtId="4" fontId="0" fillId="0" borderId="12" xfId="0" applyNumberFormat="1" applyBorder="1" applyAlignment="1" applyProtection="1">
      <alignment horizontal="left" vertical="top" wrapText="1"/>
    </xf>
    <xf numFmtId="4" fontId="0" fillId="0" borderId="7" xfId="0" applyNumberFormat="1" applyBorder="1" applyAlignment="1" applyProtection="1">
      <alignment horizontal="left" vertical="top" wrapText="1"/>
    </xf>
    <xf numFmtId="4" fontId="0" fillId="0" borderId="4" xfId="0" applyNumberFormat="1" applyBorder="1" applyAlignment="1" applyProtection="1">
      <alignment horizontal="left" vertical="top" wrapText="1"/>
    </xf>
    <xf numFmtId="4" fontId="0" fillId="0" borderId="5" xfId="0" applyNumberFormat="1" applyBorder="1" applyAlignment="1" applyProtection="1">
      <alignment horizontal="left" vertical="top" wrapText="1"/>
    </xf>
    <xf numFmtId="4" fontId="2" fillId="0" borderId="4" xfId="0" applyNumberFormat="1" applyFont="1" applyFill="1" applyBorder="1" applyAlignment="1" applyProtection="1">
      <alignment horizontal="center"/>
    </xf>
    <xf numFmtId="4" fontId="2" fillId="0" borderId="0" xfId="0" applyNumberFormat="1" applyFont="1" applyFill="1" applyBorder="1" applyAlignment="1" applyProtection="1">
      <alignment horizontal="center"/>
    </xf>
    <xf numFmtId="4" fontId="2" fillId="0" borderId="5" xfId="0" applyNumberFormat="1" applyFont="1" applyFill="1" applyBorder="1" applyAlignment="1" applyProtection="1">
      <alignment horizontal="center"/>
    </xf>
    <xf numFmtId="4" fontId="5" fillId="0" borderId="4" xfId="0" applyNumberFormat="1" applyFont="1" applyBorder="1" applyAlignment="1" applyProtection="1">
      <alignment horizontal="left" vertical="top" wrapText="1"/>
    </xf>
    <xf numFmtId="4" fontId="0" fillId="0" borderId="0" xfId="0" applyNumberFormat="1" applyBorder="1" applyProtection="1"/>
    <xf numFmtId="4" fontId="0" fillId="0" borderId="5" xfId="0" applyNumberFormat="1" applyBorder="1" applyProtection="1"/>
    <xf numFmtId="4" fontId="0" fillId="0" borderId="4" xfId="0" applyNumberFormat="1" applyBorder="1" applyProtection="1"/>
    <xf numFmtId="4" fontId="5" fillId="0" borderId="1" xfId="0" applyNumberFormat="1" applyFont="1" applyBorder="1" applyAlignment="1" applyProtection="1">
      <alignment horizontal="center" vertical="top"/>
    </xf>
    <xf numFmtId="4" fontId="0" fillId="0" borderId="1" xfId="0" applyNumberFormat="1" applyBorder="1" applyProtection="1"/>
    <xf numFmtId="4" fontId="0" fillId="0" borderId="3" xfId="0" applyNumberFormat="1" applyBorder="1" applyProtection="1"/>
    <xf numFmtId="4" fontId="5" fillId="0" borderId="3" xfId="0" applyNumberFormat="1" applyFont="1" applyBorder="1" applyAlignment="1" applyProtection="1">
      <alignment horizontal="center" vertical="top"/>
    </xf>
    <xf numFmtId="4" fontId="5" fillId="0" borderId="0" xfId="0" applyNumberFormat="1" applyFont="1" applyBorder="1" applyAlignment="1" applyProtection="1"/>
    <xf numFmtId="4" fontId="5" fillId="0" borderId="0" xfId="0" applyNumberFormat="1" applyFont="1" applyBorder="1" applyAlignment="1" applyProtection="1">
      <alignment wrapText="1"/>
    </xf>
    <xf numFmtId="4" fontId="13" fillId="0" borderId="0" xfId="0" applyNumberFormat="1" applyFont="1" applyBorder="1" applyAlignment="1" applyProtection="1">
      <alignment wrapText="1"/>
    </xf>
    <xf numFmtId="4" fontId="14" fillId="0" borderId="0" xfId="0" applyNumberFormat="1" applyFont="1" applyBorder="1" applyAlignment="1" applyProtection="1">
      <alignment horizontal="left" wrapText="1"/>
    </xf>
    <xf numFmtId="4" fontId="19" fillId="0" borderId="0" xfId="0" applyNumberFormat="1" applyFont="1" applyBorder="1" applyAlignment="1" applyProtection="1"/>
    <xf numFmtId="4" fontId="2" fillId="3" borderId="11" xfId="0" applyNumberFormat="1" applyFont="1" applyFill="1" applyBorder="1" applyAlignment="1" applyProtection="1">
      <alignment horizontal="center" wrapText="1"/>
    </xf>
    <xf numFmtId="4" fontId="9" fillId="0" borderId="0" xfId="0" applyNumberFormat="1" applyFont="1" applyBorder="1" applyAlignment="1" applyProtection="1"/>
    <xf numFmtId="0" fontId="5" fillId="0" borderId="11" xfId="0" applyFont="1" applyBorder="1" applyAlignment="1" applyProtection="1">
      <alignment horizontal="left"/>
      <protection locked="0"/>
    </xf>
    <xf numFmtId="0" fontId="5" fillId="0" borderId="9" xfId="0" applyFont="1" applyBorder="1" applyAlignment="1" applyProtection="1">
      <alignment horizontal="left"/>
      <protection locked="0"/>
    </xf>
    <xf numFmtId="0" fontId="5" fillId="0" borderId="10" xfId="0" applyFont="1" applyBorder="1" applyAlignment="1" applyProtection="1">
      <alignment horizontal="left"/>
      <protection locked="0"/>
    </xf>
    <xf numFmtId="4" fontId="8" fillId="0" borderId="0" xfId="0" applyNumberFormat="1" applyFont="1" applyBorder="1" applyAlignment="1" applyProtection="1">
      <alignment horizontal="left" wrapText="1"/>
    </xf>
    <xf numFmtId="0" fontId="2" fillId="0" borderId="11" xfId="0" applyFont="1" applyBorder="1" applyAlignment="1" applyProtection="1">
      <alignment horizontal="center" vertical="center"/>
    </xf>
    <xf numFmtId="0" fontId="2" fillId="0" borderId="9" xfId="0" applyFont="1" applyBorder="1" applyAlignment="1" applyProtection="1">
      <alignment horizontal="center" vertical="center"/>
    </xf>
    <xf numFmtId="0" fontId="28" fillId="0" borderId="9" xfId="0" applyFont="1" applyBorder="1" applyAlignment="1" applyProtection="1">
      <alignment horizontal="center" vertical="center"/>
    </xf>
    <xf numFmtId="4" fontId="2" fillId="8" borderId="18" xfId="0" applyNumberFormat="1" applyFont="1" applyFill="1" applyBorder="1" applyAlignment="1" applyProtection="1">
      <alignment horizontal="center"/>
    </xf>
    <xf numFmtId="4" fontId="2" fillId="8" borderId="14" xfId="0" applyNumberFormat="1" applyFont="1" applyFill="1" applyBorder="1" applyAlignment="1" applyProtection="1">
      <alignment horizontal="center"/>
    </xf>
    <xf numFmtId="4" fontId="2" fillId="8" borderId="19" xfId="0" applyNumberFormat="1" applyFont="1" applyFill="1" applyBorder="1" applyAlignment="1" applyProtection="1">
      <alignment horizontal="center"/>
    </xf>
    <xf numFmtId="4" fontId="31" fillId="8" borderId="20" xfId="0" applyNumberFormat="1" applyFont="1" applyFill="1" applyBorder="1" applyAlignment="1" applyProtection="1">
      <alignment horizontal="center" vertical="top"/>
    </xf>
    <xf numFmtId="4" fontId="30" fillId="8" borderId="15" xfId="0" applyNumberFormat="1" applyFont="1" applyFill="1" applyBorder="1" applyAlignment="1" applyProtection="1">
      <alignment horizontal="center" vertical="top"/>
    </xf>
    <xf numFmtId="4" fontId="30" fillId="8" borderId="21" xfId="0" applyNumberFormat="1" applyFont="1" applyFill="1" applyBorder="1" applyAlignment="1" applyProtection="1">
      <alignment horizontal="center" vertical="top"/>
    </xf>
    <xf numFmtId="4" fontId="19" fillId="0" borderId="0" xfId="0" applyNumberFormat="1" applyFont="1" applyBorder="1" applyAlignment="1" applyProtection="1">
      <alignment wrapText="1"/>
    </xf>
    <xf numFmtId="4" fontId="20" fillId="0" borderId="0" xfId="0" applyNumberFormat="1" applyFont="1" applyBorder="1" applyAlignment="1" applyProtection="1">
      <alignment horizontal="left" vertical="top" wrapText="1"/>
    </xf>
    <xf numFmtId="4" fontId="17" fillId="0" borderId="0" xfId="0" applyNumberFormat="1" applyFont="1" applyBorder="1" applyAlignment="1" applyProtection="1">
      <alignment horizontal="left" vertical="top" wrapText="1"/>
    </xf>
    <xf numFmtId="4" fontId="9" fillId="0" borderId="8" xfId="0" applyNumberFormat="1" applyFont="1" applyBorder="1" applyAlignment="1" applyProtection="1">
      <alignment horizontal="center" vertical="top"/>
    </xf>
    <xf numFmtId="4" fontId="0" fillId="0" borderId="12" xfId="0" applyNumberFormat="1" applyBorder="1" applyAlignment="1" applyProtection="1">
      <alignment horizontal="center" vertical="top"/>
    </xf>
    <xf numFmtId="4" fontId="0" fillId="0" borderId="7" xfId="0" applyNumberFormat="1" applyBorder="1" applyAlignment="1" applyProtection="1">
      <alignment horizontal="center" vertical="top"/>
    </xf>
    <xf numFmtId="4" fontId="14" fillId="0" borderId="0" xfId="0" applyNumberFormat="1" applyFont="1" applyBorder="1" applyAlignment="1" applyProtection="1">
      <alignment horizontal="left"/>
    </xf>
    <xf numFmtId="0" fontId="24" fillId="0" borderId="0" xfId="0" applyFont="1" applyBorder="1" applyAlignment="1" applyProtection="1">
      <alignment horizontal="left" vertical="top" wrapText="1"/>
    </xf>
    <xf numFmtId="0" fontId="22" fillId="5" borderId="0" xfId="0" applyFont="1" applyFill="1" applyBorder="1" applyAlignment="1" applyProtection="1">
      <alignment horizontal="center"/>
    </xf>
    <xf numFmtId="0" fontId="21" fillId="0" borderId="0" xfId="0" applyFont="1" applyFill="1" applyBorder="1" applyAlignment="1" applyProtection="1">
      <alignment horizontal="center"/>
    </xf>
    <xf numFmtId="0" fontId="16" fillId="0" borderId="0" xfId="1" applyFill="1" applyBorder="1" applyAlignment="1" applyProtection="1">
      <alignment horizontal="center"/>
      <protection locked="0"/>
    </xf>
    <xf numFmtId="0" fontId="23" fillId="0" borderId="0" xfId="1" applyFont="1" applyFill="1" applyBorder="1" applyAlignment="1" applyProtection="1">
      <alignment horizontal="center"/>
      <protection locked="0"/>
    </xf>
    <xf numFmtId="0" fontId="22" fillId="7" borderId="1" xfId="0" applyFont="1" applyFill="1" applyBorder="1" applyAlignment="1" applyProtection="1">
      <alignment horizontal="center"/>
      <protection locked="0"/>
    </xf>
    <xf numFmtId="0" fontId="22" fillId="7" borderId="9" xfId="0" applyFont="1" applyFill="1" applyBorder="1" applyAlignment="1" applyProtection="1">
      <alignment horizontal="center"/>
      <protection locked="0"/>
    </xf>
    <xf numFmtId="165" fontId="22" fillId="7" borderId="9" xfId="0" applyNumberFormat="1" applyFont="1" applyFill="1" applyBorder="1" applyAlignment="1" applyProtection="1">
      <alignment horizontal="center"/>
      <protection locked="0"/>
    </xf>
  </cellXfs>
  <cellStyles count="2">
    <cellStyle name="Hyperlink" xfId="1"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69850</xdr:rowOff>
        </xdr:from>
        <xdr:to>
          <xdr:col>0</xdr:col>
          <xdr:colOff>317500</xdr:colOff>
          <xdr:row>3</xdr:row>
          <xdr:rowOff>298450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1517650</xdr:colOff>
          <xdr:row>3</xdr:row>
          <xdr:rowOff>69850</xdr:rowOff>
        </xdr:from>
        <xdr:to>
          <xdr:col>5</xdr:col>
          <xdr:colOff>266700</xdr:colOff>
          <xdr:row>3</xdr:row>
          <xdr:rowOff>298450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3</xdr:row>
          <xdr:rowOff>69850</xdr:rowOff>
        </xdr:from>
        <xdr:to>
          <xdr:col>3</xdr:col>
          <xdr:colOff>571500</xdr:colOff>
          <xdr:row>3</xdr:row>
          <xdr:rowOff>298450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hyperlink" Target="http://www.in.gov/myihcda/2430.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1"/>
  <sheetViews>
    <sheetView tabSelected="1" zoomScale="90" zoomScaleNormal="90" workbookViewId="0">
      <selection activeCell="A5" sqref="A5:H5"/>
    </sheetView>
  </sheetViews>
  <sheetFormatPr defaultColWidth="9.1796875" defaultRowHeight="15.5" x14ac:dyDescent="0.35"/>
  <cols>
    <col min="1" max="1" width="4.7265625" style="14" customWidth="1"/>
    <col min="2" max="2" width="12.453125" style="14" customWidth="1"/>
    <col min="3" max="3" width="9.81640625" style="14" customWidth="1"/>
    <col min="4" max="4" width="9.7265625" style="14" customWidth="1"/>
    <col min="5" max="5" width="22.453125" style="14" customWidth="1"/>
    <col min="6" max="6" width="13" style="14" customWidth="1"/>
    <col min="7" max="7" width="9.453125" style="14" bestFit="1" customWidth="1"/>
    <col min="8" max="8" width="15" style="14" customWidth="1"/>
    <col min="9" max="16384" width="9.1796875" style="14"/>
  </cols>
  <sheetData>
    <row r="1" spans="1:9" s="1" customFormat="1" ht="16" thickBot="1" x14ac:dyDescent="0.4">
      <c r="A1" s="258" t="s">
        <v>0</v>
      </c>
      <c r="B1" s="258"/>
      <c r="C1" s="259"/>
      <c r="D1" s="259"/>
      <c r="E1" s="260" t="s">
        <v>1</v>
      </c>
      <c r="F1" s="260"/>
      <c r="G1" s="259"/>
      <c r="H1" s="259"/>
    </row>
    <row r="2" spans="1:9" s="1" customFormat="1" ht="18.75" customHeight="1" thickBot="1" x14ac:dyDescent="0.4">
      <c r="A2" s="258" t="s">
        <v>115</v>
      </c>
      <c r="B2" s="258"/>
      <c r="C2" s="259"/>
      <c r="D2" s="259"/>
      <c r="E2" s="261" t="s">
        <v>121</v>
      </c>
      <c r="F2" s="261"/>
      <c r="G2" s="262"/>
      <c r="H2" s="263"/>
    </row>
    <row r="3" spans="1:9" s="1" customFormat="1" ht="7.5" customHeight="1" x14ac:dyDescent="0.3">
      <c r="A3" s="2"/>
      <c r="B3" s="2"/>
      <c r="C3" s="3"/>
      <c r="D3" s="3"/>
      <c r="E3" s="2"/>
      <c r="F3" s="2"/>
      <c r="G3" s="4"/>
      <c r="H3" s="4"/>
    </row>
    <row r="4" spans="1:9" s="1" customFormat="1" ht="27.75" customHeight="1" x14ac:dyDescent="0.3">
      <c r="A4" s="5" t="s">
        <v>2</v>
      </c>
      <c r="B4" s="6"/>
      <c r="C4" s="7"/>
      <c r="D4" s="8" t="s">
        <v>3</v>
      </c>
      <c r="E4" s="9"/>
      <c r="F4" s="8"/>
      <c r="G4" s="9"/>
      <c r="H4" s="10" t="s">
        <v>4</v>
      </c>
    </row>
    <row r="5" spans="1:9" s="1" customFormat="1" ht="192" customHeight="1" x14ac:dyDescent="0.3">
      <c r="A5" s="274" t="s">
        <v>172</v>
      </c>
      <c r="B5" s="275"/>
      <c r="C5" s="275"/>
      <c r="D5" s="275"/>
      <c r="E5" s="275"/>
      <c r="F5" s="275"/>
      <c r="G5" s="275"/>
      <c r="H5" s="276"/>
      <c r="I5" s="11"/>
    </row>
    <row r="6" spans="1:9" s="1" customFormat="1" ht="15.75" customHeight="1" x14ac:dyDescent="0.3">
      <c r="A6" s="277" t="s">
        <v>5</v>
      </c>
      <c r="B6" s="278"/>
      <c r="C6" s="278"/>
      <c r="D6" s="278"/>
      <c r="E6" s="278"/>
      <c r="F6" s="278"/>
      <c r="G6" s="278"/>
      <c r="H6" s="279"/>
    </row>
    <row r="7" spans="1:9" s="12" customFormat="1" ht="77.25" customHeight="1" x14ac:dyDescent="0.3">
      <c r="A7" s="280" t="s">
        <v>6</v>
      </c>
      <c r="B7" s="281"/>
      <c r="C7" s="281"/>
      <c r="D7" s="281"/>
      <c r="E7" s="281"/>
      <c r="F7" s="281"/>
      <c r="G7" s="281"/>
      <c r="H7" s="282"/>
    </row>
    <row r="8" spans="1:9" s="12" customFormat="1" ht="78" customHeight="1" x14ac:dyDescent="0.3">
      <c r="A8" s="21" t="s">
        <v>7</v>
      </c>
      <c r="B8" s="283" t="s">
        <v>8</v>
      </c>
      <c r="C8" s="283"/>
      <c r="D8" s="283"/>
      <c r="E8" s="283"/>
      <c r="F8" s="283"/>
      <c r="G8" s="22">
        <v>0</v>
      </c>
      <c r="H8" s="23"/>
    </row>
    <row r="9" spans="1:9" s="1" customFormat="1" ht="15.75" customHeight="1" x14ac:dyDescent="0.3">
      <c r="A9" s="24"/>
      <c r="B9" s="25"/>
      <c r="C9" s="25"/>
      <c r="D9" s="25"/>
      <c r="E9" s="25"/>
      <c r="F9" s="25"/>
      <c r="G9" s="26"/>
      <c r="H9" s="27"/>
    </row>
    <row r="10" spans="1:9" ht="46.5" customHeight="1" x14ac:dyDescent="0.35">
      <c r="A10" s="28" t="s">
        <v>9</v>
      </c>
      <c r="B10" s="209" t="s">
        <v>10</v>
      </c>
      <c r="C10" s="209"/>
      <c r="D10" s="209"/>
      <c r="E10" s="209"/>
      <c r="F10" s="209"/>
      <c r="G10" s="22">
        <v>0</v>
      </c>
      <c r="H10" s="23"/>
    </row>
    <row r="11" spans="1:9" x14ac:dyDescent="0.35">
      <c r="A11" s="28"/>
      <c r="B11" s="30"/>
      <c r="C11" s="30"/>
      <c r="D11" s="30"/>
      <c r="E11" s="30"/>
      <c r="F11" s="30"/>
      <c r="G11" s="31"/>
      <c r="H11" s="32"/>
    </row>
    <row r="12" spans="1:9" ht="33.75" customHeight="1" x14ac:dyDescent="0.35">
      <c r="A12" s="28" t="s">
        <v>11</v>
      </c>
      <c r="B12" s="209" t="s">
        <v>12</v>
      </c>
      <c r="C12" s="209"/>
      <c r="D12" s="209"/>
      <c r="E12" s="209"/>
      <c r="F12" s="209"/>
      <c r="G12" s="22">
        <v>0</v>
      </c>
      <c r="H12" s="23"/>
    </row>
    <row r="13" spans="1:9" x14ac:dyDescent="0.35">
      <c r="A13" s="28"/>
      <c r="B13" s="33"/>
      <c r="C13" s="33"/>
      <c r="D13" s="33"/>
      <c r="E13" s="33"/>
      <c r="F13" s="33"/>
      <c r="G13" s="26"/>
      <c r="H13" s="32"/>
    </row>
    <row r="14" spans="1:9" ht="43.5" customHeight="1" x14ac:dyDescent="0.35">
      <c r="A14" s="28" t="s">
        <v>13</v>
      </c>
      <c r="B14" s="209" t="s">
        <v>14</v>
      </c>
      <c r="C14" s="209"/>
      <c r="D14" s="209"/>
      <c r="E14" s="209"/>
      <c r="F14" s="209"/>
      <c r="G14" s="22">
        <v>0</v>
      </c>
      <c r="H14" s="23"/>
    </row>
    <row r="15" spans="1:9" ht="15.75" customHeight="1" x14ac:dyDescent="0.35">
      <c r="A15" s="28"/>
      <c r="B15" s="29"/>
      <c r="C15" s="29"/>
      <c r="D15" s="29"/>
      <c r="E15" s="29"/>
      <c r="F15" s="29"/>
      <c r="G15" s="34"/>
      <c r="H15" s="23"/>
    </row>
    <row r="16" spans="1:9" ht="43.5" customHeight="1" x14ac:dyDescent="0.35">
      <c r="A16" s="28" t="s">
        <v>15</v>
      </c>
      <c r="B16" s="209" t="s">
        <v>16</v>
      </c>
      <c r="C16" s="209"/>
      <c r="D16" s="209"/>
      <c r="E16" s="209"/>
      <c r="F16" s="209"/>
      <c r="G16" s="22">
        <v>0</v>
      </c>
      <c r="H16" s="23"/>
    </row>
    <row r="17" spans="1:8" ht="15.75" customHeight="1" x14ac:dyDescent="0.35">
      <c r="A17" s="35"/>
      <c r="B17" s="36"/>
      <c r="C17" s="36"/>
      <c r="D17" s="36"/>
      <c r="E17" s="36"/>
      <c r="F17" s="36"/>
      <c r="G17" s="37"/>
      <c r="H17" s="38"/>
    </row>
    <row r="18" spans="1:8" x14ac:dyDescent="0.35">
      <c r="A18" s="231" t="s">
        <v>17</v>
      </c>
      <c r="B18" s="211"/>
      <c r="C18" s="211"/>
      <c r="D18" s="211"/>
      <c r="E18" s="211"/>
      <c r="F18" s="211"/>
      <c r="G18" s="211"/>
      <c r="H18" s="212"/>
    </row>
    <row r="19" spans="1:8" ht="9" customHeight="1" x14ac:dyDescent="0.35">
      <c r="A19" s="39"/>
      <c r="B19" s="40"/>
      <c r="C19" s="40"/>
      <c r="D19" s="40"/>
      <c r="E19" s="40"/>
      <c r="F19" s="40"/>
      <c r="G19" s="40" t="s">
        <v>60</v>
      </c>
      <c r="H19" s="41"/>
    </row>
    <row r="20" spans="1:8" ht="20.25" customHeight="1" x14ac:dyDescent="0.35">
      <c r="A20" s="28" t="s">
        <v>18</v>
      </c>
      <c r="B20" s="209" t="s">
        <v>80</v>
      </c>
      <c r="C20" s="209"/>
      <c r="D20" s="209"/>
      <c r="E20" s="209"/>
      <c r="F20" s="209"/>
      <c r="G20" s="22">
        <v>0</v>
      </c>
      <c r="H20" s="23"/>
    </row>
    <row r="21" spans="1:8" ht="17.25" customHeight="1" x14ac:dyDescent="0.35">
      <c r="A21" s="28"/>
      <c r="B21" s="29"/>
      <c r="C21" s="29"/>
      <c r="D21" s="29"/>
      <c r="E21" s="29"/>
      <c r="F21" s="29"/>
      <c r="G21" s="42"/>
      <c r="H21" s="23"/>
    </row>
    <row r="22" spans="1:8" ht="20.25" customHeight="1" x14ac:dyDescent="0.35">
      <c r="A22" s="28" t="s">
        <v>19</v>
      </c>
      <c r="B22" s="209" t="s">
        <v>81</v>
      </c>
      <c r="C22" s="209"/>
      <c r="D22" s="209"/>
      <c r="E22" s="209"/>
      <c r="F22" s="209"/>
      <c r="G22" s="42"/>
      <c r="H22" s="23"/>
    </row>
    <row r="23" spans="1:8" ht="20.25" customHeight="1" x14ac:dyDescent="0.35">
      <c r="A23" s="28"/>
      <c r="B23" s="209"/>
      <c r="C23" s="209"/>
      <c r="D23" s="209"/>
      <c r="E23" s="209"/>
      <c r="F23" s="209"/>
      <c r="G23" s="264">
        <v>0</v>
      </c>
      <c r="H23" s="23"/>
    </row>
    <row r="24" spans="1:8" ht="20.25" customHeight="1" x14ac:dyDescent="0.35">
      <c r="A24" s="28"/>
      <c r="B24" s="209"/>
      <c r="C24" s="209"/>
      <c r="D24" s="209"/>
      <c r="E24" s="209"/>
      <c r="F24" s="209"/>
      <c r="G24" s="265"/>
      <c r="H24" s="23"/>
    </row>
    <row r="25" spans="1:8" ht="35.25" customHeight="1" x14ac:dyDescent="0.35">
      <c r="A25" s="28"/>
      <c r="B25" s="209"/>
      <c r="C25" s="209"/>
      <c r="D25" s="209"/>
      <c r="E25" s="209"/>
      <c r="F25" s="209"/>
      <c r="G25" s="42"/>
      <c r="H25" s="23"/>
    </row>
    <row r="26" spans="1:8" ht="28.5" customHeight="1" x14ac:dyDescent="0.35">
      <c r="A26" s="28" t="s">
        <v>21</v>
      </c>
      <c r="B26" s="209" t="s">
        <v>20</v>
      </c>
      <c r="C26" s="209"/>
      <c r="D26" s="209"/>
      <c r="E26" s="209"/>
      <c r="F26" s="209"/>
      <c r="G26" s="43">
        <v>0</v>
      </c>
      <c r="H26" s="23"/>
    </row>
    <row r="27" spans="1:8" x14ac:dyDescent="0.35">
      <c r="A27" s="28"/>
      <c r="B27" s="33"/>
      <c r="C27" s="33"/>
      <c r="D27" s="33"/>
      <c r="E27" s="33"/>
      <c r="F27" s="33"/>
      <c r="G27" s="26" t="s">
        <v>60</v>
      </c>
      <c r="H27" s="44"/>
    </row>
    <row r="28" spans="1:8" ht="16" thickBot="1" x14ac:dyDescent="0.4">
      <c r="A28" s="28" t="s">
        <v>23</v>
      </c>
      <c r="B28" s="200" t="s">
        <v>95</v>
      </c>
      <c r="C28" s="209"/>
      <c r="D28" s="209"/>
      <c r="E28" s="209"/>
      <c r="F28" s="209"/>
      <c r="G28" s="26"/>
      <c r="H28" s="46">
        <f>G8+G10+G12+G14+G16+G20+G23+G26</f>
        <v>0</v>
      </c>
    </row>
    <row r="29" spans="1:8" ht="64.5" customHeight="1" thickTop="1" x14ac:dyDescent="0.35">
      <c r="A29" s="28"/>
      <c r="B29" s="253" t="s">
        <v>22</v>
      </c>
      <c r="C29" s="253"/>
      <c r="D29" s="253"/>
      <c r="E29" s="253"/>
      <c r="F29" s="253"/>
      <c r="G29" s="26"/>
      <c r="H29" s="44"/>
    </row>
    <row r="30" spans="1:8" ht="15.75" customHeight="1" thickBot="1" x14ac:dyDescent="0.4">
      <c r="A30" s="28" t="s">
        <v>26</v>
      </c>
      <c r="B30" s="200" t="s">
        <v>85</v>
      </c>
      <c r="C30" s="209"/>
      <c r="D30" s="209"/>
      <c r="E30" s="209"/>
      <c r="F30" s="209"/>
      <c r="G30" s="26"/>
      <c r="H30" s="48">
        <f>H28/12</f>
        <v>0</v>
      </c>
    </row>
    <row r="31" spans="1:8" ht="16" thickTop="1" x14ac:dyDescent="0.35">
      <c r="A31" s="28"/>
      <c r="B31" s="29"/>
      <c r="C31" s="29"/>
      <c r="D31" s="29"/>
      <c r="E31" s="29"/>
      <c r="F31" s="29"/>
      <c r="G31" s="26"/>
      <c r="H31" s="44"/>
    </row>
    <row r="32" spans="1:8" x14ac:dyDescent="0.35">
      <c r="A32" s="231" t="s">
        <v>24</v>
      </c>
      <c r="B32" s="211"/>
      <c r="C32" s="211"/>
      <c r="D32" s="211"/>
      <c r="E32" s="211"/>
      <c r="F32" s="211"/>
      <c r="G32" s="211"/>
      <c r="H32" s="212"/>
    </row>
    <row r="33" spans="1:8" ht="40.5" customHeight="1" x14ac:dyDescent="0.35">
      <c r="A33" s="267" t="s">
        <v>25</v>
      </c>
      <c r="B33" s="268"/>
      <c r="C33" s="268"/>
      <c r="D33" s="268"/>
      <c r="E33" s="268"/>
      <c r="F33" s="268"/>
      <c r="G33" s="268"/>
      <c r="H33" s="269"/>
    </row>
    <row r="34" spans="1:8" ht="18" customHeight="1" x14ac:dyDescent="0.35">
      <c r="A34" s="49" t="s">
        <v>28</v>
      </c>
      <c r="B34" s="257" t="s">
        <v>27</v>
      </c>
      <c r="C34" s="214"/>
      <c r="D34" s="214"/>
      <c r="E34" s="50">
        <v>0</v>
      </c>
      <c r="F34" s="51"/>
      <c r="G34" s="26"/>
      <c r="H34" s="52">
        <f>E34*480</f>
        <v>0</v>
      </c>
    </row>
    <row r="35" spans="1:8" ht="45" customHeight="1" x14ac:dyDescent="0.35">
      <c r="A35" s="28"/>
      <c r="B35" s="209" t="s">
        <v>97</v>
      </c>
      <c r="C35" s="253"/>
      <c r="D35" s="253"/>
      <c r="E35" s="253"/>
      <c r="F35" s="253"/>
      <c r="G35" s="26"/>
      <c r="H35" s="32"/>
    </row>
    <row r="36" spans="1:8" ht="15.75" customHeight="1" x14ac:dyDescent="0.35">
      <c r="A36" s="28"/>
      <c r="B36" s="53"/>
      <c r="C36" s="54"/>
      <c r="D36" s="54"/>
      <c r="E36" s="54"/>
      <c r="F36" s="54"/>
      <c r="G36" s="26"/>
      <c r="H36" s="41"/>
    </row>
    <row r="37" spans="1:8" ht="15.75" customHeight="1" x14ac:dyDescent="0.35">
      <c r="A37" s="28" t="s">
        <v>30</v>
      </c>
      <c r="B37" s="232" t="s">
        <v>29</v>
      </c>
      <c r="C37" s="271"/>
      <c r="D37" s="271"/>
      <c r="E37" s="271"/>
      <c r="F37" s="271"/>
      <c r="G37" s="55"/>
      <c r="H37" s="198">
        <v>0</v>
      </c>
    </row>
    <row r="38" spans="1:8" ht="74.25" customHeight="1" x14ac:dyDescent="0.35">
      <c r="A38" s="28"/>
      <c r="B38" s="253" t="s">
        <v>168</v>
      </c>
      <c r="C38" s="253"/>
      <c r="D38" s="253"/>
      <c r="E38" s="253"/>
      <c r="F38" s="253"/>
      <c r="G38" s="26"/>
      <c r="H38" s="32"/>
    </row>
    <row r="39" spans="1:8" x14ac:dyDescent="0.35">
      <c r="A39" s="28"/>
      <c r="B39" s="33"/>
      <c r="C39" s="33"/>
      <c r="D39" s="33"/>
      <c r="E39" s="33"/>
      <c r="F39" s="33"/>
      <c r="G39" s="26"/>
      <c r="H39" s="44"/>
    </row>
    <row r="40" spans="1:8" x14ac:dyDescent="0.35">
      <c r="A40" s="28" t="s">
        <v>33</v>
      </c>
      <c r="B40" s="232" t="s">
        <v>31</v>
      </c>
      <c r="C40" s="209"/>
      <c r="D40" s="209"/>
      <c r="E40" s="209"/>
      <c r="F40" s="209"/>
      <c r="G40" s="26"/>
      <c r="H40" s="57">
        <v>0</v>
      </c>
    </row>
    <row r="41" spans="1:8" ht="104.25" customHeight="1" x14ac:dyDescent="0.35">
      <c r="A41" s="35"/>
      <c r="B41" s="270" t="s">
        <v>32</v>
      </c>
      <c r="C41" s="270"/>
      <c r="D41" s="270"/>
      <c r="E41" s="270"/>
      <c r="F41" s="270"/>
      <c r="G41" s="58"/>
      <c r="H41" s="59"/>
    </row>
    <row r="42" spans="1:8" ht="31.5" customHeight="1" x14ac:dyDescent="0.35">
      <c r="A42" s="28" t="s">
        <v>36</v>
      </c>
      <c r="B42" s="232" t="s">
        <v>34</v>
      </c>
      <c r="C42" s="271"/>
      <c r="D42" s="271"/>
      <c r="E42" s="271"/>
      <c r="F42" s="271"/>
      <c r="G42" s="26"/>
      <c r="H42" s="44"/>
    </row>
    <row r="43" spans="1:8" ht="44.25" customHeight="1" x14ac:dyDescent="0.35">
      <c r="A43" s="28"/>
      <c r="B43" s="253" t="s">
        <v>35</v>
      </c>
      <c r="C43" s="253"/>
      <c r="D43" s="253"/>
      <c r="E43" s="253"/>
      <c r="F43" s="253"/>
      <c r="G43" s="26"/>
      <c r="H43" s="44"/>
    </row>
    <row r="44" spans="1:8" x14ac:dyDescent="0.35">
      <c r="A44" s="28"/>
      <c r="B44" s="30"/>
      <c r="C44" s="30"/>
      <c r="D44" s="30"/>
      <c r="E44" s="30"/>
      <c r="F44" s="30"/>
      <c r="G44" s="26"/>
      <c r="H44" s="44"/>
    </row>
    <row r="45" spans="1:8" ht="21" customHeight="1" x14ac:dyDescent="0.35">
      <c r="A45" s="28"/>
      <c r="B45" s="209" t="s">
        <v>65</v>
      </c>
      <c r="C45" s="216"/>
      <c r="D45" s="216"/>
      <c r="E45" s="216"/>
      <c r="F45" s="216"/>
      <c r="G45" s="43">
        <v>0</v>
      </c>
      <c r="H45" s="61"/>
    </row>
    <row r="46" spans="1:8" ht="102.75" customHeight="1" x14ac:dyDescent="0.35">
      <c r="A46" s="28"/>
      <c r="B46" s="253" t="s">
        <v>67</v>
      </c>
      <c r="C46" s="216"/>
      <c r="D46" s="216"/>
      <c r="E46" s="216"/>
      <c r="F46" s="216"/>
      <c r="G46" s="26"/>
      <c r="H46" s="44"/>
    </row>
    <row r="47" spans="1:8" ht="17.25" customHeight="1" x14ac:dyDescent="0.35">
      <c r="A47" s="28"/>
      <c r="B47" s="34"/>
      <c r="C47" s="47"/>
      <c r="D47" s="47"/>
      <c r="E47" s="47"/>
      <c r="F47" s="47"/>
      <c r="G47" s="26"/>
      <c r="H47" s="44"/>
    </row>
    <row r="48" spans="1:8" ht="29.25" customHeight="1" x14ac:dyDescent="0.35">
      <c r="A48" s="28"/>
      <c r="B48" s="209" t="s">
        <v>66</v>
      </c>
      <c r="C48" s="254"/>
      <c r="D48" s="254"/>
      <c r="E48" s="254"/>
      <c r="F48" s="254"/>
      <c r="G48" s="43">
        <v>0</v>
      </c>
      <c r="H48" s="44"/>
    </row>
    <row r="49" spans="1:8" ht="34.5" customHeight="1" x14ac:dyDescent="0.35">
      <c r="A49" s="28"/>
      <c r="B49" s="253" t="s">
        <v>68</v>
      </c>
      <c r="C49" s="216"/>
      <c r="D49" s="216"/>
      <c r="E49" s="216"/>
      <c r="F49" s="216"/>
      <c r="G49" s="26"/>
      <c r="H49" s="44"/>
    </row>
    <row r="50" spans="1:8" ht="19.5" customHeight="1" x14ac:dyDescent="0.35">
      <c r="A50" s="28"/>
      <c r="B50" s="47"/>
      <c r="C50" s="60"/>
      <c r="D50" s="60"/>
      <c r="E50" s="60"/>
      <c r="F50" s="60"/>
      <c r="G50" s="26"/>
      <c r="H50" s="44"/>
    </row>
    <row r="51" spans="1:8" ht="15.75" customHeight="1" x14ac:dyDescent="0.35">
      <c r="A51" s="28" t="s">
        <v>38</v>
      </c>
      <c r="B51" s="62" t="s">
        <v>37</v>
      </c>
      <c r="C51" s="47"/>
      <c r="D51" s="47"/>
      <c r="E51" s="47"/>
      <c r="F51" s="47"/>
      <c r="G51" s="26"/>
      <c r="H51" s="52">
        <f>G45+G48</f>
        <v>0</v>
      </c>
    </row>
    <row r="52" spans="1:8" ht="15.75" customHeight="1" x14ac:dyDescent="0.35">
      <c r="A52" s="28"/>
      <c r="B52" s="53" t="s">
        <v>86</v>
      </c>
      <c r="C52" s="47"/>
      <c r="D52" s="47"/>
      <c r="E52" s="47"/>
      <c r="F52" s="47"/>
      <c r="G52" s="26"/>
      <c r="H52" s="44"/>
    </row>
    <row r="53" spans="1:8" ht="18" customHeight="1" x14ac:dyDescent="0.35">
      <c r="A53" s="28"/>
      <c r="B53" s="34"/>
      <c r="C53" s="47"/>
      <c r="D53" s="47"/>
      <c r="E53" s="47"/>
      <c r="F53" s="47"/>
      <c r="G53" s="26"/>
      <c r="H53" s="44"/>
    </row>
    <row r="54" spans="1:8" ht="15.75" customHeight="1" x14ac:dyDescent="0.35">
      <c r="A54" s="28" t="s">
        <v>39</v>
      </c>
      <c r="B54" s="62" t="s">
        <v>98</v>
      </c>
      <c r="C54" s="47"/>
      <c r="D54" s="47"/>
      <c r="E54" s="63"/>
      <c r="F54" s="47"/>
      <c r="G54" s="26"/>
      <c r="H54" s="52">
        <f>ROUND(H28*0.03,0)</f>
        <v>0</v>
      </c>
    </row>
    <row r="55" spans="1:8" ht="19.5" customHeight="1" x14ac:dyDescent="0.35">
      <c r="A55" s="28"/>
      <c r="B55" s="255" t="s">
        <v>116</v>
      </c>
      <c r="C55" s="256"/>
      <c r="D55" s="256"/>
      <c r="E55" s="256"/>
      <c r="F55" s="256"/>
      <c r="G55" s="256"/>
      <c r="H55" s="44"/>
    </row>
    <row r="56" spans="1:8" ht="15.75" customHeight="1" x14ac:dyDescent="0.35">
      <c r="A56" s="28" t="s">
        <v>41</v>
      </c>
      <c r="B56" s="62" t="s">
        <v>40</v>
      </c>
      <c r="C56" s="47"/>
      <c r="D56" s="47"/>
      <c r="E56" s="47"/>
      <c r="F56" s="47"/>
      <c r="G56" s="26"/>
      <c r="H56" s="52">
        <f>IF(H51&gt;H54,H51-H54,0)</f>
        <v>0</v>
      </c>
    </row>
    <row r="57" spans="1:8" ht="61.5" customHeight="1" x14ac:dyDescent="0.35">
      <c r="A57" s="28"/>
      <c r="B57" s="209" t="s">
        <v>99</v>
      </c>
      <c r="C57" s="209"/>
      <c r="D57" s="209"/>
      <c r="E57" s="209"/>
      <c r="F57" s="209"/>
      <c r="G57" s="26"/>
      <c r="H57" s="44"/>
    </row>
    <row r="58" spans="1:8" ht="15.75" hidden="1" customHeight="1" x14ac:dyDescent="0.35">
      <c r="A58" s="231" t="s">
        <v>93</v>
      </c>
      <c r="B58" s="211"/>
      <c r="C58" s="211"/>
      <c r="D58" s="211"/>
      <c r="E58" s="211"/>
      <c r="F58" s="211"/>
      <c r="G58" s="211"/>
      <c r="H58" s="212"/>
    </row>
    <row r="59" spans="1:8" ht="6" hidden="1" customHeight="1" x14ac:dyDescent="0.35">
      <c r="A59" s="39"/>
      <c r="B59" s="40"/>
      <c r="C59" s="40"/>
      <c r="D59" s="40"/>
      <c r="E59" s="40"/>
      <c r="F59" s="40"/>
      <c r="G59" s="40"/>
      <c r="H59" s="64"/>
    </row>
    <row r="60" spans="1:8" ht="38.25" hidden="1" customHeight="1" x14ac:dyDescent="0.35">
      <c r="A60" s="272" t="s">
        <v>42</v>
      </c>
      <c r="B60" s="215"/>
      <c r="C60" s="215"/>
      <c r="D60" s="215"/>
      <c r="E60" s="215"/>
      <c r="F60" s="215"/>
      <c r="G60" s="215"/>
      <c r="H60" s="273"/>
    </row>
    <row r="61" spans="1:8" ht="15" hidden="1" customHeight="1" x14ac:dyDescent="0.35">
      <c r="A61" s="249" t="s">
        <v>100</v>
      </c>
      <c r="B61" s="250"/>
      <c r="C61" s="250"/>
      <c r="D61" s="250"/>
      <c r="E61" s="250"/>
      <c r="F61" s="250"/>
      <c r="G61" s="250"/>
      <c r="H61" s="32"/>
    </row>
    <row r="62" spans="1:8" ht="47.25" hidden="1" customHeight="1" x14ac:dyDescent="0.35">
      <c r="A62" s="66"/>
      <c r="B62" s="251" t="s">
        <v>70</v>
      </c>
      <c r="C62" s="252"/>
      <c r="D62" s="252"/>
      <c r="E62" s="252"/>
      <c r="F62" s="252"/>
      <c r="G62" s="67"/>
      <c r="H62" s="68" t="s">
        <v>61</v>
      </c>
    </row>
    <row r="63" spans="1:8" ht="18" hidden="1" customHeight="1" x14ac:dyDescent="0.35">
      <c r="A63" s="236" t="s">
        <v>94</v>
      </c>
      <c r="B63" s="237"/>
      <c r="C63" s="237"/>
      <c r="D63" s="237"/>
      <c r="E63" s="237"/>
      <c r="F63" s="237"/>
      <c r="G63" s="26"/>
      <c r="H63" s="32"/>
    </row>
    <row r="64" spans="1:8" ht="15.75" hidden="1" customHeight="1" x14ac:dyDescent="0.35">
      <c r="A64" s="69"/>
      <c r="B64" s="215" t="s">
        <v>107</v>
      </c>
      <c r="C64" s="209"/>
      <c r="D64" s="209"/>
      <c r="E64" s="209"/>
      <c r="F64" s="209"/>
      <c r="G64" s="242"/>
      <c r="H64" s="32"/>
    </row>
    <row r="65" spans="1:9" ht="15.75" hidden="1" customHeight="1" x14ac:dyDescent="0.35">
      <c r="A65" s="69"/>
      <c r="B65" s="209"/>
      <c r="C65" s="209"/>
      <c r="D65" s="209"/>
      <c r="E65" s="209"/>
      <c r="F65" s="209"/>
      <c r="G65" s="242"/>
      <c r="H65" s="32"/>
    </row>
    <row r="66" spans="1:9" ht="15.75" hidden="1" customHeight="1" x14ac:dyDescent="0.35">
      <c r="A66" s="69"/>
      <c r="B66" s="209"/>
      <c r="C66" s="209"/>
      <c r="D66" s="209"/>
      <c r="E66" s="209"/>
      <c r="F66" s="209"/>
      <c r="G66" s="242"/>
      <c r="H66" s="240" t="s">
        <v>60</v>
      </c>
    </row>
    <row r="67" spans="1:9" ht="1.5" hidden="1" customHeight="1" x14ac:dyDescent="0.35">
      <c r="A67" s="69"/>
      <c r="B67" s="209"/>
      <c r="C67" s="209"/>
      <c r="D67" s="209"/>
      <c r="E67" s="209"/>
      <c r="F67" s="209"/>
      <c r="G67" s="242"/>
      <c r="H67" s="241"/>
    </row>
    <row r="68" spans="1:9" ht="15.75" hidden="1" customHeight="1" x14ac:dyDescent="0.35">
      <c r="A68" s="69"/>
      <c r="B68" s="209"/>
      <c r="C68" s="209"/>
      <c r="D68" s="209"/>
      <c r="E68" s="209"/>
      <c r="F68" s="209"/>
      <c r="G68" s="242"/>
      <c r="H68" s="32"/>
    </row>
    <row r="69" spans="1:9" ht="15.75" hidden="1" customHeight="1" x14ac:dyDescent="0.35">
      <c r="A69" s="69"/>
      <c r="B69" s="209"/>
      <c r="C69" s="209"/>
      <c r="D69" s="209"/>
      <c r="E69" s="209"/>
      <c r="F69" s="209"/>
      <c r="G69" s="242"/>
      <c r="H69" s="32"/>
    </row>
    <row r="70" spans="1:9" ht="12" hidden="1" customHeight="1" x14ac:dyDescent="0.35">
      <c r="A70" s="69"/>
      <c r="B70" s="209"/>
      <c r="C70" s="209"/>
      <c r="D70" s="209"/>
      <c r="E70" s="209"/>
      <c r="F70" s="209"/>
      <c r="G70" s="242"/>
      <c r="H70" s="32"/>
    </row>
    <row r="71" spans="1:9" ht="6" hidden="1" customHeight="1" x14ac:dyDescent="0.35">
      <c r="A71" s="69"/>
      <c r="B71" s="30"/>
      <c r="C71" s="30"/>
      <c r="D71" s="30"/>
      <c r="E71" s="30"/>
      <c r="F71" s="30"/>
      <c r="G71" s="26"/>
      <c r="H71" s="32"/>
    </row>
    <row r="72" spans="1:9" ht="32.25" hidden="1" customHeight="1" x14ac:dyDescent="0.35">
      <c r="A72" s="69"/>
      <c r="B72" s="215" t="s">
        <v>63</v>
      </c>
      <c r="C72" s="209"/>
      <c r="D72" s="209"/>
      <c r="E72" s="209"/>
      <c r="F72" s="209"/>
      <c r="G72" s="207"/>
      <c r="H72" s="240" t="s">
        <v>60</v>
      </c>
    </row>
    <row r="73" spans="1:9" ht="15.75" hidden="1" customHeight="1" x14ac:dyDescent="0.35">
      <c r="A73" s="69"/>
      <c r="B73" s="209"/>
      <c r="C73" s="209"/>
      <c r="D73" s="209"/>
      <c r="E73" s="209"/>
      <c r="F73" s="209"/>
      <c r="G73" s="207"/>
      <c r="H73" s="241"/>
    </row>
    <row r="74" spans="1:9" ht="6" hidden="1" customHeight="1" x14ac:dyDescent="0.35">
      <c r="A74" s="69"/>
      <c r="B74" s="30"/>
      <c r="C74" s="30"/>
      <c r="D74" s="30"/>
      <c r="E74" s="30"/>
      <c r="F74" s="30"/>
      <c r="G74" s="26"/>
      <c r="H74" s="70"/>
    </row>
    <row r="75" spans="1:9" ht="15.75" hidden="1" customHeight="1" x14ac:dyDescent="0.35">
      <c r="A75" s="69"/>
      <c r="B75" s="215" t="s">
        <v>62</v>
      </c>
      <c r="C75" s="209"/>
      <c r="D75" s="209"/>
      <c r="E75" s="209"/>
      <c r="F75" s="209"/>
      <c r="G75" s="207"/>
      <c r="H75" s="32"/>
    </row>
    <row r="76" spans="1:9" ht="15.75" hidden="1" customHeight="1" x14ac:dyDescent="0.35">
      <c r="A76" s="69"/>
      <c r="B76" s="209"/>
      <c r="C76" s="209"/>
      <c r="D76" s="209"/>
      <c r="E76" s="209"/>
      <c r="F76" s="209"/>
      <c r="G76" s="207"/>
      <c r="H76" s="240" t="s">
        <v>60</v>
      </c>
    </row>
    <row r="77" spans="1:9" ht="15" hidden="1" customHeight="1" x14ac:dyDescent="0.35">
      <c r="A77" s="69"/>
      <c r="B77" s="209"/>
      <c r="C77" s="209"/>
      <c r="D77" s="209"/>
      <c r="E77" s="209"/>
      <c r="F77" s="209"/>
      <c r="G77" s="207"/>
      <c r="H77" s="241"/>
    </row>
    <row r="78" spans="1:9" ht="6" hidden="1" customHeight="1" x14ac:dyDescent="0.35">
      <c r="A78" s="28"/>
      <c r="B78" s="65"/>
      <c r="C78" s="29"/>
      <c r="D78" s="29"/>
      <c r="E78" s="29"/>
      <c r="F78" s="29"/>
      <c r="G78" s="29"/>
      <c r="H78" s="71"/>
    </row>
    <row r="79" spans="1:9" ht="15.75" hidden="1" customHeight="1" x14ac:dyDescent="0.35">
      <c r="A79" s="243" t="s">
        <v>92</v>
      </c>
      <c r="B79" s="244"/>
      <c r="C79" s="244"/>
      <c r="D79" s="244"/>
      <c r="E79" s="244"/>
      <c r="F79" s="244"/>
      <c r="G79" s="244"/>
      <c r="H79" s="245"/>
    </row>
    <row r="80" spans="1:9" s="16" customFormat="1" ht="26.25" hidden="1" customHeight="1" x14ac:dyDescent="0.35">
      <c r="A80" s="246"/>
      <c r="B80" s="247"/>
      <c r="C80" s="247"/>
      <c r="D80" s="247"/>
      <c r="E80" s="247"/>
      <c r="F80" s="247"/>
      <c r="G80" s="247"/>
      <c r="H80" s="248"/>
      <c r="I80" s="17"/>
    </row>
    <row r="81" spans="1:8" ht="7.5" hidden="1" customHeight="1" x14ac:dyDescent="0.35">
      <c r="A81" s="226"/>
      <c r="B81" s="238"/>
      <c r="C81" s="238"/>
      <c r="D81" s="238"/>
      <c r="E81" s="238"/>
      <c r="F81" s="238"/>
      <c r="G81" s="238"/>
      <c r="H81" s="239"/>
    </row>
    <row r="82" spans="1:8" ht="18" hidden="1" customHeight="1" x14ac:dyDescent="0.35">
      <c r="A82" s="220" t="s">
        <v>69</v>
      </c>
      <c r="B82" s="221"/>
      <c r="C82" s="221"/>
      <c r="D82" s="221"/>
      <c r="E82" s="221"/>
      <c r="F82" s="221"/>
      <c r="G82" s="221"/>
      <c r="H82" s="222"/>
    </row>
    <row r="83" spans="1:8" ht="18" hidden="1" customHeight="1" x14ac:dyDescent="0.35">
      <c r="A83" s="223"/>
      <c r="B83" s="221"/>
      <c r="C83" s="221"/>
      <c r="D83" s="221"/>
      <c r="E83" s="221"/>
      <c r="F83" s="221"/>
      <c r="G83" s="221"/>
      <c r="H83" s="222"/>
    </row>
    <row r="84" spans="1:8" ht="18" hidden="1" customHeight="1" x14ac:dyDescent="0.35">
      <c r="A84" s="223"/>
      <c r="B84" s="221"/>
      <c r="C84" s="221"/>
      <c r="D84" s="221"/>
      <c r="E84" s="221"/>
      <c r="F84" s="221"/>
      <c r="G84" s="221"/>
      <c r="H84" s="222"/>
    </row>
    <row r="85" spans="1:8" ht="18" hidden="1" customHeight="1" x14ac:dyDescent="0.35">
      <c r="A85" s="223"/>
      <c r="B85" s="221"/>
      <c r="C85" s="221"/>
      <c r="D85" s="221"/>
      <c r="E85" s="221"/>
      <c r="F85" s="221"/>
      <c r="G85" s="221"/>
      <c r="H85" s="222"/>
    </row>
    <row r="86" spans="1:8" ht="23.25" hidden="1" customHeight="1" x14ac:dyDescent="0.35">
      <c r="A86" s="223"/>
      <c r="B86" s="224"/>
      <c r="C86" s="224"/>
      <c r="D86" s="224"/>
      <c r="E86" s="224"/>
      <c r="F86" s="224"/>
      <c r="G86" s="224"/>
      <c r="H86" s="222"/>
    </row>
    <row r="87" spans="1:8" ht="9" hidden="1" customHeight="1" x14ac:dyDescent="0.35">
      <c r="A87" s="226"/>
      <c r="B87" s="224"/>
      <c r="C87" s="224"/>
      <c r="D87" s="224"/>
      <c r="E87" s="224"/>
      <c r="F87" s="224"/>
      <c r="G87" s="224"/>
      <c r="H87" s="222"/>
    </row>
    <row r="88" spans="1:8" ht="18" hidden="1" customHeight="1" x14ac:dyDescent="0.35">
      <c r="A88" s="28"/>
      <c r="B88" s="73" t="s">
        <v>43</v>
      </c>
      <c r="C88" s="29"/>
      <c r="D88" s="29"/>
      <c r="E88" s="29"/>
      <c r="F88" s="227"/>
      <c r="G88" s="234"/>
      <c r="H88" s="235"/>
    </row>
    <row r="89" spans="1:8" ht="6.75" hidden="1" customHeight="1" x14ac:dyDescent="0.35">
      <c r="A89" s="28"/>
      <c r="B89" s="26"/>
      <c r="C89" s="29"/>
      <c r="D89" s="29"/>
      <c r="E89" s="29"/>
      <c r="F89" s="53"/>
      <c r="G89" s="53"/>
      <c r="H89" s="74"/>
    </row>
    <row r="90" spans="1:8" ht="17.25" hidden="1" customHeight="1" x14ac:dyDescent="0.35">
      <c r="A90" s="28"/>
      <c r="B90" s="73" t="s">
        <v>44</v>
      </c>
      <c r="C90" s="29"/>
      <c r="D90" s="29"/>
      <c r="E90" s="29"/>
      <c r="F90" s="227"/>
      <c r="G90" s="227"/>
      <c r="H90" s="228"/>
    </row>
    <row r="91" spans="1:8" ht="7.5" hidden="1" customHeight="1" x14ac:dyDescent="0.35">
      <c r="A91" s="28"/>
      <c r="B91" s="75"/>
      <c r="C91" s="29"/>
      <c r="D91" s="29"/>
      <c r="E91" s="29"/>
      <c r="F91" s="29"/>
      <c r="G91" s="29"/>
      <c r="H91" s="71"/>
    </row>
    <row r="92" spans="1:8" ht="17.25" hidden="1" customHeight="1" x14ac:dyDescent="0.35">
      <c r="A92" s="49" t="s">
        <v>60</v>
      </c>
      <c r="B92" s="76" t="s">
        <v>96</v>
      </c>
      <c r="C92" s="29"/>
      <c r="D92" s="29"/>
      <c r="E92" s="29"/>
      <c r="F92" s="29"/>
      <c r="G92" s="77">
        <f>G8+G20+G26</f>
        <v>0</v>
      </c>
      <c r="H92" s="71"/>
    </row>
    <row r="93" spans="1:8" ht="6.75" hidden="1" customHeight="1" x14ac:dyDescent="0.35">
      <c r="A93" s="49"/>
      <c r="B93" s="76"/>
      <c r="C93" s="29"/>
      <c r="D93" s="29"/>
      <c r="E93" s="29"/>
      <c r="F93" s="29"/>
      <c r="G93" s="29"/>
      <c r="H93" s="71"/>
    </row>
    <row r="94" spans="1:8" ht="15.75" hidden="1" customHeight="1" x14ac:dyDescent="0.35">
      <c r="A94" s="49" t="s">
        <v>60</v>
      </c>
      <c r="B94" s="76" t="s">
        <v>72</v>
      </c>
      <c r="C94" s="29"/>
      <c r="D94" s="29"/>
      <c r="E94" s="29"/>
      <c r="F94" s="29"/>
      <c r="G94" s="77">
        <f>G10+G12+G14+G16+G20+G22</f>
        <v>0</v>
      </c>
      <c r="H94" s="71"/>
    </row>
    <row r="95" spans="1:8" ht="6.75" hidden="1" customHeight="1" x14ac:dyDescent="0.35">
      <c r="A95" s="49"/>
      <c r="B95" s="75"/>
      <c r="C95" s="29"/>
      <c r="D95" s="29"/>
      <c r="E95" s="29"/>
      <c r="F95" s="29"/>
      <c r="G95" s="29"/>
      <c r="H95" s="71"/>
    </row>
    <row r="96" spans="1:8" ht="15.75" hidden="1" customHeight="1" x14ac:dyDescent="0.35">
      <c r="A96" s="49" t="s">
        <v>60</v>
      </c>
      <c r="B96" s="26" t="s">
        <v>79</v>
      </c>
      <c r="C96" s="29"/>
      <c r="D96" s="29"/>
      <c r="E96" s="29"/>
      <c r="F96" s="29"/>
      <c r="G96" s="77">
        <f>G92+G94</f>
        <v>0</v>
      </c>
      <c r="H96" s="71"/>
    </row>
    <row r="97" spans="1:8" ht="6.75" hidden="1" customHeight="1" x14ac:dyDescent="0.35">
      <c r="A97" s="49"/>
      <c r="B97" s="75"/>
      <c r="C97" s="29"/>
      <c r="D97" s="29"/>
      <c r="E97" s="29"/>
      <c r="F97" s="29"/>
      <c r="G97" s="29"/>
      <c r="H97" s="71"/>
    </row>
    <row r="98" spans="1:8" ht="15.75" hidden="1" customHeight="1" x14ac:dyDescent="0.35">
      <c r="A98" s="49" t="s">
        <v>60</v>
      </c>
      <c r="B98" s="26" t="s">
        <v>108</v>
      </c>
      <c r="C98" s="29"/>
      <c r="D98" s="29"/>
      <c r="E98" s="29"/>
      <c r="F98" s="29"/>
      <c r="G98" s="78">
        <v>0</v>
      </c>
      <c r="H98" s="71"/>
    </row>
    <row r="99" spans="1:8" ht="15" hidden="1" customHeight="1" x14ac:dyDescent="0.35">
      <c r="A99" s="49"/>
      <c r="B99" s="266" t="s">
        <v>109</v>
      </c>
      <c r="C99" s="207"/>
      <c r="D99" s="207"/>
      <c r="E99" s="207"/>
      <c r="F99" s="207"/>
      <c r="G99" s="29"/>
      <c r="H99" s="71"/>
    </row>
    <row r="100" spans="1:8" ht="22.5" hidden="1" customHeight="1" x14ac:dyDescent="0.35">
      <c r="A100" s="49" t="s">
        <v>60</v>
      </c>
      <c r="B100" s="26" t="s">
        <v>77</v>
      </c>
      <c r="C100" s="29"/>
      <c r="D100" s="29"/>
      <c r="E100" s="29"/>
      <c r="F100" s="29"/>
      <c r="G100" s="77">
        <f>G96-G98</f>
        <v>0</v>
      </c>
      <c r="H100" s="71"/>
    </row>
    <row r="101" spans="1:8" ht="15.75" hidden="1" customHeight="1" x14ac:dyDescent="0.35">
      <c r="A101" s="49"/>
      <c r="B101" s="229" t="s">
        <v>101</v>
      </c>
      <c r="C101" s="230"/>
      <c r="D101" s="230"/>
      <c r="E101" s="230"/>
      <c r="F101" s="29"/>
      <c r="G101" s="80"/>
      <c r="H101" s="71"/>
    </row>
    <row r="102" spans="1:8" ht="15.75" hidden="1" customHeight="1" x14ac:dyDescent="0.35">
      <c r="A102" s="49"/>
      <c r="B102" s="230"/>
      <c r="C102" s="230"/>
      <c r="D102" s="230"/>
      <c r="E102" s="230"/>
      <c r="F102" s="29"/>
      <c r="G102" s="29"/>
      <c r="H102" s="71"/>
    </row>
    <row r="103" spans="1:8" ht="6.75" hidden="1" customHeight="1" x14ac:dyDescent="0.35">
      <c r="A103" s="49"/>
      <c r="B103" s="79"/>
      <c r="C103" s="79"/>
      <c r="D103" s="79"/>
      <c r="E103" s="79"/>
      <c r="F103" s="29"/>
      <c r="G103" s="29"/>
      <c r="H103" s="71"/>
    </row>
    <row r="104" spans="1:8" ht="13.5" hidden="1" customHeight="1" x14ac:dyDescent="0.35">
      <c r="A104" s="49" t="s">
        <v>60</v>
      </c>
      <c r="B104" s="26" t="s">
        <v>78</v>
      </c>
      <c r="C104" s="29"/>
      <c r="D104" s="29"/>
      <c r="E104" s="29"/>
      <c r="F104" s="29"/>
      <c r="G104" s="77">
        <f>G100/2</f>
        <v>0</v>
      </c>
      <c r="H104" s="71"/>
    </row>
    <row r="105" spans="1:8" ht="12.75" hidden="1" customHeight="1" x14ac:dyDescent="0.35">
      <c r="A105" s="49"/>
      <c r="B105" s="229" t="s">
        <v>102</v>
      </c>
      <c r="C105" s="230"/>
      <c r="D105" s="230"/>
      <c r="E105" s="230"/>
      <c r="F105" s="29"/>
      <c r="G105" s="29"/>
      <c r="H105" s="71"/>
    </row>
    <row r="106" spans="1:8" ht="13.5" hidden="1" customHeight="1" x14ac:dyDescent="0.35">
      <c r="A106" s="49"/>
      <c r="B106" s="230"/>
      <c r="C106" s="230"/>
      <c r="D106" s="230"/>
      <c r="E106" s="230"/>
      <c r="F106" s="29"/>
      <c r="G106" s="29"/>
      <c r="H106" s="71"/>
    </row>
    <row r="107" spans="1:8" ht="13.5" hidden="1" customHeight="1" x14ac:dyDescent="0.35">
      <c r="A107" s="49"/>
      <c r="B107" s="79"/>
      <c r="C107" s="79"/>
      <c r="D107" s="79"/>
      <c r="E107" s="79"/>
      <c r="F107" s="29"/>
      <c r="G107" s="29"/>
      <c r="H107" s="71"/>
    </row>
    <row r="108" spans="1:8" ht="17.25" hidden="1" customHeight="1" x14ac:dyDescent="0.35">
      <c r="A108" s="28" t="s">
        <v>45</v>
      </c>
      <c r="B108" s="81" t="s">
        <v>48</v>
      </c>
      <c r="C108" s="47"/>
      <c r="D108" s="47"/>
      <c r="E108" s="47"/>
      <c r="F108" s="47"/>
      <c r="G108" s="54"/>
      <c r="H108" s="57">
        <v>0</v>
      </c>
    </row>
    <row r="109" spans="1:8" ht="21" hidden="1" customHeight="1" x14ac:dyDescent="0.35">
      <c r="A109" s="35"/>
      <c r="B109" s="82" t="s">
        <v>73</v>
      </c>
      <c r="C109" s="83"/>
      <c r="D109" s="83"/>
      <c r="E109" s="83"/>
      <c r="F109" s="83"/>
      <c r="G109" s="58"/>
      <c r="H109" s="38"/>
    </row>
    <row r="110" spans="1:8" ht="15.75" customHeight="1" x14ac:dyDescent="0.35">
      <c r="A110" s="231" t="s">
        <v>117</v>
      </c>
      <c r="B110" s="211"/>
      <c r="C110" s="211"/>
      <c r="D110" s="211"/>
      <c r="E110" s="211"/>
      <c r="F110" s="211"/>
      <c r="G110" s="211"/>
      <c r="H110" s="212"/>
    </row>
    <row r="111" spans="1:8" ht="8.25" customHeight="1" x14ac:dyDescent="0.35">
      <c r="A111" s="84"/>
      <c r="B111" s="72"/>
      <c r="C111" s="72"/>
      <c r="D111" s="72"/>
      <c r="E111" s="72"/>
      <c r="F111" s="72"/>
      <c r="G111" s="72"/>
      <c r="H111" s="85"/>
    </row>
    <row r="112" spans="1:8" ht="17.25" customHeight="1" x14ac:dyDescent="0.35">
      <c r="A112" s="28" t="s">
        <v>71</v>
      </c>
      <c r="B112" s="31" t="s">
        <v>89</v>
      </c>
      <c r="C112" s="33"/>
      <c r="D112" s="33"/>
      <c r="E112" s="33"/>
      <c r="F112" s="33"/>
      <c r="G112" s="86">
        <f>H28</f>
        <v>0</v>
      </c>
      <c r="H112" s="32"/>
    </row>
    <row r="113" spans="1:8" ht="17.25" customHeight="1" x14ac:dyDescent="0.35">
      <c r="A113" s="28"/>
      <c r="B113" s="31"/>
      <c r="C113" s="33"/>
      <c r="D113" s="33"/>
      <c r="E113" s="33"/>
      <c r="F113" s="33"/>
      <c r="G113" s="87"/>
      <c r="H113" s="32"/>
    </row>
    <row r="114" spans="1:8" ht="17.25" customHeight="1" x14ac:dyDescent="0.35">
      <c r="A114" s="28" t="s">
        <v>46</v>
      </c>
      <c r="B114" s="81" t="s">
        <v>151</v>
      </c>
      <c r="C114" s="47"/>
      <c r="D114" s="47"/>
      <c r="E114" s="47"/>
      <c r="F114" s="47"/>
      <c r="G114" s="86">
        <f>SUM(H34,H37,H40,H56,H108)</f>
        <v>0</v>
      </c>
      <c r="H114" s="32"/>
    </row>
    <row r="115" spans="1:8" ht="17.25" customHeight="1" x14ac:dyDescent="0.35">
      <c r="A115" s="28"/>
      <c r="B115" s="31"/>
      <c r="C115" s="33"/>
      <c r="D115" s="33"/>
      <c r="E115" s="33"/>
      <c r="F115" s="33"/>
      <c r="G115" s="87"/>
      <c r="H115" s="32"/>
    </row>
    <row r="116" spans="1:8" x14ac:dyDescent="0.35">
      <c r="A116" s="28" t="s">
        <v>47</v>
      </c>
      <c r="B116" s="232" t="s">
        <v>75</v>
      </c>
      <c r="C116" s="200"/>
      <c r="D116" s="200"/>
      <c r="E116" s="200"/>
      <c r="F116" s="200"/>
      <c r="G116" s="26"/>
      <c r="H116" s="52">
        <f>IF(G112-G114&lt;0,0,G112-G114)</f>
        <v>0</v>
      </c>
    </row>
    <row r="117" spans="1:8" ht="16.5" customHeight="1" x14ac:dyDescent="0.35">
      <c r="A117" s="66"/>
      <c r="B117" s="209" t="s">
        <v>103</v>
      </c>
      <c r="C117" s="209"/>
      <c r="D117" s="209"/>
      <c r="E117" s="209"/>
      <c r="F117" s="209"/>
      <c r="G117" s="88"/>
      <c r="H117" s="89"/>
    </row>
    <row r="118" spans="1:8" ht="15.75" customHeight="1" x14ac:dyDescent="0.35">
      <c r="A118" s="66"/>
      <c r="B118" s="209"/>
      <c r="C118" s="209"/>
      <c r="D118" s="209"/>
      <c r="E118" s="209"/>
      <c r="F118" s="209"/>
      <c r="G118" s="88"/>
      <c r="H118" s="89"/>
    </row>
    <row r="119" spans="1:8" ht="6" customHeight="1" x14ac:dyDescent="0.35">
      <c r="A119" s="66"/>
      <c r="B119" s="29"/>
      <c r="C119" s="29"/>
      <c r="D119" s="29"/>
      <c r="E119" s="29"/>
      <c r="F119" s="29"/>
      <c r="G119" s="88"/>
      <c r="H119" s="89"/>
    </row>
    <row r="120" spans="1:8" x14ac:dyDescent="0.35">
      <c r="A120" s="28" t="s">
        <v>49</v>
      </c>
      <c r="B120" s="200" t="s">
        <v>53</v>
      </c>
      <c r="C120" s="200"/>
      <c r="D120" s="200"/>
      <c r="E120" s="200"/>
      <c r="F120" s="200"/>
      <c r="G120" s="26"/>
      <c r="H120" s="52">
        <f>H116/12</f>
        <v>0</v>
      </c>
    </row>
    <row r="121" spans="1:8" ht="15.75" customHeight="1" x14ac:dyDescent="0.35">
      <c r="A121" s="28"/>
      <c r="B121" s="209" t="s">
        <v>104</v>
      </c>
      <c r="C121" s="209"/>
      <c r="D121" s="209"/>
      <c r="E121" s="209"/>
      <c r="F121" s="209"/>
      <c r="G121" s="26"/>
      <c r="H121" s="32"/>
    </row>
    <row r="122" spans="1:8" ht="16.5" customHeight="1" x14ac:dyDescent="0.35">
      <c r="A122" s="28"/>
      <c r="B122" s="209"/>
      <c r="C122" s="209"/>
      <c r="D122" s="209"/>
      <c r="E122" s="209"/>
      <c r="F122" s="209"/>
      <c r="G122" s="26"/>
      <c r="H122" s="32"/>
    </row>
    <row r="123" spans="1:8" ht="20.149999999999999" customHeight="1" x14ac:dyDescent="0.35">
      <c r="A123" s="210" t="s">
        <v>118</v>
      </c>
      <c r="B123" s="211"/>
      <c r="C123" s="211"/>
      <c r="D123" s="211"/>
      <c r="E123" s="211"/>
      <c r="F123" s="211"/>
      <c r="G123" s="211"/>
      <c r="H123" s="212"/>
    </row>
    <row r="124" spans="1:8" ht="3" customHeight="1" x14ac:dyDescent="0.35">
      <c r="A124" s="90"/>
      <c r="B124" s="26"/>
      <c r="C124" s="26"/>
      <c r="D124" s="26"/>
      <c r="E124" s="26"/>
      <c r="F124" s="26"/>
      <c r="G124" s="26"/>
      <c r="H124" s="32"/>
    </row>
    <row r="125" spans="1:8" ht="15.75" customHeight="1" x14ac:dyDescent="0.35">
      <c r="A125" s="90" t="s">
        <v>50</v>
      </c>
      <c r="B125" s="73" t="s">
        <v>54</v>
      </c>
      <c r="C125" s="26"/>
      <c r="D125" s="26"/>
      <c r="E125" s="26"/>
      <c r="F125" s="26"/>
      <c r="G125" s="26"/>
      <c r="H125" s="32"/>
    </row>
    <row r="126" spans="1:8" ht="22.5" customHeight="1" x14ac:dyDescent="0.35">
      <c r="A126" s="90"/>
      <c r="B126" s="31" t="s">
        <v>55</v>
      </c>
      <c r="C126" s="26"/>
      <c r="D126" s="26"/>
      <c r="E126" s="26"/>
      <c r="F126" s="26"/>
      <c r="G126" s="91">
        <f>H120*0.3</f>
        <v>0</v>
      </c>
      <c r="H126" s="32"/>
    </row>
    <row r="127" spans="1:8" ht="15.75" customHeight="1" x14ac:dyDescent="0.35">
      <c r="A127" s="90"/>
      <c r="B127" s="26" t="s">
        <v>106</v>
      </c>
      <c r="C127" s="26"/>
      <c r="D127" s="26"/>
      <c r="E127" s="26"/>
      <c r="F127" s="26"/>
      <c r="G127" s="26"/>
      <c r="H127" s="32"/>
    </row>
    <row r="128" spans="1:8" ht="8.25" customHeight="1" x14ac:dyDescent="0.35">
      <c r="A128" s="90"/>
      <c r="B128" s="26"/>
      <c r="C128" s="26"/>
      <c r="D128" s="26"/>
      <c r="E128" s="26"/>
      <c r="F128" s="26"/>
      <c r="G128" s="26"/>
      <c r="H128" s="32"/>
    </row>
    <row r="129" spans="1:8" ht="15.75" customHeight="1" x14ac:dyDescent="0.35">
      <c r="A129" s="90"/>
      <c r="B129" s="26" t="s">
        <v>56</v>
      </c>
      <c r="C129" s="26"/>
      <c r="D129" s="26"/>
      <c r="E129" s="26"/>
      <c r="F129" s="26"/>
      <c r="G129" s="92">
        <f>H30*0.1</f>
        <v>0</v>
      </c>
      <c r="H129" s="32"/>
    </row>
    <row r="130" spans="1:8" ht="15.75" customHeight="1" x14ac:dyDescent="0.35">
      <c r="A130" s="90"/>
      <c r="B130" s="26" t="s">
        <v>105</v>
      </c>
      <c r="C130" s="26"/>
      <c r="D130" s="26"/>
      <c r="E130" s="26"/>
      <c r="F130" s="26"/>
      <c r="G130" s="26"/>
      <c r="H130" s="32"/>
    </row>
    <row r="131" spans="1:8" ht="16.5" customHeight="1" x14ac:dyDescent="0.35">
      <c r="A131" s="90"/>
      <c r="B131" s="26"/>
      <c r="C131" s="26"/>
      <c r="D131" s="26"/>
      <c r="E131" s="26"/>
      <c r="F131" s="26"/>
      <c r="G131" s="26"/>
      <c r="H131" s="32"/>
    </row>
    <row r="132" spans="1:8" ht="17.25" customHeight="1" x14ac:dyDescent="0.35">
      <c r="A132" s="90" t="s">
        <v>51</v>
      </c>
      <c r="B132" s="73" t="s">
        <v>74</v>
      </c>
      <c r="C132" s="26"/>
      <c r="D132" s="26"/>
      <c r="E132" s="26"/>
      <c r="F132" s="26"/>
      <c r="G132" s="26"/>
      <c r="H132" s="57">
        <v>0</v>
      </c>
    </row>
    <row r="133" spans="1:8" ht="17.25" customHeight="1" x14ac:dyDescent="0.35">
      <c r="A133" s="28"/>
      <c r="B133" s="31" t="s">
        <v>58</v>
      </c>
      <c r="C133" s="233"/>
      <c r="D133" s="233"/>
      <c r="E133" s="233"/>
      <c r="F133" s="33"/>
      <c r="G133" s="26"/>
      <c r="H133" s="44"/>
    </row>
    <row r="134" spans="1:8" ht="17.25" customHeight="1" x14ac:dyDescent="0.35">
      <c r="A134" s="28"/>
      <c r="B134" s="31"/>
      <c r="C134" s="93"/>
      <c r="D134" s="93"/>
      <c r="E134" s="93"/>
      <c r="F134" s="33"/>
      <c r="G134" s="26"/>
      <c r="H134" s="44"/>
    </row>
    <row r="135" spans="1:8" ht="15.75" customHeight="1" x14ac:dyDescent="0.35">
      <c r="A135" s="90" t="s">
        <v>52</v>
      </c>
      <c r="B135" s="94" t="s">
        <v>88</v>
      </c>
      <c r="C135" s="26"/>
      <c r="D135" s="26"/>
      <c r="E135" s="26"/>
      <c r="F135" s="26"/>
      <c r="G135" s="26"/>
      <c r="H135" s="52">
        <f>MAX(G126,G129)</f>
        <v>0</v>
      </c>
    </row>
    <row r="136" spans="1:8" ht="15.75" customHeight="1" x14ac:dyDescent="0.35">
      <c r="A136" s="28"/>
      <c r="B136" s="31"/>
      <c r="C136" s="93"/>
      <c r="D136" s="93"/>
      <c r="E136" s="93"/>
      <c r="F136" s="33" t="s">
        <v>60</v>
      </c>
      <c r="G136" s="26"/>
      <c r="H136" s="44"/>
    </row>
    <row r="137" spans="1:8" ht="15.75" customHeight="1" thickBot="1" x14ac:dyDescent="0.4">
      <c r="A137" s="90" t="s">
        <v>82</v>
      </c>
      <c r="B137" s="94" t="s">
        <v>87</v>
      </c>
      <c r="C137" s="26"/>
      <c r="D137" s="26"/>
      <c r="E137" s="26"/>
      <c r="F137" s="26"/>
      <c r="G137" s="26"/>
      <c r="H137" s="48">
        <f>H132-H135</f>
        <v>0</v>
      </c>
    </row>
    <row r="138" spans="1:8" ht="15.75" customHeight="1" thickTop="1" x14ac:dyDescent="0.35">
      <c r="A138" s="90"/>
      <c r="B138" s="206" t="s">
        <v>76</v>
      </c>
      <c r="C138" s="207"/>
      <c r="D138" s="207"/>
      <c r="E138" s="207"/>
      <c r="F138" s="26"/>
      <c r="G138" s="26"/>
      <c r="H138" s="95"/>
    </row>
    <row r="139" spans="1:8" ht="8.25" customHeight="1" x14ac:dyDescent="0.35">
      <c r="A139" s="90"/>
      <c r="B139" s="73"/>
      <c r="C139" s="26"/>
      <c r="D139" s="26"/>
      <c r="E139" s="26"/>
      <c r="F139" s="26"/>
      <c r="G139" s="26"/>
      <c r="H139" s="95"/>
    </row>
    <row r="140" spans="1:8" ht="15.75" customHeight="1" x14ac:dyDescent="0.35">
      <c r="A140" s="90"/>
      <c r="B140" s="215" t="s">
        <v>120</v>
      </c>
      <c r="C140" s="216"/>
      <c r="D140" s="216"/>
      <c r="E140" s="216"/>
      <c r="F140" s="216"/>
      <c r="G140" s="216"/>
      <c r="H140" s="95"/>
    </row>
    <row r="141" spans="1:8" ht="15.75" customHeight="1" x14ac:dyDescent="0.35">
      <c r="A141" s="90"/>
      <c r="B141" s="216"/>
      <c r="C141" s="216"/>
      <c r="D141" s="216"/>
      <c r="E141" s="216"/>
      <c r="F141" s="216"/>
      <c r="G141" s="216"/>
      <c r="H141" s="95"/>
    </row>
    <row r="142" spans="1:8" ht="30.75" customHeight="1" x14ac:dyDescent="0.35">
      <c r="A142" s="90"/>
      <c r="B142" s="216"/>
      <c r="C142" s="216"/>
      <c r="D142" s="216"/>
      <c r="E142" s="216"/>
      <c r="F142" s="216"/>
      <c r="G142" s="216"/>
      <c r="H142" s="44"/>
    </row>
    <row r="143" spans="1:8" ht="7.5" customHeight="1" x14ac:dyDescent="0.35">
      <c r="A143" s="96"/>
      <c r="B143" s="58"/>
      <c r="C143" s="58"/>
      <c r="D143" s="58"/>
      <c r="E143" s="58"/>
      <c r="F143" s="58"/>
      <c r="G143" s="58"/>
      <c r="H143" s="59"/>
    </row>
    <row r="144" spans="1:8" ht="17.25" customHeight="1" x14ac:dyDescent="0.35">
      <c r="A144" s="231" t="s">
        <v>119</v>
      </c>
      <c r="B144" s="211"/>
      <c r="C144" s="211"/>
      <c r="D144" s="211"/>
      <c r="E144" s="211"/>
      <c r="F144" s="211"/>
      <c r="G144" s="211"/>
      <c r="H144" s="212"/>
    </row>
    <row r="145" spans="1:8" s="18" customFormat="1" ht="16.5" customHeight="1" x14ac:dyDescent="0.35">
      <c r="A145" s="217" t="s">
        <v>110</v>
      </c>
      <c r="B145" s="218"/>
      <c r="C145" s="218"/>
      <c r="D145" s="218"/>
      <c r="E145" s="218"/>
      <c r="F145" s="218"/>
      <c r="G145" s="218"/>
      <c r="H145" s="219"/>
    </row>
    <row r="146" spans="1:8" s="18" customFormat="1" ht="7.5" customHeight="1" x14ac:dyDescent="0.35">
      <c r="A146" s="28"/>
      <c r="B146" s="65"/>
      <c r="C146" s="29"/>
      <c r="D146" s="29"/>
      <c r="E146" s="29"/>
      <c r="F146" s="29"/>
      <c r="G146" s="29"/>
      <c r="H146" s="71"/>
    </row>
    <row r="147" spans="1:8" x14ac:dyDescent="0.35">
      <c r="A147" s="28" t="s">
        <v>83</v>
      </c>
      <c r="B147" s="97" t="s">
        <v>90</v>
      </c>
      <c r="C147" s="26"/>
      <c r="D147" s="33"/>
      <c r="E147" s="33"/>
      <c r="F147" s="33"/>
      <c r="G147" s="26"/>
      <c r="H147" s="52">
        <f>MAX(G126, G129)</f>
        <v>0</v>
      </c>
    </row>
    <row r="148" spans="1:8" ht="12.75" customHeight="1" x14ac:dyDescent="0.35">
      <c r="A148" s="28"/>
      <c r="B148" s="31"/>
      <c r="C148" s="26"/>
      <c r="D148" s="33"/>
      <c r="E148" s="33"/>
      <c r="F148" s="33"/>
      <c r="G148" s="26"/>
      <c r="H148" s="44"/>
    </row>
    <row r="149" spans="1:8" ht="15.75" customHeight="1" x14ac:dyDescent="0.35">
      <c r="A149" s="49" t="s">
        <v>57</v>
      </c>
      <c r="B149" s="213" t="s">
        <v>145</v>
      </c>
      <c r="C149" s="214"/>
      <c r="D149" s="214"/>
      <c r="E149" s="214"/>
      <c r="F149" s="214"/>
      <c r="G149" s="26"/>
      <c r="H149" s="106">
        <f>SUM('Utility Allowance '!B39)</f>
        <v>0</v>
      </c>
    </row>
    <row r="150" spans="1:8" x14ac:dyDescent="0.35">
      <c r="A150" s="28"/>
      <c r="B150" s="225" t="s">
        <v>113</v>
      </c>
      <c r="C150" s="225"/>
      <c r="D150" s="225"/>
      <c r="E150" s="225"/>
      <c r="F150" s="225"/>
      <c r="G150" s="208"/>
      <c r="H150" s="44"/>
    </row>
    <row r="151" spans="1:8" ht="15.75" customHeight="1" x14ac:dyDescent="0.35">
      <c r="A151" s="28"/>
      <c r="B151" s="199" t="s">
        <v>64</v>
      </c>
      <c r="C151" s="199"/>
      <c r="D151" s="199"/>
      <c r="E151" s="199"/>
      <c r="F151" s="199"/>
      <c r="G151" s="208"/>
      <c r="H151" s="44"/>
    </row>
    <row r="152" spans="1:8" ht="15.75" customHeight="1" x14ac:dyDescent="0.35">
      <c r="A152" s="28"/>
      <c r="B152" s="199" t="s">
        <v>144</v>
      </c>
      <c r="C152" s="199"/>
      <c r="D152" s="199"/>
      <c r="E152" s="199"/>
      <c r="F152" s="199"/>
      <c r="G152" s="199"/>
      <c r="H152" s="44"/>
    </row>
    <row r="153" spans="1:8" ht="9.75" customHeight="1" x14ac:dyDescent="0.35">
      <c r="A153" s="28"/>
      <c r="B153" s="33"/>
      <c r="C153" s="33"/>
      <c r="D153" s="33"/>
      <c r="E153" s="33"/>
      <c r="F153" s="33"/>
      <c r="G153" s="26"/>
      <c r="H153" s="44"/>
    </row>
    <row r="154" spans="1:8" ht="18" customHeight="1" x14ac:dyDescent="0.35">
      <c r="A154" s="28" t="s">
        <v>84</v>
      </c>
      <c r="B154" s="200" t="s">
        <v>91</v>
      </c>
      <c r="C154" s="200"/>
      <c r="D154" s="200"/>
      <c r="E154" s="200"/>
      <c r="F154" s="200"/>
      <c r="G154" s="200"/>
      <c r="H154" s="98">
        <f>H147-H149</f>
        <v>0</v>
      </c>
    </row>
    <row r="155" spans="1:8" ht="18" customHeight="1" x14ac:dyDescent="0.35">
      <c r="A155" s="28"/>
      <c r="B155" s="204" t="s">
        <v>123</v>
      </c>
      <c r="C155" s="205"/>
      <c r="D155" s="205"/>
      <c r="E155" s="205"/>
      <c r="F155" s="205"/>
      <c r="G155" s="205"/>
      <c r="H155" s="99"/>
    </row>
    <row r="156" spans="1:8" ht="18" customHeight="1" x14ac:dyDescent="0.35">
      <c r="A156" s="28"/>
      <c r="B156" s="205"/>
      <c r="C156" s="205"/>
      <c r="D156" s="205"/>
      <c r="E156" s="205"/>
      <c r="F156" s="205"/>
      <c r="G156" s="205"/>
      <c r="H156" s="99"/>
    </row>
    <row r="157" spans="1:8" ht="24" customHeight="1" x14ac:dyDescent="0.35">
      <c r="A157" s="28"/>
      <c r="B157" s="205"/>
      <c r="C157" s="205"/>
      <c r="D157" s="205"/>
      <c r="E157" s="205"/>
      <c r="F157" s="205"/>
      <c r="G157" s="205"/>
      <c r="H157" s="99"/>
    </row>
    <row r="158" spans="1:8" ht="15.75" customHeight="1" thickBot="1" x14ac:dyDescent="0.4">
      <c r="A158" s="28" t="s">
        <v>111</v>
      </c>
      <c r="B158" s="200" t="s">
        <v>112</v>
      </c>
      <c r="C158" s="200"/>
      <c r="D158" s="200"/>
      <c r="E158" s="200"/>
      <c r="F158" s="200"/>
      <c r="G158" s="200"/>
      <c r="H158" s="100">
        <f>H132-H154</f>
        <v>0</v>
      </c>
    </row>
    <row r="159" spans="1:8" ht="15.75" customHeight="1" thickTop="1" x14ac:dyDescent="0.35">
      <c r="A159" s="28"/>
      <c r="B159" s="206" t="s">
        <v>122</v>
      </c>
      <c r="C159" s="207"/>
      <c r="D159" s="207"/>
      <c r="E159" s="207"/>
      <c r="F159" s="45"/>
      <c r="G159" s="45"/>
      <c r="H159" s="99"/>
    </row>
    <row r="160" spans="1:8" ht="22.5" customHeight="1" x14ac:dyDescent="0.35">
      <c r="A160" s="13"/>
      <c r="B160" s="20"/>
      <c r="C160" s="20"/>
      <c r="D160" s="20"/>
      <c r="E160" s="20"/>
      <c r="F160" s="20"/>
      <c r="G160" s="20"/>
      <c r="H160" s="19"/>
    </row>
    <row r="161" spans="1:8" ht="15.75" customHeight="1" x14ac:dyDescent="0.35">
      <c r="A161" s="203" t="s">
        <v>114</v>
      </c>
      <c r="B161" s="201"/>
      <c r="C161" s="201"/>
      <c r="D161" s="201"/>
      <c r="E161" s="15"/>
      <c r="F161" s="16"/>
      <c r="G161" s="201" t="s">
        <v>59</v>
      </c>
      <c r="H161" s="202"/>
    </row>
  </sheetData>
  <sheetProtection formatCells="0" selectLockedCells="1" selectUnlockedCells="1"/>
  <dataConsolidate/>
  <mergeCells count="81">
    <mergeCell ref="A5:H5"/>
    <mergeCell ref="B14:F14"/>
    <mergeCell ref="B16:F16"/>
    <mergeCell ref="A18:H18"/>
    <mergeCell ref="B12:F12"/>
    <mergeCell ref="A6:H6"/>
    <mergeCell ref="A7:H7"/>
    <mergeCell ref="B8:F8"/>
    <mergeCell ref="B10:F10"/>
    <mergeCell ref="G23:G24"/>
    <mergeCell ref="B99:F99"/>
    <mergeCell ref="B75:G77"/>
    <mergeCell ref="B35:F35"/>
    <mergeCell ref="B30:F30"/>
    <mergeCell ref="A32:H32"/>
    <mergeCell ref="A33:H33"/>
    <mergeCell ref="B38:F38"/>
    <mergeCell ref="B40:F40"/>
    <mergeCell ref="B41:F41"/>
    <mergeCell ref="B42:F42"/>
    <mergeCell ref="B43:F43"/>
    <mergeCell ref="B45:F45"/>
    <mergeCell ref="B37:F37"/>
    <mergeCell ref="A58:H58"/>
    <mergeCell ref="A60:H60"/>
    <mergeCell ref="A1:B1"/>
    <mergeCell ref="C1:D1"/>
    <mergeCell ref="E1:F1"/>
    <mergeCell ref="G1:H1"/>
    <mergeCell ref="A2:B2"/>
    <mergeCell ref="C2:D2"/>
    <mergeCell ref="E2:F2"/>
    <mergeCell ref="G2:H2"/>
    <mergeCell ref="B20:F20"/>
    <mergeCell ref="B26:F26"/>
    <mergeCell ref="B28:F28"/>
    <mergeCell ref="B29:F29"/>
    <mergeCell ref="B34:D34"/>
    <mergeCell ref="B22:F25"/>
    <mergeCell ref="A61:G61"/>
    <mergeCell ref="B62:F62"/>
    <mergeCell ref="B46:F46"/>
    <mergeCell ref="B48:F48"/>
    <mergeCell ref="B49:F49"/>
    <mergeCell ref="B57:F57"/>
    <mergeCell ref="B55:G55"/>
    <mergeCell ref="A63:F63"/>
    <mergeCell ref="A81:H81"/>
    <mergeCell ref="H66:H67"/>
    <mergeCell ref="H72:H73"/>
    <mergeCell ref="H76:H77"/>
    <mergeCell ref="B64:G70"/>
    <mergeCell ref="A79:H80"/>
    <mergeCell ref="B72:G73"/>
    <mergeCell ref="A82:H86"/>
    <mergeCell ref="B150:G150"/>
    <mergeCell ref="A87:H87"/>
    <mergeCell ref="F90:H90"/>
    <mergeCell ref="B101:E102"/>
    <mergeCell ref="B105:E106"/>
    <mergeCell ref="A110:H110"/>
    <mergeCell ref="B116:F116"/>
    <mergeCell ref="C133:E133"/>
    <mergeCell ref="A144:H144"/>
    <mergeCell ref="F88:H88"/>
    <mergeCell ref="B151:G151"/>
    <mergeCell ref="B117:F118"/>
    <mergeCell ref="B120:F120"/>
    <mergeCell ref="B121:F122"/>
    <mergeCell ref="A123:H123"/>
    <mergeCell ref="B149:F149"/>
    <mergeCell ref="B140:G142"/>
    <mergeCell ref="B138:E138"/>
    <mergeCell ref="A145:H145"/>
    <mergeCell ref="B152:G152"/>
    <mergeCell ref="B154:G154"/>
    <mergeCell ref="G161:H161"/>
    <mergeCell ref="A161:D161"/>
    <mergeCell ref="B155:G157"/>
    <mergeCell ref="B158:G158"/>
    <mergeCell ref="B159:E159"/>
  </mergeCells>
  <phoneticPr fontId="0" type="noConversion"/>
  <dataValidations count="1">
    <dataValidation type="whole" operator="equal" allowBlank="1" showInputMessage="1" showErrorMessage="1" error="This field cannot exceed the amount of 400.00" sqref="H37" xr:uid="{00000000-0002-0000-0000-000000000000}">
      <formula1>400</formula1>
    </dataValidation>
  </dataValidations>
  <pageMargins left="0.8" right="0.5" top="0.75" bottom="0.3" header="0.5" footer="0.5"/>
  <pageSetup scale="90" orientation="portrait" r:id="rId1"/>
  <headerFooter alignWithMargins="0">
    <oddFooter>&amp;L&amp;"Times New Roman,Italic"
Sample Form &amp;C&amp;"Times New Roman,Italic"
Updated November 2006&amp;R
&amp;P of 5]</oddFooter>
  </headerFooter>
  <rowBreaks count="3" manualBreakCount="3">
    <brk id="17" max="7" man="1"/>
    <brk id="57" max="16383" man="1"/>
    <brk id="10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0</xdr:col>
                    <xdr:colOff>0</xdr:colOff>
                    <xdr:row>3</xdr:row>
                    <xdr:rowOff>69850</xdr:rowOff>
                  </from>
                  <to>
                    <xdr:col>0</xdr:col>
                    <xdr:colOff>317500</xdr:colOff>
                    <xdr:row>3</xdr:row>
                    <xdr:rowOff>298450</xdr:rowOff>
                  </to>
                </anchor>
              </controlPr>
            </control>
          </mc:Choice>
        </mc:AlternateContent>
        <mc:AlternateContent xmlns:mc="http://schemas.openxmlformats.org/markup-compatibility/2006">
          <mc:Choice Requires="x14">
            <control shapeId="1028" r:id="rId5" name="Check Box 4">
              <controlPr locked="0" defaultSize="0" autoFill="0" autoLine="0" autoPict="0">
                <anchor moveWithCells="1">
                  <from>
                    <xdr:col>4</xdr:col>
                    <xdr:colOff>1517650</xdr:colOff>
                    <xdr:row>3</xdr:row>
                    <xdr:rowOff>69850</xdr:rowOff>
                  </from>
                  <to>
                    <xdr:col>5</xdr:col>
                    <xdr:colOff>266700</xdr:colOff>
                    <xdr:row>3</xdr:row>
                    <xdr:rowOff>298450</xdr:rowOff>
                  </to>
                </anchor>
              </controlPr>
            </control>
          </mc:Choice>
        </mc:AlternateContent>
        <mc:AlternateContent xmlns:mc="http://schemas.openxmlformats.org/markup-compatibility/2006">
          <mc:Choice Requires="x14">
            <control shapeId="1029" r:id="rId6" name="Check Box 5">
              <controlPr locked="0" defaultSize="0" autoFill="0" autoLine="0" autoPict="0">
                <anchor moveWithCells="1">
                  <from>
                    <xdr:col>3</xdr:col>
                    <xdr:colOff>69850</xdr:colOff>
                    <xdr:row>3</xdr:row>
                    <xdr:rowOff>69850</xdr:rowOff>
                  </from>
                  <to>
                    <xdr:col>3</xdr:col>
                    <xdr:colOff>571500</xdr:colOff>
                    <xdr:row>3</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6"/>
  <sheetViews>
    <sheetView zoomScale="85" zoomScaleNormal="85" workbookViewId="0">
      <selection activeCell="B8" sqref="B8:F8"/>
    </sheetView>
  </sheetViews>
  <sheetFormatPr defaultColWidth="9.1796875" defaultRowHeight="15.5" x14ac:dyDescent="0.35"/>
  <cols>
    <col min="1" max="1" width="4.7265625" style="127" customWidth="1"/>
    <col min="2" max="2" width="12.453125" style="127" customWidth="1"/>
    <col min="3" max="3" width="9.81640625" style="127" customWidth="1"/>
    <col min="4" max="4" width="9.7265625" style="127" customWidth="1"/>
    <col min="5" max="5" width="22.453125" style="127" customWidth="1"/>
    <col min="6" max="6" width="13" style="127" customWidth="1"/>
    <col min="7" max="7" width="9.453125" style="127" bestFit="1" customWidth="1"/>
    <col min="8" max="8" width="15" style="127" customWidth="1"/>
    <col min="9" max="16384" width="9.1796875" style="127"/>
  </cols>
  <sheetData>
    <row r="1" spans="1:9" s="112" customFormat="1" ht="16" thickBot="1" x14ac:dyDescent="0.4">
      <c r="A1" s="284" t="s">
        <v>153</v>
      </c>
      <c r="B1" s="285"/>
      <c r="C1" s="286"/>
      <c r="D1" s="286"/>
      <c r="E1" s="287" t="s">
        <v>154</v>
      </c>
      <c r="F1" s="287"/>
      <c r="G1" s="286"/>
      <c r="H1" s="288"/>
    </row>
    <row r="2" spans="1:9" s="112" customFormat="1" ht="18.75" customHeight="1" thickBot="1" x14ac:dyDescent="0.4">
      <c r="A2" s="289" t="s">
        <v>115</v>
      </c>
      <c r="B2" s="290"/>
      <c r="C2" s="259"/>
      <c r="D2" s="259"/>
      <c r="E2" s="291" t="s">
        <v>121</v>
      </c>
      <c r="F2" s="291"/>
      <c r="G2" s="262"/>
      <c r="H2" s="292"/>
    </row>
    <row r="3" spans="1:9" s="112" customFormat="1" ht="30" customHeight="1" x14ac:dyDescent="0.3">
      <c r="A3" s="113"/>
      <c r="B3" s="114"/>
      <c r="C3" s="115"/>
      <c r="D3" s="115"/>
      <c r="E3" s="114"/>
      <c r="F3" s="114"/>
      <c r="G3" s="116"/>
      <c r="H3" s="117"/>
    </row>
    <row r="4" spans="1:9" s="112" customFormat="1" ht="27.65" customHeight="1" thickBot="1" x14ac:dyDescent="0.35">
      <c r="A4" s="361" t="s">
        <v>152</v>
      </c>
      <c r="B4" s="362"/>
      <c r="C4" s="362"/>
      <c r="D4" s="362"/>
      <c r="E4" s="362"/>
      <c r="F4" s="363" t="s">
        <v>155</v>
      </c>
      <c r="G4" s="363"/>
      <c r="H4" s="192"/>
    </row>
    <row r="5" spans="1:9" s="112" customFormat="1" ht="132" customHeight="1" x14ac:dyDescent="0.3">
      <c r="A5" s="293" t="s">
        <v>163</v>
      </c>
      <c r="B5" s="294"/>
      <c r="C5" s="294"/>
      <c r="D5" s="294"/>
      <c r="E5" s="294"/>
      <c r="F5" s="294"/>
      <c r="G5" s="294"/>
      <c r="H5" s="295"/>
      <c r="I5" s="118"/>
    </row>
    <row r="6" spans="1:9" s="112" customFormat="1" ht="15.75" customHeight="1" x14ac:dyDescent="0.3">
      <c r="A6" s="296" t="s">
        <v>5</v>
      </c>
      <c r="B6" s="297"/>
      <c r="C6" s="297"/>
      <c r="D6" s="297"/>
      <c r="E6" s="297"/>
      <c r="F6" s="297"/>
      <c r="G6" s="297"/>
      <c r="H6" s="298"/>
    </row>
    <row r="7" spans="1:9" s="119" customFormat="1" ht="77.25" customHeight="1" x14ac:dyDescent="0.3">
      <c r="A7" s="299" t="s">
        <v>6</v>
      </c>
      <c r="B7" s="300"/>
      <c r="C7" s="300"/>
      <c r="D7" s="300"/>
      <c r="E7" s="300"/>
      <c r="F7" s="300"/>
      <c r="G7" s="300"/>
      <c r="H7" s="301"/>
    </row>
    <row r="8" spans="1:9" s="119" customFormat="1" ht="78" customHeight="1" x14ac:dyDescent="0.3">
      <c r="A8" s="120" t="s">
        <v>7</v>
      </c>
      <c r="B8" s="302" t="s">
        <v>8</v>
      </c>
      <c r="C8" s="302"/>
      <c r="D8" s="302"/>
      <c r="E8" s="302"/>
      <c r="F8" s="302"/>
      <c r="G8" s="109">
        <v>0</v>
      </c>
      <c r="H8" s="121"/>
    </row>
    <row r="9" spans="1:9" s="112" customFormat="1" ht="15.75" customHeight="1" x14ac:dyDescent="0.3">
      <c r="A9" s="122"/>
      <c r="B9" s="123"/>
      <c r="C9" s="123"/>
      <c r="D9" s="123"/>
      <c r="E9" s="123"/>
      <c r="F9" s="123"/>
      <c r="G9" s="124"/>
      <c r="H9" s="125"/>
    </row>
    <row r="10" spans="1:9" ht="46.5" customHeight="1" x14ac:dyDescent="0.35">
      <c r="A10" s="126" t="s">
        <v>9</v>
      </c>
      <c r="B10" s="303" t="s">
        <v>10</v>
      </c>
      <c r="C10" s="303"/>
      <c r="D10" s="303"/>
      <c r="E10" s="303"/>
      <c r="F10" s="303"/>
      <c r="G10" s="109">
        <v>0</v>
      </c>
      <c r="H10" s="121"/>
    </row>
    <row r="11" spans="1:9" x14ac:dyDescent="0.35">
      <c r="A11" s="126"/>
      <c r="B11" s="128"/>
      <c r="C11" s="128"/>
      <c r="D11" s="128"/>
      <c r="E11" s="128"/>
      <c r="F11" s="128"/>
      <c r="G11" s="129"/>
      <c r="H11" s="130"/>
    </row>
    <row r="12" spans="1:9" ht="33.75" customHeight="1" x14ac:dyDescent="0.35">
      <c r="A12" s="126" t="s">
        <v>11</v>
      </c>
      <c r="B12" s="303" t="s">
        <v>12</v>
      </c>
      <c r="C12" s="303"/>
      <c r="D12" s="303"/>
      <c r="E12" s="303"/>
      <c r="F12" s="303"/>
      <c r="G12" s="109">
        <v>0</v>
      </c>
      <c r="H12" s="121"/>
    </row>
    <row r="13" spans="1:9" x14ac:dyDescent="0.35">
      <c r="A13" s="126"/>
      <c r="B13" s="131"/>
      <c r="C13" s="131"/>
      <c r="D13" s="131"/>
      <c r="E13" s="131"/>
      <c r="F13" s="131"/>
      <c r="G13" s="124"/>
      <c r="H13" s="130"/>
    </row>
    <row r="14" spans="1:9" ht="43.5" customHeight="1" x14ac:dyDescent="0.35">
      <c r="A14" s="126" t="s">
        <v>13</v>
      </c>
      <c r="B14" s="303" t="s">
        <v>14</v>
      </c>
      <c r="C14" s="303"/>
      <c r="D14" s="303"/>
      <c r="E14" s="303"/>
      <c r="F14" s="303"/>
      <c r="G14" s="109">
        <v>0</v>
      </c>
      <c r="H14" s="121"/>
    </row>
    <row r="15" spans="1:9" ht="15.75" customHeight="1" x14ac:dyDescent="0.35">
      <c r="A15" s="126"/>
      <c r="B15" s="132"/>
      <c r="C15" s="132"/>
      <c r="D15" s="132"/>
      <c r="E15" s="132"/>
      <c r="F15" s="132"/>
      <c r="G15" s="133"/>
      <c r="H15" s="121"/>
    </row>
    <row r="16" spans="1:9" ht="43.5" customHeight="1" x14ac:dyDescent="0.35">
      <c r="A16" s="126" t="s">
        <v>15</v>
      </c>
      <c r="B16" s="303" t="s">
        <v>16</v>
      </c>
      <c r="C16" s="303"/>
      <c r="D16" s="303"/>
      <c r="E16" s="303"/>
      <c r="F16" s="303"/>
      <c r="G16" s="109">
        <v>0</v>
      </c>
      <c r="H16" s="121"/>
    </row>
    <row r="17" spans="1:8" ht="15.75" customHeight="1" x14ac:dyDescent="0.35">
      <c r="A17" s="134"/>
      <c r="B17" s="135"/>
      <c r="C17" s="135"/>
      <c r="D17" s="135"/>
      <c r="E17" s="135"/>
      <c r="F17" s="135"/>
      <c r="G17" s="136"/>
      <c r="H17" s="137"/>
    </row>
    <row r="18" spans="1:8" x14ac:dyDescent="0.35">
      <c r="A18" s="304" t="s">
        <v>17</v>
      </c>
      <c r="B18" s="305"/>
      <c r="C18" s="305"/>
      <c r="D18" s="305"/>
      <c r="E18" s="305"/>
      <c r="F18" s="305"/>
      <c r="G18" s="305"/>
      <c r="H18" s="306"/>
    </row>
    <row r="19" spans="1:8" ht="9" customHeight="1" x14ac:dyDescent="0.35">
      <c r="A19" s="138"/>
      <c r="B19" s="139"/>
      <c r="C19" s="139"/>
      <c r="D19" s="139"/>
      <c r="E19" s="139"/>
      <c r="F19" s="139"/>
      <c r="G19" s="139" t="s">
        <v>60</v>
      </c>
      <c r="H19" s="140"/>
    </row>
    <row r="20" spans="1:8" ht="20.25" customHeight="1" x14ac:dyDescent="0.35">
      <c r="A20" s="126" t="s">
        <v>18</v>
      </c>
      <c r="B20" s="303" t="s">
        <v>80</v>
      </c>
      <c r="C20" s="303"/>
      <c r="D20" s="303"/>
      <c r="E20" s="303"/>
      <c r="F20" s="303"/>
      <c r="G20" s="109">
        <v>0</v>
      </c>
      <c r="H20" s="121"/>
    </row>
    <row r="21" spans="1:8" ht="17.25" customHeight="1" x14ac:dyDescent="0.35">
      <c r="A21" s="126"/>
      <c r="B21" s="132"/>
      <c r="C21" s="132"/>
      <c r="D21" s="132"/>
      <c r="E21" s="132"/>
      <c r="F21" s="132"/>
      <c r="G21" s="141"/>
      <c r="H21" s="121"/>
    </row>
    <row r="22" spans="1:8" ht="20.25" customHeight="1" x14ac:dyDescent="0.35">
      <c r="A22" s="126" t="s">
        <v>19</v>
      </c>
      <c r="B22" s="303" t="s">
        <v>81</v>
      </c>
      <c r="C22" s="303"/>
      <c r="D22" s="303"/>
      <c r="E22" s="303"/>
      <c r="F22" s="303"/>
      <c r="G22" s="141"/>
      <c r="H22" s="121"/>
    </row>
    <row r="23" spans="1:8" ht="20.25" customHeight="1" x14ac:dyDescent="0.35">
      <c r="A23" s="126"/>
      <c r="B23" s="303"/>
      <c r="C23" s="303"/>
      <c r="D23" s="303"/>
      <c r="E23" s="303"/>
      <c r="F23" s="303"/>
      <c r="G23" s="264">
        <v>0</v>
      </c>
      <c r="H23" s="121"/>
    </row>
    <row r="24" spans="1:8" ht="20.25" customHeight="1" x14ac:dyDescent="0.35">
      <c r="A24" s="126"/>
      <c r="B24" s="303"/>
      <c r="C24" s="303"/>
      <c r="D24" s="303"/>
      <c r="E24" s="303"/>
      <c r="F24" s="303"/>
      <c r="G24" s="265"/>
      <c r="H24" s="121"/>
    </row>
    <row r="25" spans="1:8" ht="35.25" customHeight="1" x14ac:dyDescent="0.35">
      <c r="A25" s="126"/>
      <c r="B25" s="303"/>
      <c r="C25" s="303"/>
      <c r="D25" s="303"/>
      <c r="E25" s="303"/>
      <c r="F25" s="303"/>
      <c r="G25" s="141"/>
      <c r="H25" s="121"/>
    </row>
    <row r="26" spans="1:8" ht="28.5" customHeight="1" x14ac:dyDescent="0.35">
      <c r="A26" s="126" t="s">
        <v>21</v>
      </c>
      <c r="B26" s="303" t="s">
        <v>20</v>
      </c>
      <c r="C26" s="303"/>
      <c r="D26" s="303"/>
      <c r="E26" s="303"/>
      <c r="F26" s="303"/>
      <c r="G26" s="43">
        <v>0</v>
      </c>
      <c r="H26" s="121"/>
    </row>
    <row r="27" spans="1:8" x14ac:dyDescent="0.35">
      <c r="A27" s="126"/>
      <c r="B27" s="131"/>
      <c r="C27" s="131"/>
      <c r="D27" s="131"/>
      <c r="E27" s="131"/>
      <c r="F27" s="131"/>
      <c r="G27" s="124" t="s">
        <v>60</v>
      </c>
      <c r="H27" s="142"/>
    </row>
    <row r="28" spans="1:8" ht="16" thickBot="1" x14ac:dyDescent="0.4">
      <c r="A28" s="126" t="s">
        <v>23</v>
      </c>
      <c r="B28" s="307" t="s">
        <v>95</v>
      </c>
      <c r="C28" s="303"/>
      <c r="D28" s="303"/>
      <c r="E28" s="303"/>
      <c r="F28" s="303"/>
      <c r="G28" s="124"/>
      <c r="H28" s="46">
        <f>G8+G10+G12+G14+G16+G20+G23+G26</f>
        <v>0</v>
      </c>
    </row>
    <row r="29" spans="1:8" ht="64.5" customHeight="1" thickTop="1" x14ac:dyDescent="0.35">
      <c r="A29" s="126"/>
      <c r="B29" s="308" t="s">
        <v>22</v>
      </c>
      <c r="C29" s="308"/>
      <c r="D29" s="308"/>
      <c r="E29" s="308"/>
      <c r="F29" s="308"/>
      <c r="G29" s="124"/>
      <c r="H29" s="142"/>
    </row>
    <row r="30" spans="1:8" ht="15.75" customHeight="1" thickBot="1" x14ac:dyDescent="0.4">
      <c r="A30" s="126" t="s">
        <v>26</v>
      </c>
      <c r="B30" s="307" t="s">
        <v>85</v>
      </c>
      <c r="C30" s="303"/>
      <c r="D30" s="303"/>
      <c r="E30" s="303"/>
      <c r="F30" s="303"/>
      <c r="G30" s="124"/>
      <c r="H30" s="46">
        <f>H28/12</f>
        <v>0</v>
      </c>
    </row>
    <row r="31" spans="1:8" ht="16" thickTop="1" x14ac:dyDescent="0.35">
      <c r="A31" s="126"/>
      <c r="B31" s="132"/>
      <c r="C31" s="132"/>
      <c r="D31" s="132"/>
      <c r="E31" s="132"/>
      <c r="F31" s="132"/>
      <c r="G31" s="124"/>
      <c r="H31" s="142"/>
    </row>
    <row r="32" spans="1:8" x14ac:dyDescent="0.35">
      <c r="A32" s="304" t="s">
        <v>24</v>
      </c>
      <c r="B32" s="305"/>
      <c r="C32" s="305"/>
      <c r="D32" s="305"/>
      <c r="E32" s="305"/>
      <c r="F32" s="305"/>
      <c r="G32" s="305"/>
      <c r="H32" s="306"/>
    </row>
    <row r="33" spans="1:8" ht="40.5" customHeight="1" x14ac:dyDescent="0.35">
      <c r="A33" s="309" t="s">
        <v>25</v>
      </c>
      <c r="B33" s="310"/>
      <c r="C33" s="310"/>
      <c r="D33" s="310"/>
      <c r="E33" s="310"/>
      <c r="F33" s="310"/>
      <c r="G33" s="310"/>
      <c r="H33" s="311"/>
    </row>
    <row r="34" spans="1:8" ht="18" customHeight="1" x14ac:dyDescent="0.35">
      <c r="A34" s="143" t="s">
        <v>28</v>
      </c>
      <c r="B34" s="312" t="s">
        <v>27</v>
      </c>
      <c r="C34" s="313"/>
      <c r="D34" s="313"/>
      <c r="E34" s="50">
        <v>0</v>
      </c>
      <c r="F34" s="144"/>
      <c r="G34" s="124"/>
      <c r="H34" s="145">
        <f>E34*480</f>
        <v>0</v>
      </c>
    </row>
    <row r="35" spans="1:8" ht="45" customHeight="1" x14ac:dyDescent="0.35">
      <c r="A35" s="126"/>
      <c r="B35" s="303" t="s">
        <v>97</v>
      </c>
      <c r="C35" s="308"/>
      <c r="D35" s="308"/>
      <c r="E35" s="308"/>
      <c r="F35" s="308"/>
      <c r="G35" s="124"/>
      <c r="H35" s="130"/>
    </row>
    <row r="36" spans="1:8" ht="15.75" customHeight="1" x14ac:dyDescent="0.35">
      <c r="A36" s="126"/>
      <c r="B36" s="146"/>
      <c r="C36" s="147"/>
      <c r="D36" s="147"/>
      <c r="E36" s="147"/>
      <c r="F36" s="147"/>
      <c r="G36" s="124"/>
      <c r="H36" s="140"/>
    </row>
    <row r="37" spans="1:8" ht="15.75" customHeight="1" x14ac:dyDescent="0.35">
      <c r="A37" s="126" t="s">
        <v>30</v>
      </c>
      <c r="B37" s="314" t="s">
        <v>29</v>
      </c>
      <c r="C37" s="315"/>
      <c r="D37" s="315"/>
      <c r="E37" s="315"/>
      <c r="F37" s="315"/>
      <c r="G37" s="148"/>
      <c r="H37" s="56">
        <v>0</v>
      </c>
    </row>
    <row r="38" spans="1:8" ht="74.25" customHeight="1" x14ac:dyDescent="0.35">
      <c r="A38" s="126"/>
      <c r="B38" s="308" t="s">
        <v>168</v>
      </c>
      <c r="C38" s="308"/>
      <c r="D38" s="308"/>
      <c r="E38" s="308"/>
      <c r="F38" s="308"/>
      <c r="G38" s="124"/>
      <c r="H38" s="130"/>
    </row>
    <row r="39" spans="1:8" x14ac:dyDescent="0.35">
      <c r="A39" s="126"/>
      <c r="B39" s="131"/>
      <c r="C39" s="131"/>
      <c r="D39" s="131"/>
      <c r="E39" s="131"/>
      <c r="F39" s="131"/>
      <c r="G39" s="124"/>
      <c r="H39" s="142"/>
    </row>
    <row r="40" spans="1:8" x14ac:dyDescent="0.35">
      <c r="A40" s="126" t="s">
        <v>33</v>
      </c>
      <c r="B40" s="314" t="s">
        <v>31</v>
      </c>
      <c r="C40" s="303"/>
      <c r="D40" s="303"/>
      <c r="E40" s="303"/>
      <c r="F40" s="303"/>
      <c r="G40" s="124"/>
      <c r="H40" s="57">
        <v>0</v>
      </c>
    </row>
    <row r="41" spans="1:8" ht="104.25" customHeight="1" x14ac:dyDescent="0.35">
      <c r="A41" s="134"/>
      <c r="B41" s="316" t="s">
        <v>32</v>
      </c>
      <c r="C41" s="316"/>
      <c r="D41" s="316"/>
      <c r="E41" s="316"/>
      <c r="F41" s="316"/>
      <c r="G41" s="149"/>
      <c r="H41" s="150"/>
    </row>
    <row r="42" spans="1:8" ht="31.5" customHeight="1" x14ac:dyDescent="0.35">
      <c r="A42" s="126" t="s">
        <v>36</v>
      </c>
      <c r="B42" s="314" t="s">
        <v>34</v>
      </c>
      <c r="C42" s="315"/>
      <c r="D42" s="315"/>
      <c r="E42" s="315"/>
      <c r="F42" s="315"/>
      <c r="G42" s="124"/>
      <c r="H42" s="142"/>
    </row>
    <row r="43" spans="1:8" ht="44.25" customHeight="1" x14ac:dyDescent="0.35">
      <c r="A43" s="126"/>
      <c r="B43" s="308" t="s">
        <v>35</v>
      </c>
      <c r="C43" s="308"/>
      <c r="D43" s="308"/>
      <c r="E43" s="308"/>
      <c r="F43" s="308"/>
      <c r="G43" s="124"/>
      <c r="H43" s="142"/>
    </row>
    <row r="44" spans="1:8" x14ac:dyDescent="0.35">
      <c r="A44" s="126"/>
      <c r="B44" s="128"/>
      <c r="C44" s="128"/>
      <c r="D44" s="128"/>
      <c r="E44" s="128"/>
      <c r="F44" s="128"/>
      <c r="G44" s="124"/>
      <c r="H44" s="142"/>
    </row>
    <row r="45" spans="1:8" ht="21" customHeight="1" x14ac:dyDescent="0.35">
      <c r="A45" s="126"/>
      <c r="B45" s="303" t="s">
        <v>65</v>
      </c>
      <c r="C45" s="317"/>
      <c r="D45" s="317"/>
      <c r="E45" s="317"/>
      <c r="F45" s="317"/>
      <c r="G45" s="43">
        <v>0</v>
      </c>
      <c r="H45" s="108"/>
    </row>
    <row r="46" spans="1:8" ht="102.75" customHeight="1" x14ac:dyDescent="0.35">
      <c r="A46" s="126"/>
      <c r="B46" s="308" t="s">
        <v>67</v>
      </c>
      <c r="C46" s="317"/>
      <c r="D46" s="317"/>
      <c r="E46" s="317"/>
      <c r="F46" s="317"/>
      <c r="G46" s="124"/>
      <c r="H46" s="142"/>
    </row>
    <row r="47" spans="1:8" ht="17.25" customHeight="1" x14ac:dyDescent="0.35">
      <c r="A47" s="126"/>
      <c r="B47" s="133"/>
      <c r="C47" s="151"/>
      <c r="D47" s="151"/>
      <c r="E47" s="151"/>
      <c r="F47" s="151"/>
      <c r="G47" s="124"/>
      <c r="H47" s="142"/>
    </row>
    <row r="48" spans="1:8" ht="29.25" customHeight="1" x14ac:dyDescent="0.35">
      <c r="A48" s="126"/>
      <c r="B48" s="303" t="s">
        <v>66</v>
      </c>
      <c r="C48" s="318"/>
      <c r="D48" s="318"/>
      <c r="E48" s="318"/>
      <c r="F48" s="318"/>
      <c r="G48" s="43">
        <v>0</v>
      </c>
      <c r="H48" s="142"/>
    </row>
    <row r="49" spans="1:8" ht="34.5" customHeight="1" x14ac:dyDescent="0.35">
      <c r="A49" s="126"/>
      <c r="B49" s="308" t="s">
        <v>68</v>
      </c>
      <c r="C49" s="317"/>
      <c r="D49" s="317"/>
      <c r="E49" s="317"/>
      <c r="F49" s="317"/>
      <c r="G49" s="124"/>
      <c r="H49" s="142"/>
    </row>
    <row r="50" spans="1:8" ht="19.5" customHeight="1" x14ac:dyDescent="0.35">
      <c r="A50" s="126"/>
      <c r="B50" s="151"/>
      <c r="C50" s="152"/>
      <c r="D50" s="152"/>
      <c r="E50" s="152"/>
      <c r="F50" s="152"/>
      <c r="G50" s="124"/>
      <c r="H50" s="142"/>
    </row>
    <row r="51" spans="1:8" ht="15.75" customHeight="1" x14ac:dyDescent="0.35">
      <c r="A51" s="126" t="s">
        <v>38</v>
      </c>
      <c r="B51" s="153" t="s">
        <v>37</v>
      </c>
      <c r="C51" s="151"/>
      <c r="D51" s="151"/>
      <c r="E51" s="151"/>
      <c r="F51" s="151"/>
      <c r="G51" s="124"/>
      <c r="H51" s="145">
        <f>G45+G48</f>
        <v>0</v>
      </c>
    </row>
    <row r="52" spans="1:8" ht="15.75" customHeight="1" x14ac:dyDescent="0.35">
      <c r="A52" s="126"/>
      <c r="B52" s="146" t="s">
        <v>86</v>
      </c>
      <c r="C52" s="151"/>
      <c r="D52" s="151"/>
      <c r="E52" s="151"/>
      <c r="F52" s="151"/>
      <c r="G52" s="124"/>
      <c r="H52" s="142"/>
    </row>
    <row r="53" spans="1:8" ht="18" customHeight="1" x14ac:dyDescent="0.35">
      <c r="A53" s="126"/>
      <c r="B53" s="133"/>
      <c r="C53" s="151"/>
      <c r="D53" s="151"/>
      <c r="E53" s="151"/>
      <c r="F53" s="151"/>
      <c r="G53" s="124"/>
      <c r="H53" s="142"/>
    </row>
    <row r="54" spans="1:8" ht="15.75" customHeight="1" x14ac:dyDescent="0.35">
      <c r="A54" s="126" t="s">
        <v>39</v>
      </c>
      <c r="B54" s="153" t="s">
        <v>98</v>
      </c>
      <c r="C54" s="151"/>
      <c r="D54" s="151"/>
      <c r="E54" s="154"/>
      <c r="F54" s="151"/>
      <c r="G54" s="124"/>
      <c r="H54" s="145">
        <f>ROUND(H28*0.03,0)</f>
        <v>0</v>
      </c>
    </row>
    <row r="55" spans="1:8" ht="19.5" customHeight="1" x14ac:dyDescent="0.35">
      <c r="A55" s="126"/>
      <c r="B55" s="319" t="s">
        <v>116</v>
      </c>
      <c r="C55" s="320"/>
      <c r="D55" s="320"/>
      <c r="E55" s="320"/>
      <c r="F55" s="320"/>
      <c r="G55" s="320"/>
      <c r="H55" s="142"/>
    </row>
    <row r="56" spans="1:8" ht="15.75" customHeight="1" x14ac:dyDescent="0.35">
      <c r="A56" s="126" t="s">
        <v>41</v>
      </c>
      <c r="B56" s="153" t="s">
        <v>40</v>
      </c>
      <c r="C56" s="151"/>
      <c r="D56" s="151"/>
      <c r="E56" s="151"/>
      <c r="F56" s="151"/>
      <c r="G56" s="124"/>
      <c r="H56" s="145">
        <f>IF(H51&gt;H54,H51-H54,0)</f>
        <v>0</v>
      </c>
    </row>
    <row r="57" spans="1:8" ht="61.5" customHeight="1" x14ac:dyDescent="0.35">
      <c r="A57" s="126"/>
      <c r="B57" s="303" t="s">
        <v>99</v>
      </c>
      <c r="C57" s="303"/>
      <c r="D57" s="303"/>
      <c r="E57" s="303"/>
      <c r="F57" s="303"/>
      <c r="G57" s="124"/>
      <c r="H57" s="142"/>
    </row>
    <row r="58" spans="1:8" ht="15.75" hidden="1" customHeight="1" x14ac:dyDescent="0.35">
      <c r="A58" s="304" t="s">
        <v>93</v>
      </c>
      <c r="B58" s="305"/>
      <c r="C58" s="305"/>
      <c r="D58" s="305"/>
      <c r="E58" s="305"/>
      <c r="F58" s="305"/>
      <c r="G58" s="305"/>
      <c r="H58" s="306"/>
    </row>
    <row r="59" spans="1:8" ht="6" hidden="1" customHeight="1" x14ac:dyDescent="0.35">
      <c r="A59" s="138"/>
      <c r="B59" s="139"/>
      <c r="C59" s="139"/>
      <c r="D59" s="139"/>
      <c r="E59" s="139"/>
      <c r="F59" s="139"/>
      <c r="G59" s="139"/>
      <c r="H59" s="155"/>
    </row>
    <row r="60" spans="1:8" ht="38.25" hidden="1" customHeight="1" x14ac:dyDescent="0.35">
      <c r="A60" s="321" t="s">
        <v>42</v>
      </c>
      <c r="B60" s="322"/>
      <c r="C60" s="322"/>
      <c r="D60" s="322"/>
      <c r="E60" s="322"/>
      <c r="F60" s="322"/>
      <c r="G60" s="322"/>
      <c r="H60" s="323"/>
    </row>
    <row r="61" spans="1:8" ht="15" hidden="1" customHeight="1" x14ac:dyDescent="0.35">
      <c r="A61" s="324" t="s">
        <v>100</v>
      </c>
      <c r="B61" s="325"/>
      <c r="C61" s="325"/>
      <c r="D61" s="325"/>
      <c r="E61" s="325"/>
      <c r="F61" s="325"/>
      <c r="G61" s="325"/>
      <c r="H61" s="130"/>
    </row>
    <row r="62" spans="1:8" ht="47.25" hidden="1" customHeight="1" x14ac:dyDescent="0.35">
      <c r="A62" s="156"/>
      <c r="B62" s="326" t="s">
        <v>70</v>
      </c>
      <c r="C62" s="327"/>
      <c r="D62" s="327"/>
      <c r="E62" s="327"/>
      <c r="F62" s="327"/>
      <c r="G62" s="67"/>
      <c r="H62" s="68" t="s">
        <v>61</v>
      </c>
    </row>
    <row r="63" spans="1:8" ht="18" hidden="1" customHeight="1" x14ac:dyDescent="0.35">
      <c r="A63" s="328" t="s">
        <v>94</v>
      </c>
      <c r="B63" s="329"/>
      <c r="C63" s="329"/>
      <c r="D63" s="329"/>
      <c r="E63" s="329"/>
      <c r="F63" s="329"/>
      <c r="G63" s="124"/>
      <c r="H63" s="130"/>
    </row>
    <row r="64" spans="1:8" ht="15.75" hidden="1" customHeight="1" x14ac:dyDescent="0.35">
      <c r="A64" s="157"/>
      <c r="B64" s="322" t="s">
        <v>107</v>
      </c>
      <c r="C64" s="303"/>
      <c r="D64" s="303"/>
      <c r="E64" s="303"/>
      <c r="F64" s="303"/>
      <c r="G64" s="330"/>
      <c r="H64" s="130"/>
    </row>
    <row r="65" spans="1:9" ht="15.75" hidden="1" customHeight="1" x14ac:dyDescent="0.35">
      <c r="A65" s="157"/>
      <c r="B65" s="303"/>
      <c r="C65" s="303"/>
      <c r="D65" s="303"/>
      <c r="E65" s="303"/>
      <c r="F65" s="303"/>
      <c r="G65" s="330"/>
      <c r="H65" s="130"/>
    </row>
    <row r="66" spans="1:9" ht="15.75" hidden="1" customHeight="1" x14ac:dyDescent="0.35">
      <c r="A66" s="157"/>
      <c r="B66" s="303"/>
      <c r="C66" s="303"/>
      <c r="D66" s="303"/>
      <c r="E66" s="303"/>
      <c r="F66" s="303"/>
      <c r="G66" s="330"/>
      <c r="H66" s="331" t="s">
        <v>60</v>
      </c>
    </row>
    <row r="67" spans="1:9" ht="1.5" hidden="1" customHeight="1" x14ac:dyDescent="0.35">
      <c r="A67" s="157"/>
      <c r="B67" s="303"/>
      <c r="C67" s="303"/>
      <c r="D67" s="303"/>
      <c r="E67" s="303"/>
      <c r="F67" s="303"/>
      <c r="G67" s="330"/>
      <c r="H67" s="332"/>
    </row>
    <row r="68" spans="1:9" ht="15.75" hidden="1" customHeight="1" x14ac:dyDescent="0.35">
      <c r="A68" s="157"/>
      <c r="B68" s="303"/>
      <c r="C68" s="303"/>
      <c r="D68" s="303"/>
      <c r="E68" s="303"/>
      <c r="F68" s="303"/>
      <c r="G68" s="330"/>
      <c r="H68" s="130"/>
    </row>
    <row r="69" spans="1:9" ht="15.75" hidden="1" customHeight="1" x14ac:dyDescent="0.35">
      <c r="A69" s="157"/>
      <c r="B69" s="303"/>
      <c r="C69" s="303"/>
      <c r="D69" s="303"/>
      <c r="E69" s="303"/>
      <c r="F69" s="303"/>
      <c r="G69" s="330"/>
      <c r="H69" s="130"/>
    </row>
    <row r="70" spans="1:9" ht="12" hidden="1" customHeight="1" x14ac:dyDescent="0.35">
      <c r="A70" s="157"/>
      <c r="B70" s="303"/>
      <c r="C70" s="303"/>
      <c r="D70" s="303"/>
      <c r="E70" s="303"/>
      <c r="F70" s="303"/>
      <c r="G70" s="330"/>
      <c r="H70" s="130"/>
    </row>
    <row r="71" spans="1:9" ht="6" hidden="1" customHeight="1" x14ac:dyDescent="0.35">
      <c r="A71" s="157"/>
      <c r="B71" s="128"/>
      <c r="C71" s="128"/>
      <c r="D71" s="128"/>
      <c r="E71" s="128"/>
      <c r="F71" s="128"/>
      <c r="G71" s="124"/>
      <c r="H71" s="130"/>
    </row>
    <row r="72" spans="1:9" ht="32.25" hidden="1" customHeight="1" x14ac:dyDescent="0.35">
      <c r="A72" s="157"/>
      <c r="B72" s="322" t="s">
        <v>63</v>
      </c>
      <c r="C72" s="303"/>
      <c r="D72" s="303"/>
      <c r="E72" s="303"/>
      <c r="F72" s="303"/>
      <c r="G72" s="333"/>
      <c r="H72" s="331" t="s">
        <v>60</v>
      </c>
    </row>
    <row r="73" spans="1:9" ht="15.75" hidden="1" customHeight="1" x14ac:dyDescent="0.35">
      <c r="A73" s="157"/>
      <c r="B73" s="303"/>
      <c r="C73" s="303"/>
      <c r="D73" s="303"/>
      <c r="E73" s="303"/>
      <c r="F73" s="303"/>
      <c r="G73" s="333"/>
      <c r="H73" s="332"/>
    </row>
    <row r="74" spans="1:9" ht="6" hidden="1" customHeight="1" x14ac:dyDescent="0.35">
      <c r="A74" s="157"/>
      <c r="B74" s="128"/>
      <c r="C74" s="128"/>
      <c r="D74" s="128"/>
      <c r="E74" s="128"/>
      <c r="F74" s="128"/>
      <c r="G74" s="124"/>
      <c r="H74" s="158"/>
    </row>
    <row r="75" spans="1:9" ht="15.75" hidden="1" customHeight="1" x14ac:dyDescent="0.35">
      <c r="A75" s="157"/>
      <c r="B75" s="322" t="s">
        <v>62</v>
      </c>
      <c r="C75" s="303"/>
      <c r="D75" s="303"/>
      <c r="E75" s="303"/>
      <c r="F75" s="303"/>
      <c r="G75" s="333"/>
      <c r="H75" s="130"/>
    </row>
    <row r="76" spans="1:9" ht="15.75" hidden="1" customHeight="1" x14ac:dyDescent="0.35">
      <c r="A76" s="157"/>
      <c r="B76" s="303"/>
      <c r="C76" s="303"/>
      <c r="D76" s="303"/>
      <c r="E76" s="303"/>
      <c r="F76" s="303"/>
      <c r="G76" s="333"/>
      <c r="H76" s="331" t="s">
        <v>60</v>
      </c>
    </row>
    <row r="77" spans="1:9" ht="15" hidden="1" customHeight="1" x14ac:dyDescent="0.35">
      <c r="A77" s="157"/>
      <c r="B77" s="303"/>
      <c r="C77" s="303"/>
      <c r="D77" s="303"/>
      <c r="E77" s="303"/>
      <c r="F77" s="303"/>
      <c r="G77" s="333"/>
      <c r="H77" s="332"/>
    </row>
    <row r="78" spans="1:9" ht="6" hidden="1" customHeight="1" x14ac:dyDescent="0.35">
      <c r="A78" s="126"/>
      <c r="B78" s="159"/>
      <c r="C78" s="132"/>
      <c r="D78" s="132"/>
      <c r="E78" s="132"/>
      <c r="F78" s="132"/>
      <c r="G78" s="132"/>
      <c r="H78" s="160"/>
    </row>
    <row r="79" spans="1:9" ht="15.75" hidden="1" customHeight="1" x14ac:dyDescent="0.35">
      <c r="A79" s="334" t="s">
        <v>92</v>
      </c>
      <c r="B79" s="335"/>
      <c r="C79" s="335"/>
      <c r="D79" s="335"/>
      <c r="E79" s="335"/>
      <c r="F79" s="335"/>
      <c r="G79" s="335"/>
      <c r="H79" s="336"/>
    </row>
    <row r="80" spans="1:9" s="162" customFormat="1" ht="26.25" hidden="1" customHeight="1" x14ac:dyDescent="0.35">
      <c r="A80" s="337"/>
      <c r="B80" s="317"/>
      <c r="C80" s="317"/>
      <c r="D80" s="317"/>
      <c r="E80" s="317"/>
      <c r="F80" s="317"/>
      <c r="G80" s="317"/>
      <c r="H80" s="338"/>
      <c r="I80" s="161"/>
    </row>
    <row r="81" spans="1:8" ht="7.5" hidden="1" customHeight="1" x14ac:dyDescent="0.35">
      <c r="A81" s="339"/>
      <c r="B81" s="340"/>
      <c r="C81" s="340"/>
      <c r="D81" s="340"/>
      <c r="E81" s="340"/>
      <c r="F81" s="340"/>
      <c r="G81" s="340"/>
      <c r="H81" s="341"/>
    </row>
    <row r="82" spans="1:8" ht="18" hidden="1" customHeight="1" x14ac:dyDescent="0.35">
      <c r="A82" s="342" t="s">
        <v>69</v>
      </c>
      <c r="B82" s="343"/>
      <c r="C82" s="343"/>
      <c r="D82" s="343"/>
      <c r="E82" s="343"/>
      <c r="F82" s="343"/>
      <c r="G82" s="343"/>
      <c r="H82" s="344"/>
    </row>
    <row r="83" spans="1:8" ht="18" hidden="1" customHeight="1" x14ac:dyDescent="0.35">
      <c r="A83" s="345"/>
      <c r="B83" s="343"/>
      <c r="C83" s="343"/>
      <c r="D83" s="343"/>
      <c r="E83" s="343"/>
      <c r="F83" s="343"/>
      <c r="G83" s="343"/>
      <c r="H83" s="344"/>
    </row>
    <row r="84" spans="1:8" ht="18" hidden="1" customHeight="1" x14ac:dyDescent="0.35">
      <c r="A84" s="345"/>
      <c r="B84" s="343"/>
      <c r="C84" s="343"/>
      <c r="D84" s="343"/>
      <c r="E84" s="343"/>
      <c r="F84" s="343"/>
      <c r="G84" s="343"/>
      <c r="H84" s="344"/>
    </row>
    <row r="85" spans="1:8" ht="18" hidden="1" customHeight="1" x14ac:dyDescent="0.35">
      <c r="A85" s="345"/>
      <c r="B85" s="343"/>
      <c r="C85" s="343"/>
      <c r="D85" s="343"/>
      <c r="E85" s="343"/>
      <c r="F85" s="343"/>
      <c r="G85" s="343"/>
      <c r="H85" s="344"/>
    </row>
    <row r="86" spans="1:8" ht="23.25" hidden="1" customHeight="1" x14ac:dyDescent="0.35">
      <c r="A86" s="345"/>
      <c r="B86" s="343"/>
      <c r="C86" s="343"/>
      <c r="D86" s="343"/>
      <c r="E86" s="343"/>
      <c r="F86" s="343"/>
      <c r="G86" s="343"/>
      <c r="H86" s="344"/>
    </row>
    <row r="87" spans="1:8" ht="9" hidden="1" customHeight="1" x14ac:dyDescent="0.35">
      <c r="A87" s="339"/>
      <c r="B87" s="343"/>
      <c r="C87" s="343"/>
      <c r="D87" s="343"/>
      <c r="E87" s="343"/>
      <c r="F87" s="343"/>
      <c r="G87" s="343"/>
      <c r="H87" s="344"/>
    </row>
    <row r="88" spans="1:8" ht="18" hidden="1" customHeight="1" x14ac:dyDescent="0.35">
      <c r="A88" s="126"/>
      <c r="B88" s="163" t="s">
        <v>43</v>
      </c>
      <c r="C88" s="132"/>
      <c r="D88" s="132"/>
      <c r="E88" s="132"/>
      <c r="F88" s="346"/>
      <c r="G88" s="347"/>
      <c r="H88" s="348"/>
    </row>
    <row r="89" spans="1:8" ht="6.75" hidden="1" customHeight="1" x14ac:dyDescent="0.35">
      <c r="A89" s="126"/>
      <c r="B89" s="124"/>
      <c r="C89" s="132"/>
      <c r="D89" s="132"/>
      <c r="E89" s="132"/>
      <c r="F89" s="146"/>
      <c r="G89" s="146"/>
      <c r="H89" s="164"/>
    </row>
    <row r="90" spans="1:8" ht="17.25" hidden="1" customHeight="1" x14ac:dyDescent="0.35">
      <c r="A90" s="126"/>
      <c r="B90" s="163" t="s">
        <v>44</v>
      </c>
      <c r="C90" s="132"/>
      <c r="D90" s="132"/>
      <c r="E90" s="132"/>
      <c r="F90" s="346"/>
      <c r="G90" s="346"/>
      <c r="H90" s="349"/>
    </row>
    <row r="91" spans="1:8" ht="7.5" hidden="1" customHeight="1" x14ac:dyDescent="0.35">
      <c r="A91" s="126"/>
      <c r="B91" s="165"/>
      <c r="C91" s="132"/>
      <c r="D91" s="132"/>
      <c r="E91" s="132"/>
      <c r="F91" s="132"/>
      <c r="G91" s="132"/>
      <c r="H91" s="160"/>
    </row>
    <row r="92" spans="1:8" ht="17.25" hidden="1" customHeight="1" x14ac:dyDescent="0.35">
      <c r="A92" s="143" t="s">
        <v>60</v>
      </c>
      <c r="B92" s="166" t="s">
        <v>96</v>
      </c>
      <c r="C92" s="132"/>
      <c r="D92" s="132"/>
      <c r="E92" s="132"/>
      <c r="F92" s="132"/>
      <c r="G92" s="77">
        <f>G8+G20+G26</f>
        <v>0</v>
      </c>
      <c r="H92" s="160"/>
    </row>
    <row r="93" spans="1:8" ht="6.75" hidden="1" customHeight="1" x14ac:dyDescent="0.35">
      <c r="A93" s="143"/>
      <c r="B93" s="166"/>
      <c r="C93" s="132"/>
      <c r="D93" s="132"/>
      <c r="E93" s="132"/>
      <c r="F93" s="132"/>
      <c r="G93" s="132"/>
      <c r="H93" s="160"/>
    </row>
    <row r="94" spans="1:8" ht="15.75" hidden="1" customHeight="1" x14ac:dyDescent="0.35">
      <c r="A94" s="143" t="s">
        <v>60</v>
      </c>
      <c r="B94" s="166" t="s">
        <v>72</v>
      </c>
      <c r="C94" s="132"/>
      <c r="D94" s="132"/>
      <c r="E94" s="132"/>
      <c r="F94" s="132"/>
      <c r="G94" s="77">
        <f>G10+G12+G14+G16+G20+G22</f>
        <v>0</v>
      </c>
      <c r="H94" s="160"/>
    </row>
    <row r="95" spans="1:8" ht="6.75" hidden="1" customHeight="1" x14ac:dyDescent="0.35">
      <c r="A95" s="143"/>
      <c r="B95" s="165"/>
      <c r="C95" s="132"/>
      <c r="D95" s="132"/>
      <c r="E95" s="132"/>
      <c r="F95" s="132"/>
      <c r="G95" s="132"/>
      <c r="H95" s="160"/>
    </row>
    <row r="96" spans="1:8" ht="15.75" hidden="1" customHeight="1" x14ac:dyDescent="0.35">
      <c r="A96" s="143" t="s">
        <v>60</v>
      </c>
      <c r="B96" s="124" t="s">
        <v>79</v>
      </c>
      <c r="C96" s="132"/>
      <c r="D96" s="132"/>
      <c r="E96" s="132"/>
      <c r="F96" s="132"/>
      <c r="G96" s="77">
        <f>G92+G94</f>
        <v>0</v>
      </c>
      <c r="H96" s="160"/>
    </row>
    <row r="97" spans="1:8" ht="6.75" hidden="1" customHeight="1" x14ac:dyDescent="0.35">
      <c r="A97" s="143"/>
      <c r="B97" s="165"/>
      <c r="C97" s="132"/>
      <c r="D97" s="132"/>
      <c r="E97" s="132"/>
      <c r="F97" s="132"/>
      <c r="G97" s="132"/>
      <c r="H97" s="160"/>
    </row>
    <row r="98" spans="1:8" ht="15.75" hidden="1" customHeight="1" x14ac:dyDescent="0.35">
      <c r="A98" s="143" t="s">
        <v>60</v>
      </c>
      <c r="B98" s="124" t="s">
        <v>108</v>
      </c>
      <c r="C98" s="132"/>
      <c r="D98" s="132"/>
      <c r="E98" s="132"/>
      <c r="F98" s="132"/>
      <c r="G98" s="167">
        <v>0</v>
      </c>
      <c r="H98" s="160"/>
    </row>
    <row r="99" spans="1:8" ht="15" hidden="1" customHeight="1" x14ac:dyDescent="0.35">
      <c r="A99" s="143"/>
      <c r="B99" s="350" t="s">
        <v>109</v>
      </c>
      <c r="C99" s="333"/>
      <c r="D99" s="333"/>
      <c r="E99" s="333"/>
      <c r="F99" s="333"/>
      <c r="G99" s="132"/>
      <c r="H99" s="160"/>
    </row>
    <row r="100" spans="1:8" ht="22.5" hidden="1" customHeight="1" x14ac:dyDescent="0.35">
      <c r="A100" s="143" t="s">
        <v>60</v>
      </c>
      <c r="B100" s="124" t="s">
        <v>77</v>
      </c>
      <c r="C100" s="132"/>
      <c r="D100" s="132"/>
      <c r="E100" s="132"/>
      <c r="F100" s="132"/>
      <c r="G100" s="77">
        <f>G96-G98</f>
        <v>0</v>
      </c>
      <c r="H100" s="160"/>
    </row>
    <row r="101" spans="1:8" ht="15.75" hidden="1" customHeight="1" x14ac:dyDescent="0.35">
      <c r="A101" s="143"/>
      <c r="B101" s="351" t="s">
        <v>101</v>
      </c>
      <c r="C101" s="352"/>
      <c r="D101" s="352"/>
      <c r="E101" s="352"/>
      <c r="F101" s="132"/>
      <c r="G101" s="168"/>
      <c r="H101" s="160"/>
    </row>
    <row r="102" spans="1:8" ht="15.75" hidden="1" customHeight="1" x14ac:dyDescent="0.35">
      <c r="A102" s="143"/>
      <c r="B102" s="352"/>
      <c r="C102" s="352"/>
      <c r="D102" s="352"/>
      <c r="E102" s="352"/>
      <c r="F102" s="132"/>
      <c r="G102" s="132"/>
      <c r="H102" s="160"/>
    </row>
    <row r="103" spans="1:8" ht="6.75" hidden="1" customHeight="1" x14ac:dyDescent="0.35">
      <c r="A103" s="143"/>
      <c r="B103" s="169"/>
      <c r="C103" s="169"/>
      <c r="D103" s="169"/>
      <c r="E103" s="169"/>
      <c r="F103" s="132"/>
      <c r="G103" s="132"/>
      <c r="H103" s="160"/>
    </row>
    <row r="104" spans="1:8" ht="13.5" hidden="1" customHeight="1" x14ac:dyDescent="0.35">
      <c r="A104" s="143" t="s">
        <v>60</v>
      </c>
      <c r="B104" s="124" t="s">
        <v>78</v>
      </c>
      <c r="C104" s="132"/>
      <c r="D104" s="132"/>
      <c r="E104" s="132"/>
      <c r="F104" s="132"/>
      <c r="G104" s="77">
        <f>G100/2</f>
        <v>0</v>
      </c>
      <c r="H104" s="160"/>
    </row>
    <row r="105" spans="1:8" ht="12.75" hidden="1" customHeight="1" x14ac:dyDescent="0.35">
      <c r="A105" s="143"/>
      <c r="B105" s="351" t="s">
        <v>102</v>
      </c>
      <c r="C105" s="352"/>
      <c r="D105" s="352"/>
      <c r="E105" s="352"/>
      <c r="F105" s="132"/>
      <c r="G105" s="132"/>
      <c r="H105" s="160"/>
    </row>
    <row r="106" spans="1:8" ht="13.5" hidden="1" customHeight="1" x14ac:dyDescent="0.35">
      <c r="A106" s="143"/>
      <c r="B106" s="352"/>
      <c r="C106" s="352"/>
      <c r="D106" s="352"/>
      <c r="E106" s="352"/>
      <c r="F106" s="132"/>
      <c r="G106" s="132"/>
      <c r="H106" s="160"/>
    </row>
    <row r="107" spans="1:8" ht="13.5" hidden="1" customHeight="1" x14ac:dyDescent="0.35">
      <c r="A107" s="143"/>
      <c r="B107" s="169"/>
      <c r="C107" s="169"/>
      <c r="D107" s="169"/>
      <c r="E107" s="169"/>
      <c r="F107" s="132"/>
      <c r="G107" s="132"/>
      <c r="H107" s="160"/>
    </row>
    <row r="108" spans="1:8" ht="17.25" hidden="1" customHeight="1" x14ac:dyDescent="0.35">
      <c r="A108" s="126" t="s">
        <v>45</v>
      </c>
      <c r="B108" s="170" t="s">
        <v>48</v>
      </c>
      <c r="C108" s="151"/>
      <c r="D108" s="151"/>
      <c r="E108" s="151"/>
      <c r="F108" s="151"/>
      <c r="G108" s="147"/>
      <c r="H108" s="56">
        <v>0</v>
      </c>
    </row>
    <row r="109" spans="1:8" ht="21" hidden="1" customHeight="1" x14ac:dyDescent="0.35">
      <c r="A109" s="134"/>
      <c r="B109" s="171" t="s">
        <v>73</v>
      </c>
      <c r="C109" s="172"/>
      <c r="D109" s="172"/>
      <c r="E109" s="172"/>
      <c r="F109" s="172"/>
      <c r="G109" s="149"/>
      <c r="H109" s="137"/>
    </row>
    <row r="110" spans="1:8" ht="15.75" customHeight="1" x14ac:dyDescent="0.35">
      <c r="A110" s="304" t="s">
        <v>117</v>
      </c>
      <c r="B110" s="305"/>
      <c r="C110" s="305"/>
      <c r="D110" s="305"/>
      <c r="E110" s="305"/>
      <c r="F110" s="305"/>
      <c r="G110" s="305"/>
      <c r="H110" s="306"/>
    </row>
    <row r="111" spans="1:8" ht="8.25" customHeight="1" x14ac:dyDescent="0.35">
      <c r="A111" s="173"/>
      <c r="B111" s="174"/>
      <c r="C111" s="174"/>
      <c r="D111" s="174"/>
      <c r="E111" s="174"/>
      <c r="F111" s="174"/>
      <c r="G111" s="174"/>
      <c r="H111" s="175"/>
    </row>
    <row r="112" spans="1:8" ht="17.25" customHeight="1" x14ac:dyDescent="0.35">
      <c r="A112" s="126" t="s">
        <v>71</v>
      </c>
      <c r="B112" s="129" t="s">
        <v>89</v>
      </c>
      <c r="C112" s="131"/>
      <c r="D112" s="131"/>
      <c r="E112" s="131"/>
      <c r="F112" s="131"/>
      <c r="G112" s="176">
        <f>H28</f>
        <v>0</v>
      </c>
      <c r="H112" s="130"/>
    </row>
    <row r="113" spans="1:8" ht="17.25" customHeight="1" x14ac:dyDescent="0.35">
      <c r="A113" s="126"/>
      <c r="B113" s="129"/>
      <c r="C113" s="131"/>
      <c r="D113" s="131"/>
      <c r="E113" s="131"/>
      <c r="F113" s="131"/>
      <c r="G113" s="177"/>
      <c r="H113" s="130"/>
    </row>
    <row r="114" spans="1:8" ht="17.25" customHeight="1" x14ac:dyDescent="0.35">
      <c r="A114" s="126" t="s">
        <v>46</v>
      </c>
      <c r="B114" s="170" t="s">
        <v>151</v>
      </c>
      <c r="C114" s="151"/>
      <c r="D114" s="151"/>
      <c r="E114" s="151"/>
      <c r="F114" s="151"/>
      <c r="G114" s="176">
        <f>SUM(H34,H37,H40,H56,H108)</f>
        <v>0</v>
      </c>
      <c r="H114" s="130"/>
    </row>
    <row r="115" spans="1:8" ht="17.25" customHeight="1" x14ac:dyDescent="0.35">
      <c r="A115" s="126"/>
      <c r="B115" s="129"/>
      <c r="C115" s="131"/>
      <c r="D115" s="131"/>
      <c r="E115" s="131"/>
      <c r="F115" s="131"/>
      <c r="G115" s="177"/>
      <c r="H115" s="130"/>
    </row>
    <row r="116" spans="1:8" x14ac:dyDescent="0.35">
      <c r="A116" s="126" t="s">
        <v>47</v>
      </c>
      <c r="B116" s="314" t="s">
        <v>75</v>
      </c>
      <c r="C116" s="307"/>
      <c r="D116" s="307"/>
      <c r="E116" s="307"/>
      <c r="F116" s="307"/>
      <c r="G116" s="124"/>
      <c r="H116" s="145">
        <f>IF(G112-G114&lt;0,0,G112-G114)</f>
        <v>0</v>
      </c>
    </row>
    <row r="117" spans="1:8" ht="16.5" customHeight="1" x14ac:dyDescent="0.35">
      <c r="A117" s="156"/>
      <c r="B117" s="303" t="s">
        <v>103</v>
      </c>
      <c r="C117" s="303"/>
      <c r="D117" s="303"/>
      <c r="E117" s="303"/>
      <c r="F117" s="303"/>
      <c r="G117" s="178"/>
      <c r="H117" s="179"/>
    </row>
    <row r="118" spans="1:8" ht="15.75" customHeight="1" x14ac:dyDescent="0.35">
      <c r="A118" s="156"/>
      <c r="B118" s="303"/>
      <c r="C118" s="303"/>
      <c r="D118" s="303"/>
      <c r="E118" s="303"/>
      <c r="F118" s="303"/>
      <c r="G118" s="178"/>
      <c r="H118" s="179"/>
    </row>
    <row r="119" spans="1:8" ht="6" customHeight="1" x14ac:dyDescent="0.35">
      <c r="A119" s="156"/>
      <c r="B119" s="132"/>
      <c r="C119" s="132"/>
      <c r="D119" s="132"/>
      <c r="E119" s="132"/>
      <c r="F119" s="132"/>
      <c r="G119" s="178"/>
      <c r="H119" s="179"/>
    </row>
    <row r="120" spans="1:8" x14ac:dyDescent="0.35">
      <c r="A120" s="126" t="s">
        <v>49</v>
      </c>
      <c r="B120" s="307" t="s">
        <v>53</v>
      </c>
      <c r="C120" s="307"/>
      <c r="D120" s="307"/>
      <c r="E120" s="307"/>
      <c r="F120" s="307"/>
      <c r="G120" s="124"/>
      <c r="H120" s="145">
        <f>H116/12</f>
        <v>0</v>
      </c>
    </row>
    <row r="121" spans="1:8" ht="15.75" customHeight="1" x14ac:dyDescent="0.35">
      <c r="A121" s="126"/>
      <c r="B121" s="303" t="s">
        <v>104</v>
      </c>
      <c r="C121" s="303"/>
      <c r="D121" s="303"/>
      <c r="E121" s="303"/>
      <c r="F121" s="303"/>
      <c r="G121" s="124"/>
      <c r="H121" s="130"/>
    </row>
    <row r="122" spans="1:8" ht="16.5" customHeight="1" x14ac:dyDescent="0.35">
      <c r="A122" s="126"/>
      <c r="B122" s="303"/>
      <c r="C122" s="303"/>
      <c r="D122" s="303"/>
      <c r="E122" s="303"/>
      <c r="F122" s="303"/>
      <c r="G122" s="124"/>
      <c r="H122" s="130"/>
    </row>
    <row r="123" spans="1:8" ht="20.149999999999999" customHeight="1" x14ac:dyDescent="0.35">
      <c r="A123" s="355" t="s">
        <v>157</v>
      </c>
      <c r="B123" s="305"/>
      <c r="C123" s="305"/>
      <c r="D123" s="305"/>
      <c r="E123" s="305"/>
      <c r="F123" s="305"/>
      <c r="G123" s="305"/>
      <c r="H123" s="306"/>
    </row>
    <row r="124" spans="1:8" ht="3" customHeight="1" x14ac:dyDescent="0.35">
      <c r="A124" s="180"/>
      <c r="B124" s="124"/>
      <c r="C124" s="124"/>
      <c r="D124" s="124"/>
      <c r="E124" s="124"/>
      <c r="F124" s="124"/>
      <c r="G124" s="124"/>
      <c r="H124" s="130"/>
    </row>
    <row r="125" spans="1:8" ht="15.75" customHeight="1" x14ac:dyDescent="0.35">
      <c r="A125" s="180" t="s">
        <v>50</v>
      </c>
      <c r="B125" s="163" t="s">
        <v>54</v>
      </c>
      <c r="C125" s="124"/>
      <c r="D125" s="124"/>
      <c r="E125" s="124"/>
      <c r="F125" s="124"/>
      <c r="G125" s="124"/>
      <c r="H125" s="130"/>
    </row>
    <row r="126" spans="1:8" ht="22.5" customHeight="1" x14ac:dyDescent="0.35">
      <c r="A126" s="180"/>
      <c r="B126" s="129" t="s">
        <v>55</v>
      </c>
      <c r="C126" s="124"/>
      <c r="D126" s="124"/>
      <c r="E126" s="124"/>
      <c r="F126" s="124"/>
      <c r="G126" s="181">
        <f>H120*0.3</f>
        <v>0</v>
      </c>
      <c r="H126" s="130"/>
    </row>
    <row r="127" spans="1:8" ht="15.75" customHeight="1" x14ac:dyDescent="0.35">
      <c r="A127" s="180"/>
      <c r="B127" s="124" t="s">
        <v>106</v>
      </c>
      <c r="C127" s="124"/>
      <c r="D127" s="124"/>
      <c r="E127" s="124"/>
      <c r="F127" s="124"/>
      <c r="G127" s="124"/>
      <c r="H127" s="130"/>
    </row>
    <row r="128" spans="1:8" ht="8.25" customHeight="1" x14ac:dyDescent="0.35">
      <c r="A128" s="180"/>
      <c r="B128" s="124"/>
      <c r="C128" s="124"/>
      <c r="D128" s="124"/>
      <c r="E128" s="124"/>
      <c r="F128" s="124"/>
      <c r="G128" s="124"/>
      <c r="H128" s="130"/>
    </row>
    <row r="129" spans="1:8" ht="15.75" customHeight="1" x14ac:dyDescent="0.35">
      <c r="A129" s="180"/>
      <c r="B129" s="124" t="s">
        <v>56</v>
      </c>
      <c r="C129" s="124"/>
      <c r="D129" s="124"/>
      <c r="E129" s="124"/>
      <c r="F129" s="124"/>
      <c r="G129" s="182">
        <f>H30*0.1</f>
        <v>0</v>
      </c>
      <c r="H129" s="130"/>
    </row>
    <row r="130" spans="1:8" ht="15.75" customHeight="1" x14ac:dyDescent="0.35">
      <c r="A130" s="180"/>
      <c r="B130" s="124" t="s">
        <v>105</v>
      </c>
      <c r="C130" s="124"/>
      <c r="D130" s="124"/>
      <c r="E130" s="124"/>
      <c r="F130" s="124"/>
      <c r="G130" s="124"/>
      <c r="H130" s="130"/>
    </row>
    <row r="131" spans="1:8" ht="16.5" customHeight="1" x14ac:dyDescent="0.35">
      <c r="A131" s="180"/>
      <c r="B131" s="124"/>
      <c r="C131" s="124"/>
      <c r="D131" s="124"/>
      <c r="E131" s="124"/>
      <c r="F131" s="124"/>
      <c r="G131" s="124"/>
      <c r="H131" s="130"/>
    </row>
    <row r="132" spans="1:8" ht="17.25" customHeight="1" x14ac:dyDescent="0.35">
      <c r="A132" s="180" t="s">
        <v>51</v>
      </c>
      <c r="B132" s="163" t="s">
        <v>74</v>
      </c>
      <c r="C132" s="124"/>
      <c r="D132" s="124"/>
      <c r="E132" s="124"/>
      <c r="F132" s="124"/>
      <c r="G132" s="124"/>
      <c r="H132" s="57">
        <v>0</v>
      </c>
    </row>
    <row r="133" spans="1:8" ht="17.25" customHeight="1" x14ac:dyDescent="0.35">
      <c r="A133" s="126"/>
      <c r="B133" s="129" t="s">
        <v>58</v>
      </c>
      <c r="C133" s="233"/>
      <c r="D133" s="233"/>
      <c r="E133" s="233"/>
      <c r="F133" s="131"/>
      <c r="G133" s="124"/>
      <c r="H133" s="142"/>
    </row>
    <row r="134" spans="1:8" ht="17.25" customHeight="1" x14ac:dyDescent="0.35">
      <c r="A134" s="126"/>
      <c r="B134" s="129"/>
      <c r="C134" s="183"/>
      <c r="D134" s="183"/>
      <c r="E134" s="183"/>
      <c r="F134" s="131"/>
      <c r="G134" s="124"/>
      <c r="H134" s="142"/>
    </row>
    <row r="135" spans="1:8" ht="15.75" customHeight="1" x14ac:dyDescent="0.35">
      <c r="A135" s="180" t="s">
        <v>52</v>
      </c>
      <c r="B135" s="184" t="s">
        <v>88</v>
      </c>
      <c r="C135" s="124"/>
      <c r="D135" s="124"/>
      <c r="E135" s="124"/>
      <c r="F135" s="124"/>
      <c r="G135" s="124"/>
      <c r="H135" s="145">
        <f>MAX(G126,G129)</f>
        <v>0</v>
      </c>
    </row>
    <row r="136" spans="1:8" ht="15.75" customHeight="1" x14ac:dyDescent="0.35">
      <c r="A136" s="126"/>
      <c r="B136" s="129"/>
      <c r="C136" s="183"/>
      <c r="D136" s="183"/>
      <c r="E136" s="183"/>
      <c r="F136" s="131" t="s">
        <v>60</v>
      </c>
      <c r="G136" s="124"/>
      <c r="H136" s="142"/>
    </row>
    <row r="137" spans="1:8" ht="15.75" customHeight="1" thickBot="1" x14ac:dyDescent="0.4">
      <c r="A137" s="180" t="s">
        <v>82</v>
      </c>
      <c r="B137" s="184" t="s">
        <v>87</v>
      </c>
      <c r="C137" s="124"/>
      <c r="D137" s="124"/>
      <c r="E137" s="124"/>
      <c r="F137" s="124"/>
      <c r="G137" s="124"/>
      <c r="H137" s="46">
        <f>H132-H135</f>
        <v>0</v>
      </c>
    </row>
    <row r="138" spans="1:8" ht="15.75" customHeight="1" thickTop="1" x14ac:dyDescent="0.35">
      <c r="A138" s="180"/>
      <c r="B138" s="356" t="s">
        <v>76</v>
      </c>
      <c r="C138" s="333"/>
      <c r="D138" s="333"/>
      <c r="E138" s="333"/>
      <c r="F138" s="124"/>
      <c r="G138" s="124"/>
      <c r="H138" s="108"/>
    </row>
    <row r="139" spans="1:8" ht="8.25" customHeight="1" x14ac:dyDescent="0.35">
      <c r="A139" s="180"/>
      <c r="B139" s="163"/>
      <c r="C139" s="124"/>
      <c r="D139" s="124"/>
      <c r="E139" s="124"/>
      <c r="F139" s="124"/>
      <c r="G139" s="124"/>
      <c r="H139" s="108"/>
    </row>
    <row r="140" spans="1:8" ht="15.75" customHeight="1" x14ac:dyDescent="0.35">
      <c r="A140" s="180"/>
      <c r="B140" s="322" t="s">
        <v>156</v>
      </c>
      <c r="C140" s="317"/>
      <c r="D140" s="317"/>
      <c r="E140" s="317"/>
      <c r="F140" s="317"/>
      <c r="G140" s="317"/>
      <c r="H140" s="108"/>
    </row>
    <row r="141" spans="1:8" ht="15.75" customHeight="1" x14ac:dyDescent="0.35">
      <c r="A141" s="180"/>
      <c r="B141" s="317"/>
      <c r="C141" s="317"/>
      <c r="D141" s="317"/>
      <c r="E141" s="317"/>
      <c r="F141" s="317"/>
      <c r="G141" s="317"/>
      <c r="H141" s="108"/>
    </row>
    <row r="142" spans="1:8" ht="30.75" customHeight="1" x14ac:dyDescent="0.35">
      <c r="A142" s="180"/>
      <c r="B142" s="317"/>
      <c r="C142" s="317"/>
      <c r="D142" s="317"/>
      <c r="E142" s="317"/>
      <c r="F142" s="317"/>
      <c r="G142" s="317"/>
      <c r="H142" s="142"/>
    </row>
    <row r="143" spans="1:8" ht="7.5" customHeight="1" x14ac:dyDescent="0.35">
      <c r="A143" s="185"/>
      <c r="B143" s="149"/>
      <c r="C143" s="149"/>
      <c r="D143" s="149"/>
      <c r="E143" s="149"/>
      <c r="F143" s="149"/>
      <c r="G143" s="149"/>
      <c r="H143" s="150"/>
    </row>
    <row r="144" spans="1:8" ht="17.25" customHeight="1" x14ac:dyDescent="0.35">
      <c r="A144" s="304" t="s">
        <v>119</v>
      </c>
      <c r="B144" s="305"/>
      <c r="C144" s="305"/>
      <c r="D144" s="305"/>
      <c r="E144" s="305"/>
      <c r="F144" s="305"/>
      <c r="G144" s="305"/>
      <c r="H144" s="306"/>
    </row>
    <row r="145" spans="1:8" s="161" customFormat="1" ht="16.5" customHeight="1" x14ac:dyDescent="0.35">
      <c r="A145" s="373" t="s">
        <v>110</v>
      </c>
      <c r="B145" s="374"/>
      <c r="C145" s="374"/>
      <c r="D145" s="374"/>
      <c r="E145" s="374"/>
      <c r="F145" s="374"/>
      <c r="G145" s="374"/>
      <c r="H145" s="375"/>
    </row>
    <row r="146" spans="1:8" s="161" customFormat="1" ht="7.5" customHeight="1" x14ac:dyDescent="0.35">
      <c r="A146" s="126"/>
      <c r="B146" s="159"/>
      <c r="C146" s="132"/>
      <c r="D146" s="132"/>
      <c r="E146" s="132"/>
      <c r="F146" s="132"/>
      <c r="G146" s="132"/>
      <c r="H146" s="160"/>
    </row>
    <row r="147" spans="1:8" x14ac:dyDescent="0.35">
      <c r="A147" s="126" t="s">
        <v>83</v>
      </c>
      <c r="B147" s="186" t="s">
        <v>90</v>
      </c>
      <c r="C147" s="124"/>
      <c r="D147" s="131"/>
      <c r="E147" s="131"/>
      <c r="F147" s="131"/>
      <c r="G147" s="124"/>
      <c r="H147" s="145">
        <f>MAX(G126, G129)</f>
        <v>0</v>
      </c>
    </row>
    <row r="148" spans="1:8" ht="12.75" customHeight="1" x14ac:dyDescent="0.35">
      <c r="A148" s="126"/>
      <c r="B148" s="129"/>
      <c r="C148" s="124"/>
      <c r="D148" s="131"/>
      <c r="E148" s="131"/>
      <c r="F148" s="131"/>
      <c r="G148" s="124"/>
      <c r="H148" s="142"/>
    </row>
    <row r="149" spans="1:8" ht="15.75" customHeight="1" x14ac:dyDescent="0.35">
      <c r="A149" s="143" t="s">
        <v>57</v>
      </c>
      <c r="B149" s="360" t="s">
        <v>145</v>
      </c>
      <c r="C149" s="313"/>
      <c r="D149" s="313"/>
      <c r="E149" s="313"/>
      <c r="F149" s="313"/>
      <c r="G149" s="124"/>
      <c r="H149" s="110">
        <f>SUM('Utility Allowance '!B39)</f>
        <v>0</v>
      </c>
    </row>
    <row r="150" spans="1:8" x14ac:dyDescent="0.35">
      <c r="A150" s="126"/>
      <c r="B150" s="376" t="s">
        <v>113</v>
      </c>
      <c r="C150" s="376"/>
      <c r="D150" s="376"/>
      <c r="E150" s="376"/>
      <c r="F150" s="376"/>
      <c r="G150" s="354"/>
      <c r="H150" s="142"/>
    </row>
    <row r="151" spans="1:8" ht="15.75" customHeight="1" x14ac:dyDescent="0.35">
      <c r="A151" s="126"/>
      <c r="B151" s="353" t="s">
        <v>64</v>
      </c>
      <c r="C151" s="353"/>
      <c r="D151" s="353"/>
      <c r="E151" s="353"/>
      <c r="F151" s="353"/>
      <c r="G151" s="354"/>
      <c r="H151" s="142"/>
    </row>
    <row r="152" spans="1:8" ht="15.75" customHeight="1" x14ac:dyDescent="0.35">
      <c r="A152" s="126"/>
      <c r="B152" s="353" t="s">
        <v>144</v>
      </c>
      <c r="C152" s="353"/>
      <c r="D152" s="353"/>
      <c r="E152" s="353"/>
      <c r="F152" s="353"/>
      <c r="G152" s="353"/>
      <c r="H152" s="142"/>
    </row>
    <row r="153" spans="1:8" ht="9.75" customHeight="1" x14ac:dyDescent="0.35">
      <c r="A153" s="126"/>
      <c r="B153" s="131"/>
      <c r="C153" s="131"/>
      <c r="D153" s="131"/>
      <c r="E153" s="131"/>
      <c r="F153" s="131"/>
      <c r="G153" s="124"/>
      <c r="H153" s="142"/>
    </row>
    <row r="154" spans="1:8" ht="18" customHeight="1" x14ac:dyDescent="0.35">
      <c r="A154" s="126" t="s">
        <v>84</v>
      </c>
      <c r="B154" s="307" t="s">
        <v>91</v>
      </c>
      <c r="C154" s="307"/>
      <c r="D154" s="307"/>
      <c r="E154" s="307"/>
      <c r="F154" s="307"/>
      <c r="G154" s="307"/>
      <c r="H154" s="187">
        <f>H147-H149</f>
        <v>0</v>
      </c>
    </row>
    <row r="155" spans="1:8" ht="18" customHeight="1" x14ac:dyDescent="0.35">
      <c r="A155" s="126"/>
      <c r="B155" s="371" t="s">
        <v>170</v>
      </c>
      <c r="C155" s="372"/>
      <c r="D155" s="372"/>
      <c r="E155" s="372"/>
      <c r="F155" s="372"/>
      <c r="G155" s="372"/>
      <c r="H155" s="188"/>
    </row>
    <row r="156" spans="1:8" ht="18" customHeight="1" x14ac:dyDescent="0.35">
      <c r="A156" s="126"/>
      <c r="B156" s="372"/>
      <c r="C156" s="372"/>
      <c r="D156" s="372"/>
      <c r="E156" s="372"/>
      <c r="F156" s="372"/>
      <c r="G156" s="372"/>
      <c r="H156" s="188"/>
    </row>
    <row r="157" spans="1:8" ht="24" customHeight="1" x14ac:dyDescent="0.35">
      <c r="A157" s="126"/>
      <c r="B157" s="372"/>
      <c r="C157" s="372"/>
      <c r="D157" s="372"/>
      <c r="E157" s="372"/>
      <c r="F157" s="372"/>
      <c r="G157" s="372"/>
      <c r="H157" s="188"/>
    </row>
    <row r="158" spans="1:8" ht="15.75" customHeight="1" thickBot="1" x14ac:dyDescent="0.4">
      <c r="A158" s="126" t="s">
        <v>111</v>
      </c>
      <c r="B158" s="307" t="s">
        <v>112</v>
      </c>
      <c r="C158" s="307"/>
      <c r="D158" s="307"/>
      <c r="E158" s="307"/>
      <c r="F158" s="307"/>
      <c r="G158" s="307"/>
      <c r="H158" s="189">
        <f>H132-H154</f>
        <v>0</v>
      </c>
    </row>
    <row r="159" spans="1:8" ht="15.75" customHeight="1" thickTop="1" thickBot="1" x14ac:dyDescent="0.4">
      <c r="A159" s="126"/>
      <c r="B159" s="356" t="s">
        <v>122</v>
      </c>
      <c r="C159" s="333"/>
      <c r="D159" s="333"/>
      <c r="E159" s="333"/>
      <c r="F159" s="190"/>
      <c r="G159" s="190"/>
      <c r="H159" s="188"/>
    </row>
    <row r="160" spans="1:8" ht="22.5" customHeight="1" x14ac:dyDescent="0.35">
      <c r="A160" s="364" t="s">
        <v>158</v>
      </c>
      <c r="B160" s="365"/>
      <c r="C160" s="365"/>
      <c r="D160" s="365"/>
      <c r="E160" s="365"/>
      <c r="F160" s="365"/>
      <c r="G160" s="365"/>
      <c r="H160" s="366"/>
    </row>
    <row r="161" spans="1:8" ht="15.75" customHeight="1" thickBot="1" x14ac:dyDescent="0.4">
      <c r="A161" s="367" t="s">
        <v>159</v>
      </c>
      <c r="B161" s="368"/>
      <c r="C161" s="368"/>
      <c r="D161" s="368"/>
      <c r="E161" s="368"/>
      <c r="F161" s="368"/>
      <c r="G161" s="368"/>
      <c r="H161" s="369"/>
    </row>
    <row r="162" spans="1:8" x14ac:dyDescent="0.35">
      <c r="A162" s="126"/>
      <c r="B162" s="159"/>
      <c r="C162" s="132"/>
      <c r="D162" s="132"/>
      <c r="E162" s="132"/>
      <c r="F162" s="132"/>
      <c r="G162" s="132"/>
      <c r="H162" s="160"/>
    </row>
    <row r="163" spans="1:8" x14ac:dyDescent="0.35">
      <c r="A163" s="126" t="s">
        <v>160</v>
      </c>
      <c r="B163" s="186" t="s">
        <v>164</v>
      </c>
      <c r="C163" s="124"/>
      <c r="D163" s="131"/>
      <c r="E163" s="131"/>
      <c r="F163" s="131"/>
      <c r="G163" s="124"/>
      <c r="H163" s="145">
        <f>H154</f>
        <v>0</v>
      </c>
    </row>
    <row r="164" spans="1:8" x14ac:dyDescent="0.35">
      <c r="A164" s="126"/>
      <c r="B164" s="129"/>
      <c r="C164" s="124"/>
      <c r="D164" s="131"/>
      <c r="E164" s="131"/>
      <c r="F164" s="131"/>
      <c r="G164" s="124"/>
      <c r="H164" s="142"/>
    </row>
    <row r="165" spans="1:8" ht="15.65" customHeight="1" x14ac:dyDescent="0.35">
      <c r="A165" s="143" t="s">
        <v>161</v>
      </c>
      <c r="B165" s="360" t="s">
        <v>165</v>
      </c>
      <c r="C165" s="360"/>
      <c r="D165" s="360"/>
      <c r="E165" s="360"/>
      <c r="F165" s="360"/>
      <c r="G165" s="360"/>
      <c r="H165" s="110">
        <f>'1-6 Rental Income Calculation'!H154</f>
        <v>0</v>
      </c>
    </row>
    <row r="166" spans="1:8" ht="15.65" customHeight="1" x14ac:dyDescent="0.35">
      <c r="A166" s="143"/>
      <c r="B166" s="191"/>
      <c r="C166" s="191"/>
      <c r="D166" s="191"/>
      <c r="E166" s="191"/>
      <c r="F166" s="191"/>
      <c r="G166" s="191"/>
      <c r="H166" s="108"/>
    </row>
    <row r="167" spans="1:8" ht="15.65" customHeight="1" x14ac:dyDescent="0.35">
      <c r="A167" s="143" t="s">
        <v>162</v>
      </c>
      <c r="B167" s="360" t="s">
        <v>169</v>
      </c>
      <c r="C167" s="360"/>
      <c r="D167" s="360"/>
      <c r="E167" s="360"/>
      <c r="F167" s="360"/>
      <c r="G167" s="360"/>
      <c r="H167" s="111">
        <f>H165*1.4</f>
        <v>0</v>
      </c>
    </row>
    <row r="168" spans="1:8" ht="15.65" customHeight="1" x14ac:dyDescent="0.35">
      <c r="A168" s="143"/>
      <c r="B168" s="191"/>
      <c r="C168" s="191"/>
      <c r="D168" s="191"/>
      <c r="E168" s="191"/>
      <c r="F168" s="191"/>
      <c r="G168" s="191"/>
      <c r="H168" s="108"/>
    </row>
    <row r="169" spans="1:8" ht="15.65" customHeight="1" x14ac:dyDescent="0.35">
      <c r="A169" s="143" t="s">
        <v>162</v>
      </c>
      <c r="B169" s="360" t="s">
        <v>166</v>
      </c>
      <c r="C169" s="360"/>
      <c r="D169" s="360"/>
      <c r="E169" s="360"/>
      <c r="F169" s="360"/>
      <c r="G169" s="360"/>
      <c r="H169" s="107">
        <f>MAX(H163,H167)</f>
        <v>0</v>
      </c>
    </row>
    <row r="170" spans="1:8" ht="15.65" customHeight="1" x14ac:dyDescent="0.35">
      <c r="A170" s="143"/>
      <c r="B170" s="191"/>
      <c r="C170" s="191"/>
      <c r="D170" s="191"/>
      <c r="E170" s="191"/>
      <c r="F170" s="191"/>
      <c r="G170" s="191"/>
      <c r="H170" s="107"/>
    </row>
    <row r="171" spans="1:8" ht="56.15" customHeight="1" x14ac:dyDescent="0.35">
      <c r="A171" s="126"/>
      <c r="B171" s="353" t="s">
        <v>171</v>
      </c>
      <c r="C171" s="353"/>
      <c r="D171" s="353"/>
      <c r="E171" s="353"/>
      <c r="F171" s="353"/>
      <c r="G171" s="370"/>
      <c r="H171" s="142"/>
    </row>
    <row r="172" spans="1:8" ht="15.65" customHeight="1" x14ac:dyDescent="0.35">
      <c r="A172" s="143" t="s">
        <v>162</v>
      </c>
      <c r="B172" s="360" t="s">
        <v>167</v>
      </c>
      <c r="C172" s="360"/>
      <c r="D172" s="360"/>
      <c r="E172" s="360"/>
      <c r="F172" s="360"/>
      <c r="G172" s="360"/>
      <c r="H172" s="107">
        <f>H132-H169</f>
        <v>0</v>
      </c>
    </row>
    <row r="173" spans="1:8" ht="15.65" customHeight="1" x14ac:dyDescent="0.35">
      <c r="A173" s="143"/>
      <c r="B173" s="356" t="s">
        <v>122</v>
      </c>
      <c r="C173" s="333"/>
      <c r="D173" s="333"/>
      <c r="E173" s="333"/>
      <c r="F173" s="191"/>
      <c r="G173" s="191"/>
      <c r="H173" s="108"/>
    </row>
    <row r="174" spans="1:8" ht="15.65" customHeight="1" x14ac:dyDescent="0.35">
      <c r="A174" s="143"/>
      <c r="B174" s="191"/>
      <c r="C174" s="191"/>
      <c r="D174" s="191"/>
      <c r="E174" s="191"/>
      <c r="F174" s="191"/>
      <c r="G174" s="191"/>
      <c r="H174" s="108"/>
    </row>
    <row r="175" spans="1:8" x14ac:dyDescent="0.35">
      <c r="A175" s="193"/>
      <c r="B175" s="194"/>
      <c r="C175" s="194"/>
      <c r="D175" s="194"/>
      <c r="E175" s="194"/>
      <c r="F175" s="194"/>
      <c r="G175" s="194"/>
      <c r="H175" s="195"/>
    </row>
    <row r="176" spans="1:8" x14ac:dyDescent="0.35">
      <c r="A176" s="357" t="s">
        <v>114</v>
      </c>
      <c r="B176" s="358"/>
      <c r="C176" s="358"/>
      <c r="D176" s="358"/>
      <c r="E176" s="196"/>
      <c r="F176" s="197"/>
      <c r="G176" s="358" t="s">
        <v>59</v>
      </c>
      <c r="H176" s="359"/>
    </row>
  </sheetData>
  <sheetProtection formatCells="0"/>
  <mergeCells count="91">
    <mergeCell ref="A4:E4"/>
    <mergeCell ref="F4:G4"/>
    <mergeCell ref="A160:H160"/>
    <mergeCell ref="A161:H161"/>
    <mergeCell ref="B171:G171"/>
    <mergeCell ref="B165:G165"/>
    <mergeCell ref="B167:G167"/>
    <mergeCell ref="B154:G154"/>
    <mergeCell ref="B152:G152"/>
    <mergeCell ref="B155:G157"/>
    <mergeCell ref="B158:G158"/>
    <mergeCell ref="B159:E159"/>
    <mergeCell ref="A144:H144"/>
    <mergeCell ref="A145:H145"/>
    <mergeCell ref="B149:F149"/>
    <mergeCell ref="B150:G150"/>
    <mergeCell ref="A176:D176"/>
    <mergeCell ref="G176:H176"/>
    <mergeCell ref="B173:E173"/>
    <mergeCell ref="B169:G169"/>
    <mergeCell ref="B172:G172"/>
    <mergeCell ref="B151:G151"/>
    <mergeCell ref="B121:F122"/>
    <mergeCell ref="A123:H123"/>
    <mergeCell ref="C133:E133"/>
    <mergeCell ref="B138:E138"/>
    <mergeCell ref="B140:G142"/>
    <mergeCell ref="B105:E106"/>
    <mergeCell ref="A110:H110"/>
    <mergeCell ref="B116:F116"/>
    <mergeCell ref="B117:F118"/>
    <mergeCell ref="B120:F120"/>
    <mergeCell ref="A87:H87"/>
    <mergeCell ref="F88:H88"/>
    <mergeCell ref="F90:H90"/>
    <mergeCell ref="B99:F99"/>
    <mergeCell ref="B101:E102"/>
    <mergeCell ref="B75:G77"/>
    <mergeCell ref="H76:H77"/>
    <mergeCell ref="A79:H80"/>
    <mergeCell ref="A81:H81"/>
    <mergeCell ref="A82:H86"/>
    <mergeCell ref="B62:F62"/>
    <mergeCell ref="A63:F63"/>
    <mergeCell ref="B64:G70"/>
    <mergeCell ref="H66:H67"/>
    <mergeCell ref="B72:G73"/>
    <mergeCell ref="H72:H73"/>
    <mergeCell ref="B55:G55"/>
    <mergeCell ref="B57:F57"/>
    <mergeCell ref="A58:H58"/>
    <mergeCell ref="A60:H60"/>
    <mergeCell ref="A61:G61"/>
    <mergeCell ref="B43:F43"/>
    <mergeCell ref="B45:F45"/>
    <mergeCell ref="B46:F46"/>
    <mergeCell ref="B48:F48"/>
    <mergeCell ref="B49:F49"/>
    <mergeCell ref="B37:F37"/>
    <mergeCell ref="B38:F38"/>
    <mergeCell ref="B40:F40"/>
    <mergeCell ref="B41:F41"/>
    <mergeCell ref="B42:F42"/>
    <mergeCell ref="B30:F30"/>
    <mergeCell ref="A32:H32"/>
    <mergeCell ref="A33:H33"/>
    <mergeCell ref="B34:D34"/>
    <mergeCell ref="B35:F35"/>
    <mergeCell ref="B22:F25"/>
    <mergeCell ref="G23:G24"/>
    <mergeCell ref="B26:F26"/>
    <mergeCell ref="B28:F28"/>
    <mergeCell ref="B29:F29"/>
    <mergeCell ref="B12:F12"/>
    <mergeCell ref="B14:F14"/>
    <mergeCell ref="B16:F16"/>
    <mergeCell ref="A18:H18"/>
    <mergeCell ref="B20:F20"/>
    <mergeCell ref="A5:H5"/>
    <mergeCell ref="A6:H6"/>
    <mergeCell ref="A7:H7"/>
    <mergeCell ref="B8:F8"/>
    <mergeCell ref="B10:F10"/>
    <mergeCell ref="A1:B1"/>
    <mergeCell ref="C1:D1"/>
    <mergeCell ref="E1:F1"/>
    <mergeCell ref="G1:H1"/>
    <mergeCell ref="A2:B2"/>
    <mergeCell ref="C2:D2"/>
    <mergeCell ref="E2:F2"/>
    <mergeCell ref="G2:H2"/>
  </mergeCells>
  <dataValidations count="1">
    <dataValidation type="whole" operator="equal" allowBlank="1" showInputMessage="1" showErrorMessage="1" error="This section cannot exceed 400.00" sqref="H37" xr:uid="{00000000-0002-0000-0100-000000000000}">
      <formula1>400</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9"/>
  <sheetViews>
    <sheetView workbookViewId="0">
      <selection activeCell="B37" sqref="B37"/>
    </sheetView>
  </sheetViews>
  <sheetFormatPr defaultColWidth="9.1796875" defaultRowHeight="13" x14ac:dyDescent="0.3"/>
  <cols>
    <col min="1" max="1" width="15.54296875" style="101" bestFit="1" customWidth="1"/>
    <col min="2" max="16384" width="9.1796875" style="101"/>
  </cols>
  <sheetData>
    <row r="1" spans="1:9" ht="15" customHeight="1" x14ac:dyDescent="0.35">
      <c r="A1" s="379" t="s">
        <v>147</v>
      </c>
      <c r="B1" s="379"/>
      <c r="C1" s="379"/>
      <c r="D1" s="379"/>
      <c r="E1" s="379"/>
      <c r="F1" s="379"/>
      <c r="G1" s="379"/>
      <c r="H1" s="379"/>
      <c r="I1" s="379"/>
    </row>
    <row r="2" spans="1:9" x14ac:dyDescent="0.3">
      <c r="A2" s="380" t="s">
        <v>148</v>
      </c>
      <c r="B2" s="381"/>
      <c r="C2" s="381"/>
      <c r="D2" s="381"/>
      <c r="E2" s="381"/>
      <c r="F2" s="381"/>
      <c r="G2" s="381"/>
      <c r="H2" s="381"/>
      <c r="I2" s="381"/>
    </row>
    <row r="3" spans="1:9" ht="8.25" customHeight="1" x14ac:dyDescent="0.3">
      <c r="A3" s="102"/>
      <c r="B3" s="102"/>
      <c r="C3" s="102"/>
      <c r="D3" s="102"/>
      <c r="E3" s="102"/>
      <c r="F3" s="102"/>
      <c r="G3" s="102"/>
      <c r="H3" s="102"/>
      <c r="I3" s="102"/>
    </row>
    <row r="4" spans="1:9" ht="14.25" customHeight="1" x14ac:dyDescent="0.3">
      <c r="A4" s="103" t="s">
        <v>124</v>
      </c>
      <c r="B4" s="382"/>
      <c r="C4" s="382"/>
      <c r="D4" s="103"/>
    </row>
    <row r="5" spans="1:9" x14ac:dyDescent="0.3">
      <c r="A5" s="103" t="s">
        <v>125</v>
      </c>
      <c r="B5" s="383"/>
      <c r="C5" s="383"/>
      <c r="D5" s="103"/>
    </row>
    <row r="6" spans="1:9" ht="11.25" customHeight="1" x14ac:dyDescent="0.3">
      <c r="A6" s="103" t="s">
        <v>59</v>
      </c>
      <c r="B6" s="384"/>
      <c r="C6" s="384"/>
      <c r="D6" s="103"/>
    </row>
    <row r="7" spans="1:9" x14ac:dyDescent="0.3">
      <c r="A7" s="103" t="s">
        <v>126</v>
      </c>
      <c r="B7" s="382"/>
      <c r="C7" s="382"/>
      <c r="D7" s="103"/>
    </row>
    <row r="8" spans="1:9" x14ac:dyDescent="0.3">
      <c r="A8" s="377" t="s">
        <v>143</v>
      </c>
      <c r="B8" s="377"/>
      <c r="C8" s="377"/>
      <c r="D8" s="377"/>
      <c r="E8" s="377"/>
      <c r="F8" s="377"/>
      <c r="G8" s="377"/>
      <c r="H8" s="377"/>
      <c r="I8" s="377"/>
    </row>
    <row r="9" spans="1:9" ht="18.75" customHeight="1" x14ac:dyDescent="0.3">
      <c r="A9" s="377"/>
      <c r="B9" s="377"/>
      <c r="C9" s="377"/>
      <c r="D9" s="377"/>
      <c r="E9" s="377"/>
      <c r="F9" s="377"/>
      <c r="G9" s="377"/>
      <c r="H9" s="377"/>
      <c r="I9" s="377"/>
    </row>
    <row r="10" spans="1:9" x14ac:dyDescent="0.3">
      <c r="A10" s="378" t="s">
        <v>127</v>
      </c>
      <c r="B10" s="378"/>
      <c r="C10" s="103"/>
      <c r="D10" s="103"/>
    </row>
    <row r="11" spans="1:9" ht="14.5" x14ac:dyDescent="0.35">
      <c r="A11" s="103" t="s">
        <v>128</v>
      </c>
      <c r="B11" s="104"/>
      <c r="C11" s="103"/>
      <c r="D11" s="103"/>
    </row>
    <row r="12" spans="1:9" ht="14.5" x14ac:dyDescent="0.35">
      <c r="A12" s="103" t="s">
        <v>129</v>
      </c>
      <c r="B12" s="104"/>
      <c r="C12" s="103"/>
      <c r="D12" s="103"/>
    </row>
    <row r="13" spans="1:9" ht="14.5" x14ac:dyDescent="0.35">
      <c r="A13" s="103" t="s">
        <v>130</v>
      </c>
      <c r="B13" s="104"/>
      <c r="C13" s="103"/>
      <c r="D13" s="103"/>
    </row>
    <row r="14" spans="1:9" ht="14.5" x14ac:dyDescent="0.35">
      <c r="A14" s="103" t="s">
        <v>131</v>
      </c>
      <c r="B14" s="104"/>
      <c r="C14" s="103"/>
      <c r="D14" s="103"/>
    </row>
    <row r="15" spans="1:9" x14ac:dyDescent="0.3">
      <c r="A15" s="103"/>
      <c r="B15" s="103"/>
      <c r="C15" s="103"/>
      <c r="D15" s="103"/>
    </row>
    <row r="16" spans="1:9" x14ac:dyDescent="0.3">
      <c r="A16" s="378" t="s">
        <v>132</v>
      </c>
      <c r="B16" s="378"/>
      <c r="C16" s="103"/>
      <c r="D16" s="103"/>
    </row>
    <row r="17" spans="1:4" ht="14.5" x14ac:dyDescent="0.35">
      <c r="A17" s="103" t="s">
        <v>128</v>
      </c>
      <c r="B17" s="104"/>
      <c r="C17" s="103"/>
      <c r="D17" s="103"/>
    </row>
    <row r="18" spans="1:4" ht="14.5" x14ac:dyDescent="0.35">
      <c r="A18" s="103" t="s">
        <v>129</v>
      </c>
      <c r="B18" s="104"/>
      <c r="C18" s="103"/>
      <c r="D18" s="103"/>
    </row>
    <row r="19" spans="1:4" ht="14.5" x14ac:dyDescent="0.35">
      <c r="A19" s="103" t="s">
        <v>130</v>
      </c>
      <c r="B19" s="104"/>
      <c r="C19" s="103"/>
      <c r="D19" s="103"/>
    </row>
    <row r="20" spans="1:4" ht="14.5" x14ac:dyDescent="0.35">
      <c r="A20" s="103" t="s">
        <v>131</v>
      </c>
      <c r="B20" s="104"/>
      <c r="C20" s="103"/>
      <c r="D20" s="103"/>
    </row>
    <row r="21" spans="1:4" x14ac:dyDescent="0.3">
      <c r="A21" s="103"/>
      <c r="B21" s="103"/>
      <c r="C21" s="103"/>
      <c r="D21" s="103"/>
    </row>
    <row r="22" spans="1:4" ht="14.5" x14ac:dyDescent="0.35">
      <c r="A22" s="103" t="s">
        <v>133</v>
      </c>
      <c r="B22" s="104"/>
      <c r="C22" s="103"/>
      <c r="D22" s="103"/>
    </row>
    <row r="23" spans="1:4" ht="14.5" x14ac:dyDescent="0.35">
      <c r="A23" s="103" t="s">
        <v>134</v>
      </c>
      <c r="B23" s="104"/>
      <c r="C23" s="103"/>
      <c r="D23" s="103"/>
    </row>
    <row r="24" spans="1:4" x14ac:dyDescent="0.3">
      <c r="A24" s="103"/>
      <c r="B24" s="103"/>
      <c r="C24" s="103"/>
      <c r="D24" s="103"/>
    </row>
    <row r="25" spans="1:4" x14ac:dyDescent="0.3">
      <c r="A25" s="378" t="s">
        <v>135</v>
      </c>
      <c r="B25" s="378"/>
      <c r="C25" s="103"/>
      <c r="D25" s="103"/>
    </row>
    <row r="26" spans="1:4" ht="14.5" x14ac:dyDescent="0.35">
      <c r="A26" s="103" t="s">
        <v>128</v>
      </c>
      <c r="B26" s="104"/>
      <c r="C26" s="103"/>
      <c r="D26" s="103"/>
    </row>
    <row r="27" spans="1:4" ht="14.5" x14ac:dyDescent="0.35">
      <c r="A27" s="103" t="s">
        <v>129</v>
      </c>
      <c r="B27" s="104"/>
      <c r="C27" s="103"/>
      <c r="D27" s="103"/>
    </row>
    <row r="28" spans="1:4" ht="14.5" x14ac:dyDescent="0.35">
      <c r="A28" s="103" t="s">
        <v>130</v>
      </c>
      <c r="B28" s="104"/>
      <c r="C28" s="103"/>
      <c r="D28" s="103"/>
    </row>
    <row r="29" spans="1:4" ht="14.5" x14ac:dyDescent="0.35">
      <c r="A29" s="103" t="s">
        <v>131</v>
      </c>
      <c r="B29" s="104"/>
      <c r="C29" s="103"/>
      <c r="D29" s="103"/>
    </row>
    <row r="30" spans="1:4" x14ac:dyDescent="0.3">
      <c r="A30" s="103"/>
      <c r="B30" s="103"/>
      <c r="C30" s="103"/>
      <c r="D30" s="103"/>
    </row>
    <row r="31" spans="1:4" ht="14.5" x14ac:dyDescent="0.35">
      <c r="A31" s="103" t="s">
        <v>136</v>
      </c>
      <c r="B31" s="104"/>
      <c r="C31" s="103"/>
      <c r="D31" s="103"/>
    </row>
    <row r="32" spans="1:4" ht="14.5" x14ac:dyDescent="0.35">
      <c r="A32" s="103" t="s">
        <v>137</v>
      </c>
      <c r="B32" s="104"/>
      <c r="C32" s="103"/>
      <c r="D32" s="103"/>
    </row>
    <row r="33" spans="1:4" ht="14.5" x14ac:dyDescent="0.35">
      <c r="A33" s="103" t="s">
        <v>138</v>
      </c>
      <c r="B33" s="104"/>
      <c r="C33" s="103"/>
      <c r="D33" s="103"/>
    </row>
    <row r="34" spans="1:4" ht="14.5" x14ac:dyDescent="0.35">
      <c r="A34" s="103" t="s">
        <v>139</v>
      </c>
      <c r="B34" s="104"/>
      <c r="C34" s="103" t="s">
        <v>149</v>
      </c>
      <c r="D34" s="103"/>
    </row>
    <row r="35" spans="1:4" ht="14.5" x14ac:dyDescent="0.35">
      <c r="A35" s="103" t="s">
        <v>140</v>
      </c>
      <c r="B35" s="104"/>
      <c r="C35" s="103" t="s">
        <v>146</v>
      </c>
      <c r="D35" s="103"/>
    </row>
    <row r="36" spans="1:4" ht="14.5" x14ac:dyDescent="0.35">
      <c r="A36" s="103" t="s">
        <v>150</v>
      </c>
      <c r="B36" s="104"/>
      <c r="C36" s="103"/>
      <c r="D36" s="103"/>
    </row>
    <row r="37" spans="1:4" ht="14.5" x14ac:dyDescent="0.35">
      <c r="A37" s="103" t="s">
        <v>141</v>
      </c>
      <c r="B37" s="104"/>
      <c r="C37" s="103"/>
      <c r="D37" s="103"/>
    </row>
    <row r="38" spans="1:4" x14ac:dyDescent="0.3">
      <c r="A38" s="103"/>
      <c r="B38" s="103"/>
      <c r="C38" s="103"/>
      <c r="D38" s="103"/>
    </row>
    <row r="39" spans="1:4" ht="14.5" x14ac:dyDescent="0.35">
      <c r="A39" s="103" t="s">
        <v>142</v>
      </c>
      <c r="B39" s="105">
        <v>0</v>
      </c>
      <c r="C39" s="103"/>
      <c r="D39" s="103"/>
    </row>
  </sheetData>
  <mergeCells count="10">
    <mergeCell ref="A8:I9"/>
    <mergeCell ref="A10:B10"/>
    <mergeCell ref="A16:B16"/>
    <mergeCell ref="A25:B25"/>
    <mergeCell ref="A1:I1"/>
    <mergeCell ref="A2:I2"/>
    <mergeCell ref="B4:C4"/>
    <mergeCell ref="B5:C5"/>
    <mergeCell ref="B6:C6"/>
    <mergeCell ref="B7:C7"/>
  </mergeCells>
  <hyperlinks>
    <hyperlink ref="A2" r:id="rId1" xr:uid="{00000000-0004-0000-0200-000000000000}"/>
  </hyperlinks>
  <pageMargins left="0.7" right="0.7" top="0.75" bottom="0.75" header="0.3" footer="0.3"/>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52DFE735762D46A73C6E3C0F088B88" ma:contentTypeVersion="5" ma:contentTypeDescription="Create a new document." ma:contentTypeScope="" ma:versionID="7da2785932a7079d80c51564baa29ef7">
  <xsd:schema xmlns:xsd="http://www.w3.org/2001/XMLSchema" xmlns:xs="http://www.w3.org/2001/XMLSchema" xmlns:p="http://schemas.microsoft.com/office/2006/metadata/properties" xmlns:ns3="9f67e7f1-ca51-4a61-afea-9c0e8b806d1b" xmlns:ns4="2aeae662-d870-4d38-8e4f-258c9217219f" targetNamespace="http://schemas.microsoft.com/office/2006/metadata/properties" ma:root="true" ma:fieldsID="ba27c3134f9a4a1b404d4ed210a507ab" ns3:_="" ns4:_="">
    <xsd:import namespace="9f67e7f1-ca51-4a61-afea-9c0e8b806d1b"/>
    <xsd:import namespace="2aeae662-d870-4d38-8e4f-258c9217219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7e7f1-ca51-4a61-afea-9c0e8b806d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ae662-d870-4d38-8e4f-258c9217219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312531-9259-4E07-95A4-2FA63496538C}">
  <ds:schemaRefs>
    <ds:schemaRef ds:uri="http://schemas.microsoft.com/sharepoint/v3/contenttype/forms"/>
  </ds:schemaRefs>
</ds:datastoreItem>
</file>

<file path=customXml/itemProps2.xml><?xml version="1.0" encoding="utf-8"?>
<ds:datastoreItem xmlns:ds="http://schemas.openxmlformats.org/officeDocument/2006/customXml" ds:itemID="{BEDF570E-33F0-4360-855E-1662E0DAA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67e7f1-ca51-4a61-afea-9c0e8b806d1b"/>
    <ds:schemaRef ds:uri="2aeae662-d870-4d38-8e4f-258c92172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2A6B3F-5D85-473F-8F6D-AA5A890D34A7}">
  <ds:schemaRefs>
    <ds:schemaRef ds:uri="http://schemas.microsoft.com/office/infopath/2007/PartnerControls"/>
    <ds:schemaRef ds:uri="2aeae662-d870-4d38-8e4f-258c9217219f"/>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9f67e7f1-ca51-4a61-afea-9c0e8b806d1b"/>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1-6 Rental Income Calculation</vt:lpstr>
      <vt:lpstr>6-12 Rental Calculation</vt:lpstr>
      <vt:lpstr>Utility Allowance </vt:lpstr>
      <vt:lpstr>'1-6 Rental Income Calculation'!Print_Area</vt:lpstr>
    </vt:vector>
  </TitlesOfParts>
  <Company>Aids 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mariah</dc:creator>
  <cp:lastModifiedBy>Taylor, Alex</cp:lastModifiedBy>
  <cp:lastPrinted>2009-08-11T18:23:07Z</cp:lastPrinted>
  <dcterms:created xsi:type="dcterms:W3CDTF">2006-08-07T21:01:37Z</dcterms:created>
  <dcterms:modified xsi:type="dcterms:W3CDTF">2020-06-17T15:01:23Z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0x010100DE52DFE735762D46A73C6E3C0F088B88</vt:lpwstr>
  </property>
</Properties>
</file>