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persons/person.xml" ContentType="application/vnd.ms-excel.person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8730"/>
  <workbookPr/>
  <mc:AlternateContent xmlns:mc="http://schemas.openxmlformats.org/markup-compatibility/2006">
    <mc:Choice Requires="x15">
      <x15ac:absPath xmlns:x15ac="http://schemas.microsoft.com/office/spreadsheetml/2010/11/ac" url="F:\Real Estate\Multifamily\Tax Credit Allocation\Bond Rounds\2026A-B (Noncompetitive)\Memos &amp; Website Postings\"/>
    </mc:Choice>
  </mc:AlternateContent>
  <xr:revisionPtr revIDLastSave="0" documentId="13_ncr:1_{BCFD35DE-371B-4B78-BA2B-4C0E5787F9DA}" xr6:coauthVersionLast="47" xr6:coauthVersionMax="47" xr10:uidLastSave="{00000000-0000-0000-0000-000000000000}"/>
  <bookViews>
    <workbookView xWindow="-120" yWindow="-120" windowWidth="29040" windowHeight="17520" xr2:uid="{00000000-000D-0000-FFFF-FFFF00000000}"/>
  </bookViews>
  <sheets>
    <sheet name="Applications" sheetId="3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C4" i="3" l="1"/>
  <c r="AC5" i="3"/>
  <c r="AC6" i="3"/>
  <c r="AC7" i="3"/>
  <c r="AC8" i="3"/>
  <c r="AC9" i="3"/>
  <c r="AC10" i="3"/>
  <c r="AC11" i="3"/>
  <c r="AC12" i="3"/>
  <c r="AC13" i="3"/>
  <c r="AC14" i="3"/>
  <c r="AC15" i="3"/>
  <c r="AC16" i="3"/>
</calcChain>
</file>

<file path=xl/sharedStrings.xml><?xml version="1.0" encoding="utf-8"?>
<sst xmlns="http://schemas.openxmlformats.org/spreadsheetml/2006/main" count="99" uniqueCount="66">
  <si>
    <t>Development Name</t>
  </si>
  <si>
    <t>Self Score</t>
  </si>
  <si>
    <t>Applicant #</t>
  </si>
  <si>
    <t>Development Type</t>
  </si>
  <si>
    <t>Development City</t>
  </si>
  <si>
    <t>Development County</t>
  </si>
  <si>
    <t>Occupancy Type</t>
  </si>
  <si>
    <t>Census Tract(s)</t>
  </si>
  <si>
    <t>Applicant Contact</t>
  </si>
  <si>
    <t>Applicant Email</t>
  </si>
  <si>
    <t>Developer</t>
  </si>
  <si>
    <t>Developer Email</t>
  </si>
  <si>
    <t>Tax Credit Units</t>
  </si>
  <si>
    <t>Market Units</t>
  </si>
  <si>
    <t>Total Units</t>
  </si>
  <si>
    <t>4% RHTC Annual Request</t>
  </si>
  <si>
    <t>Bond Request</t>
  </si>
  <si>
    <t>HOME Request</t>
  </si>
  <si>
    <t>Development Fund Request</t>
  </si>
  <si>
    <t>Total Development Cost</t>
  </si>
  <si>
    <t>Bond Request as % of TDC</t>
  </si>
  <si>
    <t>Preservation</t>
  </si>
  <si>
    <t>QCT</t>
  </si>
  <si>
    <t>Resyndication</t>
  </si>
  <si>
    <t>Nonprofit Developer?</t>
  </si>
  <si>
    <t>Rural</t>
  </si>
  <si>
    <t>Lease Purchase</t>
  </si>
  <si>
    <t>Date Received</t>
  </si>
  <si>
    <t>Status</t>
  </si>
  <si>
    <t>Under Review</t>
  </si>
  <si>
    <t>No</t>
  </si>
  <si>
    <t>Yes</t>
  </si>
  <si>
    <t>Rehabilitation</t>
  </si>
  <si>
    <t>Family</t>
  </si>
  <si>
    <t>2025 Noncompetitive Bond Applicant List</t>
  </si>
  <si>
    <t>2026A-B-001</t>
  </si>
  <si>
    <t>Oak Knoll Renaissance</t>
  </si>
  <si>
    <t>Gary</t>
  </si>
  <si>
    <t>Lake</t>
  </si>
  <si>
    <t>Essence, LLC</t>
  </si>
  <si>
    <t>jadams@essencedev.com</t>
  </si>
  <si>
    <t>Oak Knoll Developer, LLC</t>
  </si>
  <si>
    <t>2026A-B-002</t>
  </si>
  <si>
    <t>Stadium Flats</t>
  </si>
  <si>
    <t>New Construction</t>
  </si>
  <si>
    <t>South Bend</t>
  </si>
  <si>
    <t>St. Joseph</t>
  </si>
  <si>
    <t>Michael Surak</t>
  </si>
  <si>
    <t>Msurak@RealAmericaLLC.com</t>
  </si>
  <si>
    <t>RealAmerica Development, LLC</t>
  </si>
  <si>
    <t>2026A-B-003</t>
  </si>
  <si>
    <t>Eastfield Reserve</t>
  </si>
  <si>
    <t>Evansville</t>
  </si>
  <si>
    <t>Vanderburgh</t>
  </si>
  <si>
    <t>Kyle Smith</t>
  </si>
  <si>
    <t>kyle@themariangroup.com</t>
  </si>
  <si>
    <t>Marian Development Group</t>
  </si>
  <si>
    <t>Updated 5/27/2025</t>
  </si>
  <si>
    <t>2026A-B-004</t>
  </si>
  <si>
    <t>Cambridge Square North</t>
  </si>
  <si>
    <t>Indianapolis</t>
  </si>
  <si>
    <t>Marion</t>
  </si>
  <si>
    <t>Janine Betsey</t>
  </si>
  <si>
    <t>janine.betsy@glickco.com</t>
  </si>
  <si>
    <t>GBG LIHTC Development, LLC</t>
  </si>
  <si>
    <t>dani.miller@glickco.com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</si>
</sst>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4" formatCode="_(&quot;$&quot;* #,##0.00_);_(&quot;$&quot;* \(#,##0.00\);_(&quot;$&quot;* &quot;-&quot;??_);_(@_)"/>
    <numFmt numFmtId="164" formatCode="0.0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</font>
    <font>
      <u/>
      <sz val="11"/>
      <color theme="10"/>
      <name val="Calibri"/>
      <family val="2"/>
      <scheme val="minor"/>
    </font>
    <font>
      <b/>
      <i/>
      <sz val="11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sz val="14"/>
      <color theme="1"/>
      <name val="Calibri"/>
      <family val="2"/>
      <scheme val="minor"/>
    </font>
    <font>
      <sz val="1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1" tint="0.249977111117893"/>
        <bgColor indexed="64"/>
      </patternFill>
    </fill>
  </fills>
  <borders count="3">
    <border>
      <left/>
      <right/>
      <top/>
      <bottom/>
      <diagonal/>
    </border>
    <border>
      <left/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/>
      <bottom style="double">
        <color indexed="64"/>
      </bottom>
      <diagonal/>
    </border>
  </borders>
  <cellStyleXfs count="4">
    <xf numFmtId="0" fontId="0" fillId="0" borderId="0"/>
    <xf numFmtId="4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3" fillId="0" borderId="0" applyNumberFormat="0" applyFill="0" applyBorder="0" applyAlignment="0" applyProtection="0"/>
  </cellStyleXfs>
  <cellXfs count="31">
    <xf numFmtId="0" fontId="0" fillId="0" borderId="0" xfId="0"/>
    <xf numFmtId="0" fontId="0" fillId="0" borderId="1" xfId="0" applyBorder="1"/>
    <xf numFmtId="0" fontId="2" fillId="2" borderId="1" xfId="0" applyFont="1" applyFill="1" applyBorder="1" applyAlignment="1">
      <alignment horizontal="center"/>
    </xf>
    <xf numFmtId="0" fontId="2" fillId="2" borderId="1" xfId="0" applyFont="1" applyFill="1" applyBorder="1" applyAlignment="1">
      <alignment horizontal="center" wrapText="1"/>
    </xf>
    <xf numFmtId="49" fontId="2" fillId="2" borderId="1" xfId="0" applyNumberFormat="1" applyFont="1" applyFill="1" applyBorder="1" applyAlignment="1">
      <alignment horizontal="right" wrapText="1"/>
    </xf>
    <xf numFmtId="44" fontId="2" fillId="2" borderId="1" xfId="1" applyFont="1" applyFill="1" applyBorder="1" applyAlignment="1">
      <alignment horizontal="center" wrapText="1"/>
    </xf>
    <xf numFmtId="44" fontId="2" fillId="2" borderId="1" xfId="1" applyFont="1" applyFill="1" applyBorder="1" applyAlignment="1">
      <alignment horizontal="center"/>
    </xf>
    <xf numFmtId="9" fontId="2" fillId="2" borderId="1" xfId="2" applyFont="1" applyFill="1" applyBorder="1" applyAlignment="1">
      <alignment wrapText="1"/>
    </xf>
    <xf numFmtId="44" fontId="2" fillId="2" borderId="2" xfId="1" applyFont="1" applyFill="1" applyBorder="1" applyAlignment="1">
      <alignment horizontal="center" wrapText="1"/>
    </xf>
    <xf numFmtId="14" fontId="0" fillId="0" borderId="0" xfId="0" applyNumberFormat="1"/>
    <xf numFmtId="49" fontId="2" fillId="2" borderId="1" xfId="0" applyNumberFormat="1" applyFont="1" applyFill="1" applyBorder="1" applyAlignment="1">
      <alignment horizontal="center" wrapText="1"/>
    </xf>
    <xf numFmtId="0" fontId="3" fillId="0" borderId="0" xfId="3"/>
    <xf numFmtId="44" fontId="0" fillId="0" borderId="0" xfId="1" applyFont="1"/>
    <xf numFmtId="44" fontId="0" fillId="0" borderId="0" xfId="0" applyNumberFormat="1"/>
    <xf numFmtId="0" fontId="4" fillId="0" borderId="0" xfId="0" applyFont="1"/>
    <xf numFmtId="0" fontId="0" fillId="0" borderId="0" xfId="0" applyAlignment="1">
      <alignment wrapText="1"/>
    </xf>
    <xf numFmtId="0" fontId="5" fillId="0" borderId="0" xfId="0" applyFont="1"/>
    <xf numFmtId="0" fontId="6" fillId="0" borderId="0" xfId="0" applyFont="1"/>
    <xf numFmtId="0" fontId="7" fillId="0" borderId="0" xfId="0" applyFont="1"/>
    <xf numFmtId="0" fontId="8" fillId="0" borderId="0" xfId="0" applyFont="1"/>
    <xf numFmtId="0" fontId="3" fillId="0" borderId="0" xfId="3" applyAlignment="1">
      <alignment wrapText="1"/>
    </xf>
    <xf numFmtId="0" fontId="3" fillId="0" borderId="0" xfId="3" applyFill="1"/>
    <xf numFmtId="44" fontId="0" fillId="0" borderId="0" xfId="1" applyFont="1" applyFill="1"/>
    <xf numFmtId="9" fontId="0" fillId="0" borderId="0" xfId="2" applyFont="1" applyFill="1"/>
    <xf numFmtId="44" fontId="0" fillId="0" borderId="1" xfId="1" applyFont="1" applyBorder="1"/>
    <xf numFmtId="9" fontId="0" fillId="0" borderId="0" xfId="0" applyNumberFormat="1"/>
    <xf numFmtId="9" fontId="0" fillId="0" borderId="1" xfId="0" applyNumberFormat="1" applyBorder="1"/>
    <xf numFmtId="44" fontId="0" fillId="0" borderId="0" xfId="1" applyFont="1" applyBorder="1"/>
    <xf numFmtId="0" fontId="3" fillId="0" borderId="0" xfId="3" applyBorder="1"/>
    <xf numFmtId="164" fontId="0" fillId="0" borderId="0" xfId="0" applyNumberFormat="1"/>
    <xf numFmtId="9" fontId="0" fillId="0" borderId="0" xfId="2" applyFont="1"/>
  </cellXfs>
  <cellStyles count="4">
    <cellStyle name="Currency" xfId="1" builtinId="4"/>
    <cellStyle name="Hyperlink" xfId="3" builtinId="8"/>
    <cellStyle name="Normal" xfId="0" builtinId="0"/>
    <cellStyle name="Percent" xfId="2" builtinId="5"/>
  </cellStyles>
  <dxfs count="4">
    <dxf>
      <numFmt numFmtId="13" formatCode="0%"/>
    </dxf>
    <dxf>
      <border outline="0">
        <top style="thin">
          <color indexed="64"/>
        </top>
      </border>
    </dxf>
    <dxf>
      <border>
        <bottom style="double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none"/>
      </font>
      <fill>
        <patternFill patternType="solid">
          <fgColor indexed="64"/>
          <bgColor theme="1" tint="0.249977111117893"/>
        </patternFill>
      </fill>
      <alignment horizontal="center" vertical="bottom" textRotation="0" wrapText="1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microsoft.com/office/2017/10/relationships/person" Target="persons/person.xml"/><Relationship Id="rId4" Type="http://schemas.openxmlformats.org/officeDocument/2006/relationships/sharedStrings" Target="sharedStrings.xml"/></Relationships>
</file>

<file path=xl/persons/person.xml><?xml version="1.0" encoding="utf-8"?>
<personList xmlns="http://schemas.microsoft.com/office/spreadsheetml/2018/threadedcomments" xmlns:x="http://schemas.openxmlformats.org/spreadsheetml/2006/main"/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4" xr:uid="{A7AD428A-4697-4F8D-8EDB-6E94F856AAE8}" name="Table4" displayName="Table4" ref="A3:AC16" totalsRowShown="0" headerRowDxfId="3" headerRowBorderDxfId="2" tableBorderDxfId="1" headerRowCellStyle="Currency">
  <autoFilter ref="A3:AC16" xr:uid="{A7AD428A-4697-4F8D-8EDB-6E94F856AAE8}"/>
  <tableColumns count="29">
    <tableColumn id="28" xr3:uid="{DDC88F0D-5608-4EE6-9322-AADA696C0AF2}" name="Date Received"/>
    <tableColumn id="34" xr3:uid="{A238D3DE-264E-4368-82BD-A43C0EBD3127}" name="Status"/>
    <tableColumn id="1" xr3:uid="{FE1B769F-21DB-4B58-922C-23EC1C86B350}" name="Applicant #"/>
    <tableColumn id="2" xr3:uid="{F31B897A-2B33-4E8C-8942-E5F5AFFB8727}" name="Development Name"/>
    <tableColumn id="3" xr3:uid="{F3F92B9D-EA16-46E8-8789-D07516DBE042}" name="Self Score"/>
    <tableColumn id="10" xr3:uid="{AEC08899-3D1F-45FC-A74F-85A336158103}" name="Development Type"/>
    <tableColumn id="11" xr3:uid="{CE5B99BB-F377-4E24-BE72-474DCE6FD21C}" name="Occupancy Type"/>
    <tableColumn id="33" xr3:uid="{063EFCDE-0674-48B4-8DFA-EC958E035D74}" name="Preservation"/>
    <tableColumn id="35" xr3:uid="{FA079B2C-16CB-4119-94F1-2B878518668E}" name="Resyndication"/>
    <tableColumn id="32" xr3:uid="{6CE27C10-7145-40A8-A57B-A2DDC713D86A}" name="Lease Purchase"/>
    <tableColumn id="12" xr3:uid="{4355872C-00A4-4FAE-BBCA-30D3047C14E4}" name="Development City"/>
    <tableColumn id="13" xr3:uid="{D46BE271-C76F-4DED-B360-DCB155CD47AD}" name="Development County"/>
    <tableColumn id="14" xr3:uid="{543236F2-86BF-4B4B-8C9B-690743D2A68A}" name="Census Tract(s)"/>
    <tableColumn id="30" xr3:uid="{E7B8CBD3-1BF0-4EA4-B0F1-8DDB93689245}" name="QCT"/>
    <tableColumn id="29" xr3:uid="{003823F5-7420-43CB-9634-EAD10B4794A0}" name="Rural"/>
    <tableColumn id="15" xr3:uid="{5A0F319B-DF8F-4BF5-9867-17159A0B209C}" name="Applicant Contact"/>
    <tableColumn id="16" xr3:uid="{D2993950-50BA-493B-A122-62FB115F5E4F}" name="Applicant Email"/>
    <tableColumn id="17" xr3:uid="{20EBB3B1-1E41-47F5-9C6B-A8214B5C139D}" name="Developer"/>
    <tableColumn id="18" xr3:uid="{CBF0E7BF-9A86-4136-844C-47C289C005E4}" name="Developer Email"/>
    <tableColumn id="31" xr3:uid="{461470B4-6229-4DBE-90C9-E43ED2CA218D}" name="Nonprofit Developer?"/>
    <tableColumn id="19" xr3:uid="{A9FEA4DC-3005-460E-8E5A-E919E06CF67A}" name="Tax Credit Units"/>
    <tableColumn id="20" xr3:uid="{8906542A-CD9C-412B-B35D-207F24951EBE}" name="Market Units"/>
    <tableColumn id="21" xr3:uid="{14994405-F0D7-4FB1-BACD-980BB1CD0976}" name="Total Units"/>
    <tableColumn id="22" xr3:uid="{7C74E840-14C8-42E7-B9DF-0E69DBB4D4F3}" name="4% RHTC Annual Request"/>
    <tableColumn id="23" xr3:uid="{088E973F-C811-424F-B805-5EE5ABFDDC06}" name="Bond Request"/>
    <tableColumn id="24" xr3:uid="{62ED0FF8-2A8A-4000-843A-6EFF1E92F708}" name="HOME Request" dataCellStyle="Currency"/>
    <tableColumn id="25" xr3:uid="{8B33F041-C0FB-4945-BE5C-220F96846C34}" name="Development Fund Request" dataCellStyle="Currency"/>
    <tableColumn id="26" xr3:uid="{444111BD-F028-4C0D-98A8-0BD354CF488D}" name="Total Development Cost"/>
    <tableColumn id="27" xr3:uid="{4CC1BE30-EBD2-4E9E-BD5B-D66CC81B0FB1}" name="Bond Request as % of TDC" dataDxfId="0">
      <calculatedColumnFormula>Table4[[#This Row],[Bond Request]]/Table4[[#This Row],[Total Development Cost]]</calculatedColumnFormula>
    </tableColumn>
  </tableColumns>
  <tableStyleInfo name="TableStyleMedium4" showFirstColumn="0" showLastColumn="0" showRowStripes="1" showColumnStripes="0"/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hyperlink" Target="mailto:dani.miller@glickco.com" TargetMode="External"/><Relationship Id="rId3" Type="http://schemas.openxmlformats.org/officeDocument/2006/relationships/hyperlink" Target="mailto:Msurak@RealAmericaLLC.com" TargetMode="External"/><Relationship Id="rId7" Type="http://schemas.openxmlformats.org/officeDocument/2006/relationships/hyperlink" Target="mailto:janine.betsy@glickco.com" TargetMode="External"/><Relationship Id="rId2" Type="http://schemas.openxmlformats.org/officeDocument/2006/relationships/hyperlink" Target="mailto:jadams@essencedev.com" TargetMode="External"/><Relationship Id="rId1" Type="http://schemas.openxmlformats.org/officeDocument/2006/relationships/hyperlink" Target="mailto:jadams@essencedev.com" TargetMode="External"/><Relationship Id="rId6" Type="http://schemas.openxmlformats.org/officeDocument/2006/relationships/hyperlink" Target="mailto:kyle@themariangroup.com" TargetMode="External"/><Relationship Id="rId5" Type="http://schemas.openxmlformats.org/officeDocument/2006/relationships/hyperlink" Target="mailto:kyle@themariangroup.com" TargetMode="External"/><Relationship Id="rId4" Type="http://schemas.openxmlformats.org/officeDocument/2006/relationships/hyperlink" Target="mailto:Msurak@RealAmericaLLC.com" TargetMode="External"/><Relationship Id="rId9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E9EDBB2-734A-4C02-8B67-459490F2C6E4}">
  <dimension ref="A1:AC17"/>
  <sheetViews>
    <sheetView tabSelected="1" workbookViewId="0">
      <selection activeCell="D29" sqref="D29"/>
    </sheetView>
  </sheetViews>
  <sheetFormatPr defaultRowHeight="15" x14ac:dyDescent="0.25"/>
  <cols>
    <col min="1" max="2" width="17.7109375" customWidth="1"/>
    <col min="3" max="3" width="27.7109375" customWidth="1"/>
    <col min="4" max="4" width="38.85546875" customWidth="1"/>
    <col min="5" max="5" width="14.28515625" bestFit="1" customWidth="1"/>
    <col min="6" max="6" width="30.42578125" customWidth="1"/>
    <col min="7" max="7" width="26.5703125" customWidth="1"/>
    <col min="8" max="9" width="17.42578125" customWidth="1"/>
    <col min="10" max="10" width="24.42578125" customWidth="1"/>
    <col min="11" max="11" width="22" customWidth="1"/>
    <col min="12" max="12" width="16.42578125" customWidth="1"/>
    <col min="13" max="14" width="20.7109375" customWidth="1"/>
    <col min="15" max="15" width="18.7109375" customWidth="1"/>
    <col min="16" max="16" width="24.28515625" customWidth="1"/>
    <col min="17" max="17" width="35.28515625" customWidth="1"/>
    <col min="18" max="18" width="34.28515625" customWidth="1"/>
    <col min="19" max="19" width="33.42578125" customWidth="1"/>
    <col min="20" max="20" width="17.140625" customWidth="1"/>
    <col min="21" max="21" width="14.7109375" customWidth="1"/>
    <col min="22" max="22" width="15.7109375" customWidth="1"/>
    <col min="23" max="23" width="26" customWidth="1"/>
    <col min="24" max="24" width="16.85546875" customWidth="1"/>
    <col min="25" max="25" width="17.28515625" customWidth="1"/>
    <col min="26" max="26" width="28.7109375" customWidth="1"/>
    <col min="27" max="27" width="25.28515625" customWidth="1"/>
    <col min="28" max="28" width="25.85546875" customWidth="1"/>
    <col min="29" max="29" width="13.85546875" customWidth="1"/>
  </cols>
  <sheetData>
    <row r="1" spans="1:29" x14ac:dyDescent="0.25">
      <c r="A1" s="14" t="s">
        <v>57</v>
      </c>
      <c r="T1" s="14"/>
    </row>
    <row r="2" spans="1:29" s="18" customFormat="1" ht="18.75" x14ac:dyDescent="0.3">
      <c r="A2" s="16" t="s">
        <v>34</v>
      </c>
      <c r="T2" s="17"/>
    </row>
    <row r="3" spans="1:29" ht="39.75" customHeight="1" thickBot="1" x14ac:dyDescent="0.3">
      <c r="A3" s="8" t="s">
        <v>27</v>
      </c>
      <c r="B3" s="5" t="s">
        <v>28</v>
      </c>
      <c r="C3" s="2" t="s">
        <v>2</v>
      </c>
      <c r="D3" s="2" t="s">
        <v>0</v>
      </c>
      <c r="E3" s="2" t="s">
        <v>1</v>
      </c>
      <c r="F3" s="3" t="s">
        <v>3</v>
      </c>
      <c r="G3" s="3" t="s">
        <v>6</v>
      </c>
      <c r="H3" s="3" t="s">
        <v>21</v>
      </c>
      <c r="I3" s="3" t="s">
        <v>23</v>
      </c>
      <c r="J3" s="2" t="s">
        <v>26</v>
      </c>
      <c r="K3" s="3" t="s">
        <v>4</v>
      </c>
      <c r="L3" s="3" t="s">
        <v>5</v>
      </c>
      <c r="M3" s="4" t="s">
        <v>7</v>
      </c>
      <c r="N3" s="10" t="s">
        <v>22</v>
      </c>
      <c r="O3" s="10" t="s">
        <v>25</v>
      </c>
      <c r="P3" s="3" t="s">
        <v>8</v>
      </c>
      <c r="Q3" s="3" t="s">
        <v>9</v>
      </c>
      <c r="R3" s="2" t="s">
        <v>10</v>
      </c>
      <c r="S3" s="3" t="s">
        <v>11</v>
      </c>
      <c r="T3" s="3" t="s">
        <v>24</v>
      </c>
      <c r="U3" s="3" t="s">
        <v>12</v>
      </c>
      <c r="V3" s="3" t="s">
        <v>13</v>
      </c>
      <c r="W3" s="2" t="s">
        <v>14</v>
      </c>
      <c r="X3" s="5" t="s">
        <v>15</v>
      </c>
      <c r="Y3" s="6" t="s">
        <v>16</v>
      </c>
      <c r="Z3" s="5" t="s">
        <v>17</v>
      </c>
      <c r="AA3" s="5" t="s">
        <v>18</v>
      </c>
      <c r="AB3" s="5" t="s">
        <v>19</v>
      </c>
      <c r="AC3" s="7" t="s">
        <v>20</v>
      </c>
    </row>
    <row r="4" spans="1:29" ht="15.75" thickTop="1" x14ac:dyDescent="0.25">
      <c r="A4" s="9">
        <v>45778</v>
      </c>
      <c r="B4" t="s">
        <v>29</v>
      </c>
      <c r="C4" t="s">
        <v>35</v>
      </c>
      <c r="D4" t="s">
        <v>36</v>
      </c>
      <c r="E4">
        <v>57.5</v>
      </c>
      <c r="F4" t="s">
        <v>32</v>
      </c>
      <c r="G4" t="s">
        <v>33</v>
      </c>
      <c r="H4" t="s">
        <v>31</v>
      </c>
      <c r="I4" t="s">
        <v>31</v>
      </c>
      <c r="J4" t="s">
        <v>30</v>
      </c>
      <c r="K4" t="s">
        <v>37</v>
      </c>
      <c r="L4" t="s">
        <v>38</v>
      </c>
      <c r="M4">
        <v>111</v>
      </c>
      <c r="N4" t="s">
        <v>31</v>
      </c>
      <c r="O4" t="s">
        <v>30</v>
      </c>
      <c r="P4" t="s">
        <v>39</v>
      </c>
      <c r="Q4" s="21" t="s">
        <v>40</v>
      </c>
      <c r="R4" t="s">
        <v>41</v>
      </c>
      <c r="S4" s="21" t="s">
        <v>40</v>
      </c>
      <c r="T4" t="s">
        <v>30</v>
      </c>
      <c r="U4">
        <v>256</v>
      </c>
      <c r="V4">
        <v>0</v>
      </c>
      <c r="W4">
        <v>256</v>
      </c>
      <c r="X4" s="22">
        <v>2235540</v>
      </c>
      <c r="Y4" s="22">
        <v>26024000</v>
      </c>
      <c r="Z4" s="22">
        <v>0</v>
      </c>
      <c r="AA4" s="22">
        <v>0</v>
      </c>
      <c r="AB4" s="22">
        <v>50000143</v>
      </c>
      <c r="AC4" s="23">
        <f>Table4[[#This Row],[Bond Request]]/Table4[[#This Row],[Total Development Cost]]</f>
        <v>0.52047851143145729</v>
      </c>
    </row>
    <row r="5" spans="1:29" x14ac:dyDescent="0.25">
      <c r="A5" s="9">
        <v>45791</v>
      </c>
      <c r="B5" t="s">
        <v>29</v>
      </c>
      <c r="C5" t="s">
        <v>42</v>
      </c>
      <c r="D5" t="s">
        <v>43</v>
      </c>
      <c r="E5" s="29">
        <v>67</v>
      </c>
      <c r="F5" t="s">
        <v>44</v>
      </c>
      <c r="G5" t="s">
        <v>33</v>
      </c>
      <c r="H5" t="s">
        <v>30</v>
      </c>
      <c r="I5" t="s">
        <v>30</v>
      </c>
      <c r="J5" t="s">
        <v>30</v>
      </c>
      <c r="K5" t="s">
        <v>45</v>
      </c>
      <c r="L5" t="s">
        <v>46</v>
      </c>
      <c r="M5">
        <v>17</v>
      </c>
      <c r="N5" t="s">
        <v>31</v>
      </c>
      <c r="O5" t="s">
        <v>30</v>
      </c>
      <c r="P5" t="s">
        <v>47</v>
      </c>
      <c r="Q5" s="11" t="s">
        <v>48</v>
      </c>
      <c r="R5" t="s">
        <v>49</v>
      </c>
      <c r="S5" s="11" t="s">
        <v>48</v>
      </c>
      <c r="T5" t="s">
        <v>30</v>
      </c>
      <c r="U5">
        <v>92</v>
      </c>
      <c r="V5">
        <v>0</v>
      </c>
      <c r="W5">
        <v>92</v>
      </c>
      <c r="X5" s="12">
        <v>1141787</v>
      </c>
      <c r="Y5" s="12">
        <v>12075000</v>
      </c>
      <c r="Z5" s="12">
        <v>0</v>
      </c>
      <c r="AA5" s="12">
        <v>500000</v>
      </c>
      <c r="AB5" s="12">
        <v>22903534</v>
      </c>
      <c r="AC5" s="25">
        <f>Table4[[#This Row],[Bond Request]]/Table4[[#This Row],[Total Development Cost]]</f>
        <v>0.52721121552682659</v>
      </c>
    </row>
    <row r="6" spans="1:29" x14ac:dyDescent="0.25">
      <c r="A6" s="9">
        <v>45798</v>
      </c>
      <c r="B6" t="s">
        <v>29</v>
      </c>
      <c r="C6" t="s">
        <v>50</v>
      </c>
      <c r="D6" t="s">
        <v>51</v>
      </c>
      <c r="E6">
        <v>54.5</v>
      </c>
      <c r="F6" t="s">
        <v>44</v>
      </c>
      <c r="G6" t="s">
        <v>33</v>
      </c>
      <c r="H6" t="s">
        <v>30</v>
      </c>
      <c r="I6" t="s">
        <v>30</v>
      </c>
      <c r="J6" t="s">
        <v>30</v>
      </c>
      <c r="K6" t="s">
        <v>52</v>
      </c>
      <c r="L6" t="s">
        <v>53</v>
      </c>
      <c r="M6">
        <v>101.02</v>
      </c>
      <c r="N6" t="s">
        <v>31</v>
      </c>
      <c r="O6" t="s">
        <v>30</v>
      </c>
      <c r="P6" t="s">
        <v>54</v>
      </c>
      <c r="Q6" s="21" t="s">
        <v>55</v>
      </c>
      <c r="R6" t="s">
        <v>56</v>
      </c>
      <c r="S6" s="21" t="s">
        <v>55</v>
      </c>
      <c r="T6" t="s">
        <v>30</v>
      </c>
      <c r="U6">
        <v>264</v>
      </c>
      <c r="V6">
        <v>0</v>
      </c>
      <c r="W6">
        <v>264</v>
      </c>
      <c r="X6" s="22">
        <v>2809350</v>
      </c>
      <c r="Y6" s="13">
        <v>30300000</v>
      </c>
      <c r="Z6" s="22">
        <v>0</v>
      </c>
      <c r="AA6" s="22">
        <v>0</v>
      </c>
      <c r="AB6" s="22">
        <v>62158731</v>
      </c>
      <c r="AC6" s="30">
        <f>Table4[[#This Row],[Bond Request]]/Table4[[#This Row],[Total Development Cost]]</f>
        <v>0.48746168901034997</v>
      </c>
    </row>
    <row r="7" spans="1:29" x14ac:dyDescent="0.25">
      <c r="A7" s="9">
        <v>45804</v>
      </c>
      <c r="B7" t="s">
        <v>29</v>
      </c>
      <c r="C7" s="19" t="s">
        <v>58</v>
      </c>
      <c r="D7" t="s">
        <v>59</v>
      </c>
      <c r="E7" s="29">
        <v>65</v>
      </c>
      <c r="F7" t="s">
        <v>32</v>
      </c>
      <c r="G7" t="s">
        <v>33</v>
      </c>
      <c r="H7" t="s">
        <v>31</v>
      </c>
      <c r="I7" t="s">
        <v>30</v>
      </c>
      <c r="J7" t="s">
        <v>30</v>
      </c>
      <c r="K7" t="s">
        <v>60</v>
      </c>
      <c r="L7" t="s">
        <v>61</v>
      </c>
      <c r="M7">
        <v>3102.04</v>
      </c>
      <c r="N7" t="s">
        <v>30</v>
      </c>
      <c r="O7" t="s">
        <v>30</v>
      </c>
      <c r="P7" t="s">
        <v>62</v>
      </c>
      <c r="Q7" s="21" t="s">
        <v>63</v>
      </c>
      <c r="R7" t="s">
        <v>64</v>
      </c>
      <c r="S7" s="21" t="s">
        <v>65</v>
      </c>
      <c r="T7" t="s">
        <v>30</v>
      </c>
      <c r="U7">
        <v>380</v>
      </c>
      <c r="V7">
        <v>0</v>
      </c>
      <c r="W7">
        <v>380</v>
      </c>
      <c r="X7" s="22">
        <v>2246847</v>
      </c>
      <c r="Y7" s="22">
        <v>32233727</v>
      </c>
      <c r="Z7" s="22">
        <v>0</v>
      </c>
      <c r="AA7" s="22">
        <v>0</v>
      </c>
      <c r="AB7" s="22">
        <v>61822989</v>
      </c>
      <c r="AC7" s="30">
        <f>Table4[[#This Row],[Bond Request]]/Table4[[#This Row],[Total Development Cost]]</f>
        <v>0.52138739199426287</v>
      </c>
    </row>
    <row r="8" spans="1:29" x14ac:dyDescent="0.25">
      <c r="A8" s="9"/>
      <c r="C8" s="19"/>
      <c r="Q8" s="11"/>
      <c r="S8" s="11"/>
      <c r="X8" s="12"/>
      <c r="Y8" s="12"/>
      <c r="Z8" s="12"/>
      <c r="AA8" s="12"/>
      <c r="AB8" s="12"/>
      <c r="AC8" s="25" t="e">
        <f>Table4[[#This Row],[Bond Request]]/Table4[[#This Row],[Total Development Cost]]</f>
        <v>#DIV/0!</v>
      </c>
    </row>
    <row r="9" spans="1:29" x14ac:dyDescent="0.25">
      <c r="A9" s="9"/>
      <c r="C9" s="19"/>
      <c r="Q9" s="11"/>
      <c r="S9" s="11"/>
      <c r="X9" s="12"/>
      <c r="Y9" s="12"/>
      <c r="Z9" s="12"/>
      <c r="AA9" s="12"/>
      <c r="AB9" s="12"/>
      <c r="AC9" s="25" t="e">
        <f>Table4[[#This Row],[Bond Request]]/Table4[[#This Row],[Total Development Cost]]</f>
        <v>#DIV/0!</v>
      </c>
    </row>
    <row r="10" spans="1:29" x14ac:dyDescent="0.25">
      <c r="A10" s="9"/>
      <c r="C10" s="19"/>
      <c r="Q10" s="11"/>
      <c r="S10" s="11"/>
      <c r="X10" s="12"/>
      <c r="Y10" s="12"/>
      <c r="Z10" s="12"/>
      <c r="AA10" s="12"/>
      <c r="AB10" s="12"/>
      <c r="AC10" s="25" t="e">
        <f>Table4[[#This Row],[Bond Request]]/Table4[[#This Row],[Total Development Cost]]</f>
        <v>#DIV/0!</v>
      </c>
    </row>
    <row r="11" spans="1:29" x14ac:dyDescent="0.25">
      <c r="A11" s="9"/>
      <c r="C11" s="19"/>
      <c r="Q11" s="11"/>
      <c r="S11" s="11"/>
      <c r="X11" s="12"/>
      <c r="Y11" s="12"/>
      <c r="Z11" s="12"/>
      <c r="AA11" s="12"/>
      <c r="AB11" s="12"/>
      <c r="AC11" s="25" t="e">
        <f>Table4[[#This Row],[Bond Request]]/Table4[[#This Row],[Total Development Cost]]</f>
        <v>#DIV/0!</v>
      </c>
    </row>
    <row r="12" spans="1:29" x14ac:dyDescent="0.25">
      <c r="A12" s="9"/>
      <c r="C12" s="19"/>
      <c r="Q12" s="11"/>
      <c r="R12" s="15"/>
      <c r="S12" s="20"/>
      <c r="X12" s="12"/>
      <c r="Y12" s="12"/>
      <c r="Z12" s="12"/>
      <c r="AA12" s="12"/>
      <c r="AB12" s="12"/>
      <c r="AC12" s="25" t="e">
        <f>Table4[[#This Row],[Bond Request]]/Table4[[#This Row],[Total Development Cost]]</f>
        <v>#DIV/0!</v>
      </c>
    </row>
    <row r="13" spans="1:29" x14ac:dyDescent="0.25">
      <c r="A13" s="9"/>
      <c r="Q13" s="11"/>
      <c r="S13" s="11"/>
      <c r="X13" s="12"/>
      <c r="Y13" s="12"/>
      <c r="Z13" s="12"/>
      <c r="AA13" s="12"/>
      <c r="AB13" s="12"/>
      <c r="AC13" s="25" t="e">
        <f>Table4[[#This Row],[Bond Request]]/Table4[[#This Row],[Total Development Cost]]</f>
        <v>#DIV/0!</v>
      </c>
    </row>
    <row r="14" spans="1:29" x14ac:dyDescent="0.25">
      <c r="A14" s="9"/>
      <c r="Q14" s="11"/>
      <c r="S14" s="11"/>
      <c r="X14" s="12"/>
      <c r="Y14" s="12"/>
      <c r="Z14" s="12"/>
      <c r="AA14" s="12"/>
      <c r="AB14" s="12"/>
      <c r="AC14" s="25" t="e">
        <f>Table4[[#This Row],[Bond Request]]/Table4[[#This Row],[Total Development Cost]]</f>
        <v>#DIV/0!</v>
      </c>
    </row>
    <row r="15" spans="1:29" x14ac:dyDescent="0.25">
      <c r="A15" s="9"/>
      <c r="C15" s="19"/>
      <c r="Q15" s="28"/>
      <c r="S15" s="28"/>
      <c r="X15" s="27"/>
      <c r="Y15" s="27"/>
      <c r="Z15" s="27"/>
      <c r="AA15" s="27"/>
      <c r="AB15" s="27"/>
      <c r="AC15" s="25" t="e">
        <f>Table4[[#This Row],[Bond Request]]/Table4[[#This Row],[Total Development Cost]]</f>
        <v>#DIV/0!</v>
      </c>
    </row>
    <row r="16" spans="1:29" ht="15.75" thickBot="1" x14ac:dyDescent="0.3">
      <c r="A16" s="1"/>
      <c r="B16" s="1"/>
      <c r="C16" s="1"/>
      <c r="D16" s="1"/>
      <c r="E16" s="1"/>
      <c r="F16" s="1"/>
      <c r="G16" s="1"/>
      <c r="H16" s="1"/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24"/>
      <c r="AA16" s="24"/>
      <c r="AB16" s="1"/>
      <c r="AC16" s="26" t="e">
        <f>Table4[[#This Row],[Bond Request]]/Table4[[#This Row],[Total Development Cost]]</f>
        <v>#DIV/0!</v>
      </c>
    </row>
    <row r="17" ht="15.75" thickTop="1" x14ac:dyDescent="0.25"/>
  </sheetData>
  <hyperlinks>
    <hyperlink ref="Q4" r:id="rId1" xr:uid="{EBBADE16-F0CF-40A2-9F87-9809B938A21C}"/>
    <hyperlink ref="S4" r:id="rId2" xr:uid="{7541FC65-196B-44C7-942B-71FE9F2FC56A}"/>
    <hyperlink ref="Q5" r:id="rId3" xr:uid="{43FFC462-E20D-4D90-992A-4874ED68372A}"/>
    <hyperlink ref="S5" r:id="rId4" xr:uid="{607EEA36-6BC8-4BB2-920D-632E5E4F73C0}"/>
    <hyperlink ref="Q6" r:id="rId5" xr:uid="{A61FDC6B-5C2A-4202-A6C7-1BD4081B9A20}"/>
    <hyperlink ref="S6" r:id="rId6" xr:uid="{8093B26A-DDB3-44AA-9244-22E6CC875C29}"/>
    <hyperlink ref="Q7" r:id="rId7" xr:uid="{C6BBEEE5-FC0F-4E55-9A5D-20A6DA139E69}"/>
    <hyperlink ref="S7" r:id="rId8" xr:uid="{92ABF0F3-C53A-451F-8470-A83E41126905}"/>
  </hyperlinks>
  <pageMargins left="0.7" right="0.7" top="0.75" bottom="0.75" header="0.3" footer="0.3"/>
  <tableParts count="1">
    <tablePart r:id="rId9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Applications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Castro, Emily</dc:creator>
  <cp:lastModifiedBy>Castro, Emily</cp:lastModifiedBy>
  <dcterms:created xsi:type="dcterms:W3CDTF">2015-06-05T18:17:20Z</dcterms:created>
  <dcterms:modified xsi:type="dcterms:W3CDTF">2025-05-27T15:30:52Z</dcterms:modified>
</cp:coreProperties>
</file>