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https://ingov-my.sharepoint.com/personal/qkissane1_ihcda_in_gov/Documents/Desktop/IDA and IDA TC 2023 Documents/"/>
    </mc:Choice>
  </mc:AlternateContent>
  <xr:revisionPtr revIDLastSave="3" documentId="8_{E3AF881E-D4E2-4BD8-A89E-065BC4A0B064}" xr6:coauthVersionLast="47" xr6:coauthVersionMax="47" xr10:uidLastSave="{5460B7A2-269C-4EB1-8877-F6E67A83D588}"/>
  <bookViews>
    <workbookView minimized="1" xWindow="3030" yWindow="2760" windowWidth="21600" windowHeight="11385" xr2:uid="{00000000-000D-0000-FFFF-FFFF00000000}"/>
  </bookViews>
  <sheets>
    <sheet name="Eligibility Summary" sheetId="1" r:id="rId1"/>
    <sheet name="Income Calculation" sheetId="2" r:id="rId2"/>
    <sheet name="Income Cal. Tax Return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5" i="3" l="1"/>
  <c r="B9" i="1"/>
  <c r="E24" i="1"/>
  <c r="D24" i="1"/>
  <c r="C17" i="1"/>
  <c r="C18" i="1"/>
  <c r="C19" i="1"/>
  <c r="C20" i="1"/>
  <c r="C21" i="1"/>
  <c r="C22" i="1"/>
  <c r="C23" i="1"/>
  <c r="C24" i="1"/>
  <c r="C16" i="1"/>
  <c r="H13" i="2"/>
  <c r="G25" i="3" l="1"/>
  <c r="F25" i="3"/>
  <c r="E25" i="3"/>
  <c r="E23" i="1"/>
  <c r="D23" i="1"/>
  <c r="E22" i="1"/>
  <c r="D22" i="1"/>
  <c r="E21" i="1"/>
  <c r="D21" i="1"/>
  <c r="E20" i="1"/>
  <c r="D20" i="1"/>
  <c r="E19" i="1"/>
  <c r="D19" i="1"/>
  <c r="E18" i="1"/>
  <c r="D18" i="1"/>
  <c r="E17" i="1"/>
  <c r="D17" i="1"/>
  <c r="E16" i="1"/>
  <c r="D16" i="1"/>
  <c r="H27" i="2" l="1"/>
  <c r="H26" i="2"/>
  <c r="H25" i="2"/>
  <c r="H24" i="2"/>
  <c r="I27" i="2" s="1"/>
  <c r="H21" i="2"/>
  <c r="H20" i="2"/>
  <c r="H19" i="2"/>
  <c r="H18" i="2"/>
  <c r="H15" i="2"/>
  <c r="H14" i="2"/>
  <c r="H12" i="2"/>
  <c r="I15" i="2" s="1"/>
  <c r="H9" i="2"/>
  <c r="H8" i="2"/>
  <c r="H7" i="2"/>
  <c r="H6" i="2"/>
  <c r="I9" i="2" l="1"/>
  <c r="I21" i="2"/>
  <c r="E26" i="3"/>
  <c r="I28" i="2" l="1"/>
  <c r="B10" i="1" s="1"/>
  <c r="B11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Carman, Brian</author>
  </authors>
  <commentList>
    <comment ref="H5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Carman, Brian:</t>
        </r>
        <r>
          <rPr>
            <sz val="9"/>
            <color indexed="81"/>
            <rFont val="Tahoma"/>
            <family val="2"/>
          </rPr>
          <t xml:space="preserve">
These cells will auto-calulate based on the instructions to the left.  They can be entered in Line 12
</t>
        </r>
      </text>
    </comment>
    <comment ref="H11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Carman, Brian:</t>
        </r>
        <r>
          <rPr>
            <sz val="9"/>
            <color indexed="81"/>
            <rFont val="Tahoma"/>
            <family val="2"/>
          </rPr>
          <t xml:space="preserve">
These cells will auto-calulate based on the instructions to the left.  They can be entered in Line 12
</t>
        </r>
      </text>
    </comment>
    <comment ref="H17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Carman, Brian:</t>
        </r>
        <r>
          <rPr>
            <sz val="9"/>
            <color indexed="81"/>
            <rFont val="Tahoma"/>
            <family val="2"/>
          </rPr>
          <t xml:space="preserve">
These cells will auto-calulate based on the instructions to the left.  They can be entered in Line 12
</t>
        </r>
      </text>
    </comment>
    <comment ref="H23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Carman, Brian:</t>
        </r>
        <r>
          <rPr>
            <sz val="9"/>
            <color indexed="81"/>
            <rFont val="Tahoma"/>
            <family val="2"/>
          </rPr>
          <t xml:space="preserve">
These cells will auto-calulate based on the instructions to the left.  They can be entered in Line 12
</t>
        </r>
      </text>
    </comment>
  </commentList>
</comments>
</file>

<file path=xl/sharedStrings.xml><?xml version="1.0" encoding="utf-8"?>
<sst xmlns="http://schemas.openxmlformats.org/spreadsheetml/2006/main" count="100" uniqueCount="54">
  <si>
    <t>PARTICIPANT ELIGIBILITY SUMMARY</t>
  </si>
  <si>
    <t>Income Eligible?</t>
  </si>
  <si>
    <t>Household Size</t>
  </si>
  <si>
    <t>100% Poverty Guidelines</t>
  </si>
  <si>
    <t>Annually</t>
  </si>
  <si>
    <t>Monthly</t>
  </si>
  <si>
    <t>Bi-Weekly</t>
  </si>
  <si>
    <t>For each additional person over 8 add:</t>
  </si>
  <si>
    <t>˃</t>
  </si>
  <si>
    <r>
      <t xml:space="preserve">Instructions: </t>
    </r>
    <r>
      <rPr>
        <b/>
        <sz val="11"/>
        <color rgb="FFA2AD00"/>
        <rFont val="Calibri"/>
        <family val="2"/>
        <scheme val="minor"/>
      </rPr>
      <t>Enter in the gross income amount on each check.  The annual income will auto-calculate.</t>
    </r>
  </si>
  <si>
    <t>Head of houseold income when paid:</t>
  </si>
  <si>
    <t>Check 1</t>
  </si>
  <si>
    <t xml:space="preserve">Check 2 </t>
  </si>
  <si>
    <t>Annual</t>
  </si>
  <si>
    <r>
      <rPr>
        <b/>
        <sz val="11"/>
        <color rgb="FF003359"/>
        <rFont val="Calibri"/>
        <family val="2"/>
        <scheme val="minor"/>
      </rPr>
      <t xml:space="preserve">Weekly: </t>
    </r>
    <r>
      <rPr>
        <b/>
        <sz val="10"/>
        <color rgb="FFA2AD00"/>
        <rFont val="Calibri"/>
        <family val="2"/>
        <scheme val="minor"/>
      </rPr>
      <t>Auto-calcuated on average gross income of two pay stubs multiplied by 52</t>
    </r>
  </si>
  <si>
    <r>
      <rPr>
        <b/>
        <sz val="11"/>
        <color rgb="FF003359"/>
        <rFont val="Calibri"/>
        <family val="2"/>
        <scheme val="minor"/>
      </rPr>
      <t>Bi-Weekly:</t>
    </r>
    <r>
      <rPr>
        <b/>
        <sz val="11"/>
        <color theme="1"/>
        <rFont val="Calibri"/>
        <family val="2"/>
        <scheme val="minor"/>
      </rPr>
      <t xml:space="preserve"> </t>
    </r>
    <r>
      <rPr>
        <b/>
        <sz val="10"/>
        <color theme="1"/>
        <rFont val="Calibri"/>
        <family val="2"/>
        <scheme val="minor"/>
      </rPr>
      <t xml:space="preserve"> </t>
    </r>
    <r>
      <rPr>
        <b/>
        <sz val="10"/>
        <color rgb="FFA2AD00"/>
        <rFont val="Calibri"/>
        <family val="2"/>
        <scheme val="minor"/>
      </rPr>
      <t>Auto-calcuated on average gross income of two pay stubs multiplied by 26</t>
    </r>
  </si>
  <si>
    <r>
      <rPr>
        <b/>
        <sz val="11"/>
        <color rgb="FF003359"/>
        <rFont val="Calibri"/>
        <family val="2"/>
        <scheme val="minor"/>
      </rPr>
      <t xml:space="preserve">Bi-Monthly: </t>
    </r>
    <r>
      <rPr>
        <b/>
        <sz val="10"/>
        <color rgb="FFA2AD00"/>
        <rFont val="Calibri"/>
        <family val="2"/>
        <scheme val="minor"/>
      </rPr>
      <t>Auto-calcuated on average gross income of two pay stubs multiplied by 24</t>
    </r>
  </si>
  <si>
    <t>Total</t>
  </si>
  <si>
    <r>
      <rPr>
        <b/>
        <sz val="11"/>
        <color rgb="FF003359"/>
        <rFont val="Calibri"/>
        <family val="2"/>
        <scheme val="minor"/>
      </rPr>
      <t>Monthly:</t>
    </r>
    <r>
      <rPr>
        <b/>
        <sz val="10"/>
        <color rgb="FF003359"/>
        <rFont val="Calibri"/>
        <family val="2"/>
        <scheme val="minor"/>
      </rPr>
      <t xml:space="preserve"> </t>
    </r>
    <r>
      <rPr>
        <b/>
        <sz val="10"/>
        <color rgb="FFA2AD00"/>
        <rFont val="Calibri"/>
        <family val="2"/>
        <scheme val="minor"/>
      </rPr>
      <t>Auto-calcuated on average gross income of two pay stubs multiplied by 12</t>
    </r>
  </si>
  <si>
    <t>Household Member 2</t>
  </si>
  <si>
    <t>Household Member 3</t>
  </si>
  <si>
    <t>Household Member 4</t>
  </si>
  <si>
    <t>Total Household Income:</t>
  </si>
  <si>
    <r>
      <rPr>
        <b/>
        <sz val="11"/>
        <color rgb="FF003359"/>
        <rFont val="Calibri"/>
        <family val="2"/>
        <scheme val="minor"/>
      </rPr>
      <t>Required Documentation: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rgb="FFA2AD00"/>
        <rFont val="Calibri"/>
        <family val="2"/>
        <scheme val="minor"/>
      </rPr>
      <t xml:space="preserve">Most recent Federal Tax Return </t>
    </r>
  </si>
  <si>
    <t>Income</t>
  </si>
  <si>
    <t>Head of Household</t>
  </si>
  <si>
    <t>Total Income, as reported on line 9 of 2020 Form 1040 accepted by IRS</t>
  </si>
  <si>
    <t>If using the row above for any individual, do not fill in information below.</t>
  </si>
  <si>
    <t>Wages, salaries, tips, and other employee compensation</t>
  </si>
  <si>
    <t>Net earnings from self-employment</t>
  </si>
  <si>
    <t>Taxable interest</t>
  </si>
  <si>
    <t>Dividends</t>
  </si>
  <si>
    <t>Alimony</t>
  </si>
  <si>
    <t>Business income or loss</t>
  </si>
  <si>
    <t>Capital gain (or loss)</t>
  </si>
  <si>
    <t>Other gains (or losses) (i.e., assets used in trade or business that were exchanged or sold)</t>
  </si>
  <si>
    <t>Taxable amount of pensions and annuity payments</t>
  </si>
  <si>
    <t>Rental real estate, royalties, partnerships, S corporations, trusts, etc.</t>
  </si>
  <si>
    <t>Farm income (or loss)</t>
  </si>
  <si>
    <t>Unemployment compensation payments</t>
  </si>
  <si>
    <t>Taxable amount of Social Security benefits</t>
  </si>
  <si>
    <t>Other income</t>
  </si>
  <si>
    <t>IDA Maximum Household Income Allowed (200% FPG)</t>
  </si>
  <si>
    <r>
      <t xml:space="preserve">Required Documentation </t>
    </r>
    <r>
      <rPr>
        <b/>
        <sz val="11"/>
        <color rgb="FFA2AD00"/>
        <rFont val="Calibri"/>
        <family val="2"/>
        <scheme val="minor"/>
      </rPr>
      <t xml:space="preserve">Two most recent consecutive pay stubs </t>
    </r>
  </si>
  <si>
    <r>
      <t>Taxable refunds, credits or offsets of State and local income taxes.</t>
    </r>
    <r>
      <rPr>
        <i/>
        <sz val="11"/>
        <color rgb="FF003359"/>
        <rFont val="Calibri"/>
        <family val="2"/>
        <scheme val="minor"/>
      </rPr>
      <t xml:space="preserve"> (See IRS Form 1040 for exceptions)</t>
    </r>
  </si>
  <si>
    <r>
      <t xml:space="preserve">Taxable amount of individual retirement account (IRA) distributions. </t>
    </r>
    <r>
      <rPr>
        <i/>
        <sz val="11"/>
        <color rgb="FF003359"/>
        <rFont val="Calibri"/>
        <family val="2"/>
        <scheme val="minor"/>
      </rPr>
      <t>(Includes simplified employee pension [SEP] and savings incentive match plan for employees [SIMPLE] IRA.)</t>
    </r>
  </si>
  <si>
    <t>Total Income Per Household Member</t>
  </si>
  <si>
    <t>Total Household Income</t>
  </si>
  <si>
    <t>Name</t>
  </si>
  <si>
    <t>Date Completed</t>
  </si>
  <si>
    <t>Maximum Allowed Household Income</t>
  </si>
  <si>
    <t>Participant Annual Household Income</t>
  </si>
  <si>
    <t>Individual Development Account Eligibility Calculation Form (Pay Stubs)</t>
  </si>
  <si>
    <t>Individual Development Account Eligibility Calculation Form (Tax Return)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</si>
</sst>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164" formatCode="&quot;$&quot;#,##0.0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3359"/>
      <name val="Calibri"/>
      <family val="2"/>
      <scheme val="minor"/>
    </font>
    <font>
      <sz val="11"/>
      <color rgb="FF003359"/>
      <name val="Calibri"/>
      <family val="2"/>
      <scheme val="minor"/>
    </font>
    <font>
      <b/>
      <sz val="11"/>
      <color rgb="FFA2AD00"/>
      <name val="Calibri"/>
      <family val="2"/>
      <scheme val="minor"/>
    </font>
    <font>
      <b/>
      <sz val="14"/>
      <color rgb="FF003359"/>
      <name val="Calibri"/>
      <family val="2"/>
    </font>
    <font>
      <b/>
      <u/>
      <sz val="11"/>
      <color rgb="FF003359"/>
      <name val="Calibri"/>
      <family val="2"/>
      <scheme val="minor"/>
    </font>
    <font>
      <b/>
      <sz val="10"/>
      <color rgb="FFA2AD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003359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u/>
      <sz val="11"/>
      <color rgb="FF003359"/>
      <name val="Calibri"/>
      <family val="2"/>
      <scheme val="minor"/>
    </font>
    <font>
      <sz val="1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6"/>
      <color rgb="FF003359"/>
      <name val="Calibri"/>
      <family val="2"/>
      <scheme val="minor"/>
    </font>
    <font>
      <b/>
      <sz val="11"/>
      <color rgb="FF003359"/>
      <name val="Calibri"/>
      <family val="2"/>
    </font>
    <font>
      <i/>
      <sz val="11"/>
      <color rgb="FF003359"/>
      <name val="Calibri"/>
      <family val="2"/>
    </font>
    <font>
      <b/>
      <sz val="13"/>
      <color rgb="FF003359"/>
      <name val="Calibri"/>
      <family val="2"/>
      <scheme val="minor"/>
    </font>
    <font>
      <b/>
      <i/>
      <sz val="11"/>
      <color rgb="FF003359"/>
      <name val="Calibri"/>
      <family val="2"/>
      <scheme val="minor"/>
    </font>
    <font>
      <i/>
      <sz val="11"/>
      <color rgb="FF003359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2"/>
      <color rgb="FF003359"/>
      <name val="Calibri"/>
      <family val="2"/>
      <scheme val="minor"/>
    </font>
    <font>
      <i/>
      <sz val="12"/>
      <color rgb="FF003359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</fills>
  <borders count="10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rgb="FF003359"/>
      </left>
      <right/>
      <top style="medium">
        <color rgb="FF003359"/>
      </top>
      <bottom style="medium">
        <color rgb="FF003359"/>
      </bottom>
      <diagonal/>
    </border>
    <border>
      <left style="medium">
        <color indexed="64"/>
      </left>
      <right/>
      <top style="medium">
        <color indexed="64"/>
      </top>
      <bottom style="medium">
        <color rgb="FF003359"/>
      </bottom>
      <diagonal/>
    </border>
    <border>
      <left/>
      <right style="medium">
        <color indexed="64"/>
      </right>
      <top style="medium">
        <color indexed="64"/>
      </top>
      <bottom style="medium">
        <color rgb="FF003359"/>
      </bottom>
      <diagonal/>
    </border>
    <border>
      <left style="medium">
        <color indexed="64"/>
      </left>
      <right/>
      <top style="medium">
        <color rgb="FF003359"/>
      </top>
      <bottom style="medium">
        <color rgb="FF003359"/>
      </bottom>
      <diagonal/>
    </border>
    <border>
      <left/>
      <right style="medium">
        <color indexed="64"/>
      </right>
      <top style="medium">
        <color rgb="FF003359"/>
      </top>
      <bottom style="medium">
        <color rgb="FF003359"/>
      </bottom>
      <diagonal/>
    </border>
    <border>
      <left style="medium">
        <color indexed="64"/>
      </left>
      <right/>
      <top style="medium">
        <color rgb="FF003359"/>
      </top>
      <bottom style="medium">
        <color indexed="64"/>
      </bottom>
      <diagonal/>
    </border>
    <border>
      <left/>
      <right style="medium">
        <color indexed="64"/>
      </right>
      <top style="medium">
        <color rgb="FF003359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rgb="FF000000"/>
      </right>
      <top/>
      <bottom style="thin">
        <color indexed="64"/>
      </bottom>
      <diagonal/>
    </border>
    <border>
      <left style="medium">
        <color rgb="FF000000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indexed="64"/>
      </right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rgb="FF000000"/>
      </right>
      <top style="thin">
        <color indexed="64"/>
      </top>
      <bottom/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 style="medium">
        <color indexed="64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15" fillId="6" borderId="0" applyNumberFormat="0" applyBorder="0" applyAlignment="0" applyProtection="0"/>
  </cellStyleXfs>
  <cellXfs count="172">
    <xf numFmtId="0" fontId="0" fillId="0" borderId="0" xfId="0"/>
    <xf numFmtId="0" fontId="3" fillId="0" borderId="0" xfId="0" applyFont="1"/>
    <xf numFmtId="0" fontId="4" fillId="0" borderId="0" xfId="0" applyFont="1"/>
    <xf numFmtId="0" fontId="3" fillId="0" borderId="1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6" fontId="0" fillId="0" borderId="0" xfId="0" applyNumberFormat="1"/>
    <xf numFmtId="0" fontId="5" fillId="0" borderId="0" xfId="0" applyFont="1" applyAlignment="1">
      <alignment horizontal="center"/>
    </xf>
    <xf numFmtId="0" fontId="17" fillId="0" borderId="5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6" fontId="4" fillId="0" borderId="9" xfId="0" applyNumberFormat="1" applyFont="1" applyBorder="1" applyAlignment="1">
      <alignment horizontal="right" vertical="center" wrapText="1"/>
    </xf>
    <xf numFmtId="0" fontId="15" fillId="0" borderId="0" xfId="2" applyFill="1" applyProtection="1"/>
    <xf numFmtId="0" fontId="3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center"/>
    </xf>
    <xf numFmtId="164" fontId="3" fillId="0" borderId="0" xfId="0" applyNumberFormat="1" applyFont="1"/>
    <xf numFmtId="0" fontId="17" fillId="0" borderId="25" xfId="0" applyFont="1" applyBorder="1" applyAlignment="1">
      <alignment horizontal="center" vertical="center" wrapText="1"/>
    </xf>
    <xf numFmtId="0" fontId="17" fillId="0" borderId="26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right"/>
    </xf>
    <xf numFmtId="0" fontId="4" fillId="0" borderId="29" xfId="0" applyFont="1" applyBorder="1" applyAlignment="1">
      <alignment horizontal="right"/>
    </xf>
    <xf numFmtId="0" fontId="18" fillId="0" borderId="31" xfId="0" applyFont="1" applyBorder="1" applyAlignment="1">
      <alignment horizontal="right" vertical="center" wrapText="1"/>
    </xf>
    <xf numFmtId="0" fontId="22" fillId="0" borderId="0" xfId="0" applyFont="1" applyAlignment="1">
      <alignment horizontal="center" vertical="center"/>
    </xf>
    <xf numFmtId="0" fontId="14" fillId="0" borderId="0" xfId="0" applyFont="1"/>
    <xf numFmtId="0" fontId="13" fillId="0" borderId="0" xfId="0" applyFont="1"/>
    <xf numFmtId="0" fontId="3" fillId="5" borderId="14" xfId="0" applyFont="1" applyFill="1" applyBorder="1" applyAlignment="1" applyProtection="1">
      <alignment horizontal="center" vertical="center"/>
      <protection locked="0"/>
    </xf>
    <xf numFmtId="0" fontId="3" fillId="5" borderId="15" xfId="0" applyFont="1" applyFill="1" applyBorder="1" applyAlignment="1" applyProtection="1">
      <alignment horizontal="center" vertical="center"/>
      <protection locked="0"/>
    </xf>
    <xf numFmtId="14" fontId="3" fillId="5" borderId="16" xfId="0" applyNumberFormat="1" applyFont="1" applyFill="1" applyBorder="1" applyAlignment="1" applyProtection="1">
      <alignment horizontal="center" vertical="center"/>
      <protection locked="0"/>
    </xf>
    <xf numFmtId="14" fontId="3" fillId="5" borderId="17" xfId="0" applyNumberFormat="1" applyFont="1" applyFill="1" applyBorder="1" applyAlignment="1" applyProtection="1">
      <alignment horizontal="center" vertical="center"/>
      <protection locked="0"/>
    </xf>
    <xf numFmtId="1" fontId="3" fillId="5" borderId="16" xfId="0" applyNumberFormat="1" applyFont="1" applyFill="1" applyBorder="1" applyAlignment="1" applyProtection="1">
      <alignment horizontal="center" vertical="center"/>
      <protection locked="0"/>
    </xf>
    <xf numFmtId="1" fontId="3" fillId="5" borderId="17" xfId="0" applyNumberFormat="1" applyFont="1" applyFill="1" applyBorder="1" applyAlignment="1" applyProtection="1">
      <alignment horizontal="center" vertical="center"/>
      <protection locked="0"/>
    </xf>
    <xf numFmtId="164" fontId="5" fillId="0" borderId="16" xfId="0" applyNumberFormat="1" applyFont="1" applyBorder="1" applyAlignment="1">
      <alignment horizontal="center" vertical="center"/>
    </xf>
    <xf numFmtId="164" fontId="5" fillId="0" borderId="17" xfId="0" applyNumberFormat="1" applyFont="1" applyBorder="1" applyAlignment="1">
      <alignment horizontal="center" vertical="center"/>
    </xf>
    <xf numFmtId="0" fontId="0" fillId="7" borderId="78" xfId="0" applyFill="1" applyBorder="1" applyAlignment="1">
      <alignment horizontal="center"/>
    </xf>
    <xf numFmtId="0" fontId="0" fillId="7" borderId="5" xfId="0" applyFill="1" applyBorder="1" applyAlignment="1">
      <alignment horizontal="center"/>
    </xf>
    <xf numFmtId="0" fontId="0" fillId="7" borderId="79" xfId="0" applyFill="1" applyBorder="1" applyAlignment="1">
      <alignment horizontal="center"/>
    </xf>
    <xf numFmtId="0" fontId="0" fillId="7" borderId="78" xfId="0" applyFill="1" applyBorder="1"/>
    <xf numFmtId="0" fontId="0" fillId="7" borderId="5" xfId="0" applyFill="1" applyBorder="1"/>
    <xf numFmtId="0" fontId="0" fillId="7" borderId="79" xfId="0" applyFill="1" applyBorder="1"/>
    <xf numFmtId="0" fontId="19" fillId="0" borderId="0" xfId="0" applyFont="1" applyAlignment="1">
      <alignment horizontal="center"/>
    </xf>
    <xf numFmtId="0" fontId="0" fillId="7" borderId="83" xfId="0" applyFill="1" applyBorder="1" applyAlignment="1">
      <alignment horizontal="center"/>
    </xf>
    <xf numFmtId="0" fontId="7" fillId="0" borderId="0" xfId="0" applyFont="1"/>
    <xf numFmtId="0" fontId="4" fillId="3" borderId="41" xfId="0" applyFont="1" applyFill="1" applyBorder="1" applyAlignment="1">
      <alignment horizontal="left" vertical="center" wrapText="1"/>
    </xf>
    <xf numFmtId="0" fontId="4" fillId="3" borderId="6" xfId="0" applyFont="1" applyFill="1" applyBorder="1" applyAlignment="1">
      <alignment horizontal="left" vertical="center" wrapText="1"/>
    </xf>
    <xf numFmtId="0" fontId="4" fillId="3" borderId="42" xfId="0" applyFont="1" applyFill="1" applyBorder="1" applyAlignment="1">
      <alignment horizontal="left" vertical="center" wrapText="1"/>
    </xf>
    <xf numFmtId="0" fontId="4" fillId="3" borderId="54" xfId="0" applyFont="1" applyFill="1" applyBorder="1" applyAlignment="1">
      <alignment horizontal="left" vertical="center" wrapText="1"/>
    </xf>
    <xf numFmtId="0" fontId="4" fillId="3" borderId="55" xfId="0" applyFont="1" applyFill="1" applyBorder="1" applyAlignment="1">
      <alignment horizontal="left" vertical="center" wrapText="1"/>
    </xf>
    <xf numFmtId="0" fontId="4" fillId="3" borderId="60" xfId="0" applyFont="1" applyFill="1" applyBorder="1" applyAlignment="1">
      <alignment horizontal="left" vertical="center" wrapText="1"/>
    </xf>
    <xf numFmtId="0" fontId="3" fillId="3" borderId="45" xfId="0" applyFont="1" applyFill="1" applyBorder="1" applyAlignment="1">
      <alignment horizontal="left"/>
    </xf>
    <xf numFmtId="0" fontId="3" fillId="3" borderId="46" xfId="0" applyFont="1" applyFill="1" applyBorder="1" applyAlignment="1">
      <alignment horizontal="left"/>
    </xf>
    <xf numFmtId="0" fontId="3" fillId="3" borderId="53" xfId="0" applyFont="1" applyFill="1" applyBorder="1" applyAlignment="1">
      <alignment horizontal="left"/>
    </xf>
    <xf numFmtId="0" fontId="4" fillId="3" borderId="59" xfId="0" applyFont="1" applyFill="1" applyBorder="1" applyAlignment="1">
      <alignment vertical="center" wrapText="1"/>
    </xf>
    <xf numFmtId="0" fontId="4" fillId="3" borderId="39" xfId="0" applyFont="1" applyFill="1" applyBorder="1" applyAlignment="1">
      <alignment vertical="center" wrapText="1"/>
    </xf>
    <xf numFmtId="0" fontId="4" fillId="3" borderId="40" xfId="0" applyFont="1" applyFill="1" applyBorder="1" applyAlignment="1">
      <alignment vertical="center" wrapText="1"/>
    </xf>
    <xf numFmtId="0" fontId="4" fillId="3" borderId="43" xfId="0" applyFont="1" applyFill="1" applyBorder="1" applyAlignment="1">
      <alignment vertical="center" wrapText="1"/>
    </xf>
    <xf numFmtId="0" fontId="4" fillId="3" borderId="4" xfId="0" applyFont="1" applyFill="1" applyBorder="1" applyAlignment="1">
      <alignment vertical="center" wrapText="1"/>
    </xf>
    <xf numFmtId="0" fontId="4" fillId="3" borderId="30" xfId="0" applyFont="1" applyFill="1" applyBorder="1" applyAlignment="1">
      <alignment vertical="center" wrapText="1"/>
    </xf>
    <xf numFmtId="0" fontId="4" fillId="3" borderId="43" xfId="0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horizontal="left" vertical="center" wrapText="1"/>
    </xf>
    <xf numFmtId="0" fontId="4" fillId="3" borderId="30" xfId="0" applyFont="1" applyFill="1" applyBorder="1" applyAlignment="1">
      <alignment horizontal="left" vertical="center" wrapText="1"/>
    </xf>
    <xf numFmtId="0" fontId="3" fillId="0" borderId="13" xfId="0" applyFont="1" applyBorder="1" applyAlignment="1">
      <alignment horizontal="center" vertical="center" wrapText="1"/>
    </xf>
    <xf numFmtId="6" fontId="4" fillId="7" borderId="12" xfId="0" applyNumberFormat="1" applyFont="1" applyFill="1" applyBorder="1" applyAlignment="1">
      <alignment wrapText="1"/>
    </xf>
    <xf numFmtId="6" fontId="4" fillId="7" borderId="6" xfId="0" applyNumberFormat="1" applyFont="1" applyFill="1" applyBorder="1" applyAlignment="1">
      <alignment wrapText="1"/>
    </xf>
    <xf numFmtId="0" fontId="6" fillId="0" borderId="23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/>
    </xf>
    <xf numFmtId="0" fontId="16" fillId="0" borderId="36" xfId="0" applyFont="1" applyBorder="1" applyAlignment="1">
      <alignment horizontal="center" vertical="center"/>
    </xf>
    <xf numFmtId="6" fontId="4" fillId="7" borderId="32" xfId="0" applyNumberFormat="1" applyFont="1" applyFill="1" applyBorder="1" applyAlignment="1">
      <alignment horizontal="right" vertical="center" wrapText="1"/>
    </xf>
    <xf numFmtId="6" fontId="4" fillId="0" borderId="33" xfId="0" applyNumberFormat="1" applyFont="1" applyBorder="1" applyAlignment="1">
      <alignment horizontal="right" vertical="center" wrapText="1"/>
    </xf>
    <xf numFmtId="6" fontId="4" fillId="0" borderId="3" xfId="0" applyNumberFormat="1" applyFont="1" applyBorder="1" applyAlignment="1">
      <alignment wrapText="1"/>
    </xf>
    <xf numFmtId="6" fontId="4" fillId="0" borderId="28" xfId="0" applyNumberFormat="1" applyFont="1" applyBorder="1" applyAlignment="1">
      <alignment wrapText="1"/>
    </xf>
    <xf numFmtId="6" fontId="4" fillId="0" borderId="4" xfId="0" applyNumberFormat="1" applyFont="1" applyBorder="1" applyAlignment="1">
      <alignment wrapText="1"/>
    </xf>
    <xf numFmtId="6" fontId="4" fillId="0" borderId="30" xfId="0" applyNumberFormat="1" applyFont="1" applyBorder="1" applyAlignment="1">
      <alignment wrapText="1"/>
    </xf>
    <xf numFmtId="6" fontId="4" fillId="0" borderId="34" xfId="0" applyNumberFormat="1" applyFont="1" applyBorder="1" applyAlignment="1">
      <alignment horizontal="right" vertical="center" wrapText="1"/>
    </xf>
    <xf numFmtId="6" fontId="4" fillId="0" borderId="35" xfId="0" applyNumberFormat="1" applyFont="1" applyBorder="1" applyAlignment="1">
      <alignment horizontal="right" vertical="center" wrapText="1"/>
    </xf>
    <xf numFmtId="0" fontId="5" fillId="8" borderId="18" xfId="0" applyFont="1" applyFill="1" applyBorder="1" applyAlignment="1">
      <alignment horizontal="center" vertical="center"/>
    </xf>
    <xf numFmtId="0" fontId="5" fillId="8" borderId="19" xfId="0" applyFont="1" applyFill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77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4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84" xfId="0" applyFont="1" applyBorder="1" applyAlignment="1">
      <alignment horizontal="center" vertical="center"/>
    </xf>
    <xf numFmtId="0" fontId="3" fillId="0" borderId="79" xfId="0" applyFont="1" applyBorder="1" applyAlignment="1">
      <alignment horizontal="center" vertical="center"/>
    </xf>
    <xf numFmtId="164" fontId="3" fillId="5" borderId="67" xfId="0" applyNumberFormat="1" applyFont="1" applyFill="1" applyBorder="1" applyAlignment="1" applyProtection="1">
      <alignment vertical="center"/>
      <protection locked="0"/>
    </xf>
    <xf numFmtId="164" fontId="3" fillId="5" borderId="68" xfId="0" applyNumberFormat="1" applyFont="1" applyFill="1" applyBorder="1" applyAlignment="1" applyProtection="1">
      <alignment vertical="center"/>
      <protection locked="0"/>
    </xf>
    <xf numFmtId="164" fontId="3" fillId="0" borderId="65" xfId="0" applyNumberFormat="1" applyFont="1" applyBorder="1" applyAlignment="1">
      <alignment vertical="center"/>
    </xf>
    <xf numFmtId="164" fontId="3" fillId="5" borderId="74" xfId="0" applyNumberFormat="1" applyFont="1" applyFill="1" applyBorder="1" applyAlignment="1" applyProtection="1">
      <alignment vertical="center"/>
      <protection locked="0"/>
    </xf>
    <xf numFmtId="164" fontId="3" fillId="5" borderId="8" xfId="0" applyNumberFormat="1" applyFont="1" applyFill="1" applyBorder="1" applyAlignment="1" applyProtection="1">
      <alignment vertical="center"/>
      <protection locked="0"/>
    </xf>
    <xf numFmtId="164" fontId="3" fillId="0" borderId="75" xfId="0" applyNumberFormat="1" applyFont="1" applyBorder="1" applyAlignment="1">
      <alignment vertical="center"/>
    </xf>
    <xf numFmtId="164" fontId="3" fillId="0" borderId="88" xfId="0" applyNumberFormat="1" applyFont="1" applyBorder="1" applyAlignment="1">
      <alignment vertical="center"/>
    </xf>
    <xf numFmtId="164" fontId="3" fillId="5" borderId="71" xfId="0" applyNumberFormat="1" applyFont="1" applyFill="1" applyBorder="1" applyAlignment="1" applyProtection="1">
      <alignment vertical="center"/>
      <protection locked="0"/>
    </xf>
    <xf numFmtId="164" fontId="3" fillId="5" borderId="72" xfId="0" applyNumberFormat="1" applyFont="1" applyFill="1" applyBorder="1" applyAlignment="1" applyProtection="1">
      <alignment vertical="center"/>
      <protection locked="0"/>
    </xf>
    <xf numFmtId="164" fontId="3" fillId="0" borderId="89" xfId="0" applyNumberFormat="1" applyFont="1" applyBorder="1" applyAlignment="1">
      <alignment vertical="center"/>
    </xf>
    <xf numFmtId="164" fontId="3" fillId="5" borderId="85" xfId="0" applyNumberFormat="1" applyFont="1" applyFill="1" applyBorder="1" applyAlignment="1" applyProtection="1">
      <alignment vertical="center"/>
      <protection locked="0"/>
    </xf>
    <xf numFmtId="164" fontId="3" fillId="5" borderId="80" xfId="0" applyNumberFormat="1" applyFont="1" applyFill="1" applyBorder="1" applyAlignment="1" applyProtection="1">
      <alignment vertical="center"/>
      <protection locked="0"/>
    </xf>
    <xf numFmtId="164" fontId="3" fillId="5" borderId="86" xfId="0" applyNumberFormat="1" applyFont="1" applyFill="1" applyBorder="1" applyAlignment="1" applyProtection="1">
      <alignment vertical="center"/>
      <protection locked="0"/>
    </xf>
    <xf numFmtId="164" fontId="3" fillId="5" borderId="81" xfId="0" applyNumberFormat="1" applyFont="1" applyFill="1" applyBorder="1" applyAlignment="1" applyProtection="1">
      <alignment vertical="center"/>
      <protection locked="0"/>
    </xf>
    <xf numFmtId="164" fontId="3" fillId="5" borderId="87" xfId="0" applyNumberFormat="1" applyFont="1" applyFill="1" applyBorder="1" applyAlignment="1" applyProtection="1">
      <alignment vertical="center"/>
      <protection locked="0"/>
    </xf>
    <xf numFmtId="164" fontId="3" fillId="5" borderId="82" xfId="0" applyNumberFormat="1" applyFont="1" applyFill="1" applyBorder="1" applyAlignment="1" applyProtection="1">
      <alignment vertical="center"/>
      <protection locked="0"/>
    </xf>
    <xf numFmtId="164" fontId="3" fillId="0" borderId="0" xfId="0" applyNumberFormat="1" applyFont="1" applyAlignment="1">
      <alignment vertical="center"/>
    </xf>
    <xf numFmtId="0" fontId="3" fillId="0" borderId="66" xfId="0" applyFont="1" applyBorder="1" applyAlignment="1">
      <alignment horizontal="center" vertical="center"/>
    </xf>
    <xf numFmtId="0" fontId="2" fillId="0" borderId="92" xfId="0" applyFont="1" applyBorder="1" applyAlignment="1">
      <alignment vertical="center"/>
    </xf>
    <xf numFmtId="0" fontId="2" fillId="0" borderId="93" xfId="0" applyFont="1" applyBorder="1" applyAlignment="1">
      <alignment vertical="center"/>
    </xf>
    <xf numFmtId="0" fontId="2" fillId="0" borderId="98" xfId="0" applyFont="1" applyBorder="1" applyAlignment="1">
      <alignment vertical="center"/>
    </xf>
    <xf numFmtId="0" fontId="3" fillId="0" borderId="73" xfId="0" applyFont="1" applyBorder="1" applyAlignment="1">
      <alignment horizontal="center" vertical="center"/>
    </xf>
    <xf numFmtId="0" fontId="2" fillId="0" borderId="74" xfId="0" applyFont="1" applyBorder="1" applyAlignment="1">
      <alignment vertical="center"/>
    </xf>
    <xf numFmtId="0" fontId="2" fillId="0" borderId="88" xfId="0" applyFont="1" applyBorder="1" applyAlignment="1">
      <alignment vertical="center"/>
    </xf>
    <xf numFmtId="0" fontId="2" fillId="0" borderId="75" xfId="0" applyFont="1" applyBorder="1" applyAlignment="1">
      <alignment vertical="center"/>
    </xf>
    <xf numFmtId="0" fontId="3" fillId="0" borderId="76" xfId="0" applyFont="1" applyBorder="1" applyAlignment="1">
      <alignment horizontal="center" vertical="center"/>
    </xf>
    <xf numFmtId="0" fontId="2" fillId="0" borderId="99" xfId="0" applyFont="1" applyBorder="1" applyAlignment="1">
      <alignment vertical="center"/>
    </xf>
    <xf numFmtId="0" fontId="2" fillId="0" borderId="100" xfId="0" applyFont="1" applyBorder="1" applyAlignment="1">
      <alignment vertical="center"/>
    </xf>
    <xf numFmtId="0" fontId="2" fillId="0" borderId="101" xfId="0" applyFont="1" applyBorder="1" applyAlignment="1">
      <alignment vertical="center"/>
    </xf>
    <xf numFmtId="0" fontId="2" fillId="0" borderId="94" xfId="0" applyFont="1" applyBorder="1" applyAlignment="1">
      <alignment vertical="center"/>
    </xf>
    <xf numFmtId="0" fontId="2" fillId="0" borderId="95" xfId="0" applyFont="1" applyBorder="1" applyAlignment="1">
      <alignment vertical="center"/>
    </xf>
    <xf numFmtId="0" fontId="3" fillId="0" borderId="70" xfId="0" applyFont="1" applyBorder="1" applyAlignment="1">
      <alignment horizontal="center" vertical="center"/>
    </xf>
    <xf numFmtId="0" fontId="2" fillId="0" borderId="69" xfId="0" applyFont="1" applyBorder="1" applyAlignment="1">
      <alignment vertical="center"/>
    </xf>
    <xf numFmtId="0" fontId="2" fillId="0" borderId="96" xfId="0" applyFont="1" applyBorder="1" applyAlignment="1">
      <alignment vertical="center"/>
    </xf>
    <xf numFmtId="0" fontId="2" fillId="0" borderId="97" xfId="0" applyFont="1" applyBorder="1" applyAlignment="1">
      <alignment vertical="center"/>
    </xf>
    <xf numFmtId="0" fontId="3" fillId="0" borderId="90" xfId="0" applyFont="1" applyBorder="1" applyAlignment="1">
      <alignment horizontal="center" vertical="center"/>
    </xf>
    <xf numFmtId="164" fontId="5" fillId="0" borderId="91" xfId="0" applyNumberFormat="1" applyFont="1" applyBorder="1" applyAlignment="1">
      <alignment horizontal="right" vertical="center"/>
    </xf>
    <xf numFmtId="164" fontId="5" fillId="8" borderId="20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62" xfId="0" applyFont="1" applyBorder="1" applyAlignment="1">
      <alignment vertical="center"/>
    </xf>
    <xf numFmtId="0" fontId="3" fillId="4" borderId="45" xfId="0" applyFont="1" applyFill="1" applyBorder="1" applyAlignment="1">
      <alignment horizontal="center" vertical="center"/>
    </xf>
    <xf numFmtId="0" fontId="3" fillId="4" borderId="46" xfId="0" applyFont="1" applyFill="1" applyBorder="1" applyAlignment="1">
      <alignment horizontal="center" vertical="center"/>
    </xf>
    <xf numFmtId="164" fontId="5" fillId="8" borderId="45" xfId="0" applyNumberFormat="1" applyFont="1" applyFill="1" applyBorder="1" applyAlignment="1">
      <alignment horizontal="center" vertical="center"/>
    </xf>
    <xf numFmtId="164" fontId="5" fillId="8" borderId="46" xfId="0" applyNumberFormat="1" applyFont="1" applyFill="1" applyBorder="1" applyAlignment="1">
      <alignment horizontal="center" vertical="center"/>
    </xf>
    <xf numFmtId="164" fontId="5" fillId="8" borderId="53" xfId="0" applyNumberFormat="1" applyFont="1" applyFill="1" applyBorder="1" applyAlignment="1">
      <alignment horizontal="center" vertical="center"/>
    </xf>
    <xf numFmtId="0" fontId="2" fillId="4" borderId="45" xfId="0" applyFont="1" applyFill="1" applyBorder="1" applyAlignment="1">
      <alignment vertical="center"/>
    </xf>
    <xf numFmtId="0" fontId="2" fillId="4" borderId="46" xfId="0" applyFont="1" applyFill="1" applyBorder="1" applyAlignment="1">
      <alignment vertical="center"/>
    </xf>
    <xf numFmtId="0" fontId="5" fillId="3" borderId="45" xfId="0" applyFont="1" applyFill="1" applyBorder="1" applyAlignment="1">
      <alignment horizontal="center" vertical="center" wrapText="1"/>
    </xf>
    <xf numFmtId="0" fontId="5" fillId="3" borderId="46" xfId="0" applyFont="1" applyFill="1" applyBorder="1" applyAlignment="1">
      <alignment horizontal="center" vertical="center" wrapText="1"/>
    </xf>
    <xf numFmtId="0" fontId="5" fillId="3" borderId="53" xfId="0" applyFont="1" applyFill="1" applyBorder="1" applyAlignment="1">
      <alignment horizontal="center" vertical="center" wrapText="1"/>
    </xf>
    <xf numFmtId="0" fontId="4" fillId="3" borderId="61" xfId="0" applyFont="1" applyFill="1" applyBorder="1" applyAlignment="1">
      <alignment horizontal="left" vertical="center" wrapText="1"/>
    </xf>
    <xf numFmtId="0" fontId="4" fillId="3" borderId="62" xfId="0" applyFont="1" applyFill="1" applyBorder="1" applyAlignment="1">
      <alignment horizontal="left" vertical="center" wrapText="1"/>
    </xf>
    <xf numFmtId="0" fontId="4" fillId="3" borderId="63" xfId="0" applyFont="1" applyFill="1" applyBorder="1" applyAlignment="1">
      <alignment horizontal="left" vertical="center" wrapText="1"/>
    </xf>
    <xf numFmtId="0" fontId="0" fillId="0" borderId="62" xfId="0" applyBorder="1" applyAlignment="1">
      <alignment vertical="center"/>
    </xf>
    <xf numFmtId="0" fontId="3" fillId="3" borderId="47" xfId="0" applyFont="1" applyFill="1" applyBorder="1" applyAlignment="1">
      <alignment horizontal="center" vertical="center" wrapText="1"/>
    </xf>
    <xf numFmtId="0" fontId="20" fillId="3" borderId="48" xfId="0" applyFont="1" applyFill="1" applyBorder="1" applyAlignment="1">
      <alignment horizontal="center" vertical="center" wrapText="1"/>
    </xf>
    <xf numFmtId="0" fontId="20" fillId="3" borderId="49" xfId="0" applyFont="1" applyFill="1" applyBorder="1" applyAlignment="1">
      <alignment horizontal="center" vertical="center" wrapText="1"/>
    </xf>
    <xf numFmtId="0" fontId="3" fillId="3" borderId="45" xfId="0" applyFont="1" applyFill="1" applyBorder="1" applyAlignment="1">
      <alignment horizontal="center"/>
    </xf>
    <xf numFmtId="0" fontId="3" fillId="3" borderId="46" xfId="0" applyFont="1" applyFill="1" applyBorder="1" applyAlignment="1">
      <alignment horizontal="center"/>
    </xf>
    <xf numFmtId="0" fontId="3" fillId="3" borderId="53" xfId="0" applyFont="1" applyFill="1" applyBorder="1" applyAlignment="1">
      <alignment horizontal="center"/>
    </xf>
    <xf numFmtId="164" fontId="5" fillId="0" borderId="47" xfId="1" applyNumberFormat="1" applyFont="1" applyFill="1" applyBorder="1" applyAlignment="1" applyProtection="1">
      <alignment horizontal="right" vertical="center" wrapText="1"/>
    </xf>
    <xf numFmtId="164" fontId="5" fillId="0" borderId="48" xfId="1" applyNumberFormat="1" applyFont="1" applyFill="1" applyBorder="1" applyAlignment="1" applyProtection="1">
      <alignment horizontal="right" vertical="center" wrapText="1"/>
    </xf>
    <xf numFmtId="164" fontId="5" fillId="0" borderId="49" xfId="1" applyNumberFormat="1" applyFont="1" applyFill="1" applyBorder="1" applyAlignment="1" applyProtection="1">
      <alignment horizontal="right" vertical="center" wrapText="1"/>
    </xf>
    <xf numFmtId="0" fontId="3" fillId="4" borderId="13" xfId="0" applyFont="1" applyFill="1" applyBorder="1" applyAlignment="1">
      <alignment horizontal="left" vertical="center"/>
    </xf>
    <xf numFmtId="164" fontId="4" fillId="2" borderId="44" xfId="1" applyNumberFormat="1" applyFont="1" applyBorder="1" applyAlignment="1" applyProtection="1">
      <alignment horizontal="right" vertical="center" wrapText="1"/>
      <protection locked="0"/>
    </xf>
    <xf numFmtId="164" fontId="4" fillId="2" borderId="3" xfId="1" applyNumberFormat="1" applyFont="1" applyBorder="1" applyAlignment="1" applyProtection="1">
      <alignment horizontal="right" vertical="center" wrapText="1"/>
      <protection locked="0"/>
    </xf>
    <xf numFmtId="164" fontId="4" fillId="2" borderId="28" xfId="1" applyNumberFormat="1" applyFont="1" applyBorder="1" applyAlignment="1" applyProtection="1">
      <alignment horizontal="right" vertical="center" wrapText="1"/>
      <protection locked="0"/>
    </xf>
    <xf numFmtId="164" fontId="4" fillId="2" borderId="7" xfId="1" applyNumberFormat="1" applyFont="1" applyBorder="1" applyAlignment="1" applyProtection="1">
      <alignment horizontal="right" vertical="center" wrapText="1"/>
      <protection locked="0"/>
    </xf>
    <xf numFmtId="164" fontId="4" fillId="2" borderId="4" xfId="1" applyNumberFormat="1" applyFont="1" applyBorder="1" applyAlignment="1" applyProtection="1">
      <alignment horizontal="right" vertical="center" wrapText="1"/>
      <protection locked="0"/>
    </xf>
    <xf numFmtId="164" fontId="4" fillId="2" borderId="30" xfId="1" applyNumberFormat="1" applyFont="1" applyBorder="1" applyAlignment="1" applyProtection="1">
      <alignment horizontal="right" vertical="center" wrapText="1"/>
      <protection locked="0"/>
    </xf>
    <xf numFmtId="164" fontId="4" fillId="2" borderId="4" xfId="1" applyNumberFormat="1" applyFont="1" applyBorder="1" applyAlignment="1" applyProtection="1">
      <alignment horizontal="right" vertical="center"/>
      <protection locked="0"/>
    </xf>
    <xf numFmtId="164" fontId="4" fillId="2" borderId="30" xfId="1" applyNumberFormat="1" applyFont="1" applyBorder="1" applyAlignment="1" applyProtection="1">
      <alignment horizontal="right" vertical="center"/>
      <protection locked="0"/>
    </xf>
    <xf numFmtId="164" fontId="4" fillId="2" borderId="56" xfId="1" applyNumberFormat="1" applyFont="1" applyBorder="1" applyAlignment="1" applyProtection="1">
      <alignment horizontal="right" vertical="center" wrapText="1"/>
      <protection locked="0"/>
    </xf>
    <xf numFmtId="164" fontId="4" fillId="2" borderId="57" xfId="1" applyNumberFormat="1" applyFont="1" applyBorder="1" applyAlignment="1" applyProtection="1">
      <alignment horizontal="right" vertical="center"/>
      <protection locked="0"/>
    </xf>
    <xf numFmtId="164" fontId="4" fillId="2" borderId="58" xfId="1" applyNumberFormat="1" applyFont="1" applyBorder="1" applyAlignment="1" applyProtection="1">
      <alignment horizontal="right" vertical="center"/>
      <protection locked="0"/>
    </xf>
    <xf numFmtId="164" fontId="23" fillId="5" borderId="50" xfId="0" applyNumberFormat="1" applyFont="1" applyFill="1" applyBorder="1" applyAlignment="1" applyProtection="1">
      <alignment horizontal="right" vertical="center" wrapText="1"/>
      <protection locked="0"/>
    </xf>
    <xf numFmtId="164" fontId="24" fillId="5" borderId="51" xfId="0" applyNumberFormat="1" applyFont="1" applyFill="1" applyBorder="1" applyAlignment="1" applyProtection="1">
      <alignment horizontal="right" vertical="center" wrapText="1"/>
      <protection locked="0"/>
    </xf>
    <xf numFmtId="164" fontId="24" fillId="5" borderId="52" xfId="0" applyNumberFormat="1" applyFont="1" applyFill="1" applyBorder="1" applyAlignment="1" applyProtection="1">
      <alignment horizontal="right" vertical="center" wrapText="1"/>
      <protection locked="0"/>
    </xf>
  </cellXfs>
  <cellStyles count="3">
    <cellStyle name="20% - Accent4" xfId="1" builtinId="42"/>
    <cellStyle name="Good" xfId="2" builtinId="26"/>
    <cellStyle name="Normal" xfId="0" builtinId="0"/>
  </cellStyles>
  <dxfs count="0"/>
  <tableStyles count="0" defaultTableStyle="TableStyleMedium2" defaultPivotStyle="PivotStyleLight16"/>
  <colors>
    <mruColors>
      <color rgb="FFA2AD00"/>
      <color rgb="FF003359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47625</xdr:colOff>
      <xdr:row>0</xdr:row>
      <xdr:rowOff>47625</xdr:rowOff>
    </xdr:from>
    <xdr:ext cx="2608957" cy="498024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47625"/>
          <a:ext cx="2608957" cy="498024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57150</xdr:colOff>
      <xdr:row>0</xdr:row>
      <xdr:rowOff>47625</xdr:rowOff>
    </xdr:from>
    <xdr:ext cx="2619375" cy="49530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47625"/>
          <a:ext cx="2619375" cy="495300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47625</xdr:colOff>
      <xdr:row>0</xdr:row>
      <xdr:rowOff>47625</xdr:rowOff>
    </xdr:from>
    <xdr:ext cx="2657474" cy="478973"/>
    <xdr:pic macro="[0]!Picture1_Click"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47625"/>
          <a:ext cx="2657474" cy="478973"/>
        </a:xfrm>
        <a:prstGeom prst="rect">
          <a:avLst/>
        </a:prstGeom>
      </xdr:spPr>
    </xdr:pic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E33"/>
  <sheetViews>
    <sheetView tabSelected="1" zoomScaleNormal="100" workbookViewId="0">
      <selection activeCell="G13" sqref="G13"/>
    </sheetView>
  </sheetViews>
  <sheetFormatPr defaultColWidth="8.7109375" defaultRowHeight="15" x14ac:dyDescent="0.25"/>
  <cols>
    <col min="1" max="1" width="20.5703125" customWidth="1"/>
    <col min="2" max="5" width="17.7109375" customWidth="1"/>
    <col min="7" max="7" width="26" customWidth="1"/>
    <col min="8" max="8" width="15.5703125" customWidth="1"/>
    <col min="10" max="10" width="9.85546875" bestFit="1" customWidth="1"/>
    <col min="11" max="11" width="14.5703125" customWidth="1"/>
  </cols>
  <sheetData>
    <row r="4" spans="1:5" x14ac:dyDescent="0.25">
      <c r="A4" s="1" t="s">
        <v>0</v>
      </c>
    </row>
    <row r="5" spans="1:5" ht="15.75" thickBot="1" x14ac:dyDescent="0.3">
      <c r="B5" s="2"/>
      <c r="C5" s="2"/>
      <c r="D5" s="2"/>
    </row>
    <row r="6" spans="1:5" ht="15.75" thickBot="1" x14ac:dyDescent="0.3">
      <c r="A6" s="3" t="s">
        <v>48</v>
      </c>
      <c r="B6" s="26"/>
      <c r="C6" s="27"/>
      <c r="D6" s="23"/>
    </row>
    <row r="7" spans="1:5" ht="15.75" thickBot="1" x14ac:dyDescent="0.3">
      <c r="A7" s="3" t="s">
        <v>49</v>
      </c>
      <c r="B7" s="28"/>
      <c r="C7" s="29"/>
      <c r="D7" s="5"/>
    </row>
    <row r="8" spans="1:5" ht="15.75" thickBot="1" x14ac:dyDescent="0.3">
      <c r="A8" s="3" t="s">
        <v>2</v>
      </c>
      <c r="B8" s="30"/>
      <c r="C8" s="31"/>
      <c r="D8" s="4"/>
    </row>
    <row r="9" spans="1:5" ht="30.75" thickBot="1" x14ac:dyDescent="0.3">
      <c r="A9" s="61" t="s">
        <v>50</v>
      </c>
      <c r="B9" s="32">
        <f>IF(B8&gt;0,C16+(C24*(B8-1)),0)</f>
        <v>0</v>
      </c>
      <c r="C9" s="33"/>
      <c r="D9" s="6"/>
      <c r="E9" s="7"/>
    </row>
    <row r="10" spans="1:5" ht="30.75" thickBot="1" x14ac:dyDescent="0.3">
      <c r="A10" s="61" t="s">
        <v>51</v>
      </c>
      <c r="B10" s="32">
        <f>'Income Calculation'!I28+'Income Cal. Tax Return'!E26</f>
        <v>0</v>
      </c>
      <c r="C10" s="33"/>
      <c r="D10" s="6"/>
    </row>
    <row r="11" spans="1:5" ht="15.75" thickBot="1" x14ac:dyDescent="0.3">
      <c r="A11" s="157" t="s">
        <v>1</v>
      </c>
      <c r="B11" s="77" t="str">
        <f>IF(B10&lt;=B9,"Yes","No")</f>
        <v>Yes</v>
      </c>
      <c r="C11" s="78"/>
      <c r="D11" s="8"/>
      <c r="E11" s="24"/>
    </row>
    <row r="13" spans="1:5" ht="15.75" thickBot="1" x14ac:dyDescent="0.3"/>
    <row r="14" spans="1:5" ht="35.25" customHeight="1" thickBot="1" x14ac:dyDescent="0.3">
      <c r="A14" s="67">
        <v>2023</v>
      </c>
      <c r="B14" s="68"/>
      <c r="C14" s="64" t="s">
        <v>42</v>
      </c>
      <c r="D14" s="65"/>
      <c r="E14" s="66"/>
    </row>
    <row r="15" spans="1:5" ht="30.75" thickBot="1" x14ac:dyDescent="0.3">
      <c r="A15" s="18" t="s">
        <v>2</v>
      </c>
      <c r="B15" s="9" t="s">
        <v>3</v>
      </c>
      <c r="C15" s="10" t="s">
        <v>4</v>
      </c>
      <c r="D15" s="11" t="s">
        <v>5</v>
      </c>
      <c r="E15" s="19" t="s">
        <v>6</v>
      </c>
    </row>
    <row r="16" spans="1:5" x14ac:dyDescent="0.25">
      <c r="A16" s="20">
        <v>1</v>
      </c>
      <c r="B16" s="62">
        <v>14580</v>
      </c>
      <c r="C16" s="12">
        <f>B16*2</f>
        <v>29160</v>
      </c>
      <c r="D16" s="71">
        <f>C16/12</f>
        <v>2430</v>
      </c>
      <c r="E16" s="72">
        <f>C16/26</f>
        <v>1121.5384615384614</v>
      </c>
    </row>
    <row r="17" spans="1:5" x14ac:dyDescent="0.25">
      <c r="A17" s="21">
        <v>2</v>
      </c>
      <c r="B17" s="63">
        <v>19720</v>
      </c>
      <c r="C17" s="12">
        <f t="shared" ref="C17:C24" si="0">B17*2</f>
        <v>39440</v>
      </c>
      <c r="D17" s="73">
        <f t="shared" ref="D17:D24" si="1">C17/12</f>
        <v>3286.6666666666665</v>
      </c>
      <c r="E17" s="74">
        <f t="shared" ref="E17:E24" si="2">C17/26</f>
        <v>1516.9230769230769</v>
      </c>
    </row>
    <row r="18" spans="1:5" x14ac:dyDescent="0.25">
      <c r="A18" s="21">
        <v>3</v>
      </c>
      <c r="B18" s="63">
        <v>24860</v>
      </c>
      <c r="C18" s="12">
        <f t="shared" si="0"/>
        <v>49720</v>
      </c>
      <c r="D18" s="73">
        <f t="shared" si="1"/>
        <v>4143.333333333333</v>
      </c>
      <c r="E18" s="74">
        <f t="shared" si="2"/>
        <v>1912.3076923076924</v>
      </c>
    </row>
    <row r="19" spans="1:5" x14ac:dyDescent="0.25">
      <c r="A19" s="21">
        <v>4</v>
      </c>
      <c r="B19" s="63">
        <v>30000</v>
      </c>
      <c r="C19" s="12">
        <f t="shared" si="0"/>
        <v>60000</v>
      </c>
      <c r="D19" s="73">
        <f t="shared" si="1"/>
        <v>5000</v>
      </c>
      <c r="E19" s="74">
        <f t="shared" si="2"/>
        <v>2307.6923076923076</v>
      </c>
    </row>
    <row r="20" spans="1:5" x14ac:dyDescent="0.25">
      <c r="A20" s="21">
        <v>5</v>
      </c>
      <c r="B20" s="63">
        <v>35140</v>
      </c>
      <c r="C20" s="12">
        <f t="shared" si="0"/>
        <v>70280</v>
      </c>
      <c r="D20" s="73">
        <f t="shared" si="1"/>
        <v>5856.666666666667</v>
      </c>
      <c r="E20" s="74">
        <f t="shared" si="2"/>
        <v>2703.0769230769229</v>
      </c>
    </row>
    <row r="21" spans="1:5" x14ac:dyDescent="0.25">
      <c r="A21" s="21">
        <v>6</v>
      </c>
      <c r="B21" s="63">
        <v>40280</v>
      </c>
      <c r="C21" s="12">
        <f t="shared" si="0"/>
        <v>80560</v>
      </c>
      <c r="D21" s="73">
        <f t="shared" si="1"/>
        <v>6713.333333333333</v>
      </c>
      <c r="E21" s="74">
        <f>C21/26</f>
        <v>3098.4615384615386</v>
      </c>
    </row>
    <row r="22" spans="1:5" x14ac:dyDescent="0.25">
      <c r="A22" s="21">
        <v>7</v>
      </c>
      <c r="B22" s="63">
        <v>45420</v>
      </c>
      <c r="C22" s="12">
        <f t="shared" si="0"/>
        <v>90840</v>
      </c>
      <c r="D22" s="73">
        <f t="shared" si="1"/>
        <v>7570</v>
      </c>
      <c r="E22" s="74">
        <f>C22/26</f>
        <v>3493.8461538461538</v>
      </c>
    </row>
    <row r="23" spans="1:5" x14ac:dyDescent="0.25">
      <c r="A23" s="21">
        <v>8</v>
      </c>
      <c r="B23" s="63">
        <v>50560</v>
      </c>
      <c r="C23" s="12">
        <f t="shared" si="0"/>
        <v>101120</v>
      </c>
      <c r="D23" s="73">
        <f t="shared" si="1"/>
        <v>8426.6666666666661</v>
      </c>
      <c r="E23" s="74">
        <f t="shared" si="2"/>
        <v>3889.2307692307691</v>
      </c>
    </row>
    <row r="24" spans="1:5" ht="30.75" thickBot="1" x14ac:dyDescent="0.3">
      <c r="A24" s="22" t="s">
        <v>7</v>
      </c>
      <c r="B24" s="69">
        <v>5140</v>
      </c>
      <c r="C24" s="70">
        <f t="shared" si="0"/>
        <v>10280</v>
      </c>
      <c r="D24" s="75">
        <f t="shared" si="1"/>
        <v>856.66666666666663</v>
      </c>
      <c r="E24" s="76">
        <f t="shared" si="2"/>
        <v>395.38461538461536</v>
      </c>
    </row>
    <row r="25" spans="1:5" x14ac:dyDescent="0.25">
      <c r="B25" s="13"/>
    </row>
    <row r="33" spans="3:3" x14ac:dyDescent="0.25">
      <c r="C33" s="7"/>
    </row>
  </sheetData>
  <sheetProtection algorithmName="SHA-512" hashValue="AXjjPFdXpbvfP/v+ezooNl7SVR2OndyZtWSymBYIBVCZLHMiqqI/0I2zSd7MiNhPQygVuCNlofbxhDgjJDPoOA==" saltValue="nhh56mjXNb5wLGuugw6CLA==" spinCount="100000" sheet="1" objects="1" scenarios="1"/>
  <mergeCells count="8">
    <mergeCell ref="C14:E14"/>
    <mergeCell ref="A14:B14"/>
    <mergeCell ref="B6:C6"/>
    <mergeCell ref="B7:C7"/>
    <mergeCell ref="B8:C8"/>
    <mergeCell ref="B9:C9"/>
    <mergeCell ref="B10:C10"/>
    <mergeCell ref="B11:C1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58"/>
  <sheetViews>
    <sheetView workbookViewId="0">
      <selection activeCell="I28" sqref="I28"/>
    </sheetView>
  </sheetViews>
  <sheetFormatPr defaultColWidth="9.140625" defaultRowHeight="15" x14ac:dyDescent="0.25"/>
  <cols>
    <col min="1" max="1" width="3.7109375" customWidth="1"/>
    <col min="2" max="2" width="9.5703125" customWidth="1"/>
    <col min="3" max="3" width="13.140625" customWidth="1"/>
    <col min="4" max="4" width="37" customWidth="1"/>
    <col min="5" max="5" width="15.85546875" customWidth="1"/>
    <col min="6" max="7" width="10.7109375" customWidth="1"/>
    <col min="8" max="9" width="15.7109375" customWidth="1"/>
  </cols>
  <sheetData>
    <row r="1" spans="1:12" ht="45.75" customHeight="1" x14ac:dyDescent="0.25"/>
    <row r="2" spans="1:12" ht="17.25" x14ac:dyDescent="0.3">
      <c r="A2" s="40" t="s">
        <v>52</v>
      </c>
      <c r="B2" s="40"/>
      <c r="C2" s="40"/>
      <c r="D2" s="40"/>
      <c r="E2" s="40"/>
      <c r="F2" s="40"/>
      <c r="G2" s="40"/>
      <c r="H2" s="40"/>
      <c r="J2" s="14"/>
      <c r="K2" s="14"/>
      <c r="L2" s="14"/>
    </row>
    <row r="3" spans="1:12" ht="18.75" x14ac:dyDescent="0.25">
      <c r="A3" s="131" t="s">
        <v>8</v>
      </c>
      <c r="B3" s="132" t="s">
        <v>43</v>
      </c>
      <c r="C3" s="132"/>
      <c r="D3" s="132"/>
      <c r="E3" s="132"/>
      <c r="F3" s="132"/>
      <c r="G3" s="132"/>
      <c r="H3" s="132"/>
    </row>
    <row r="4" spans="1:12" ht="19.5" thickBot="1" x14ac:dyDescent="0.3">
      <c r="A4" s="131" t="s">
        <v>8</v>
      </c>
      <c r="B4" s="133" t="s">
        <v>9</v>
      </c>
      <c r="C4" s="133"/>
      <c r="D4" s="133"/>
      <c r="E4" s="133"/>
      <c r="F4" s="133"/>
      <c r="G4" s="133"/>
      <c r="H4" s="133"/>
    </row>
    <row r="5" spans="1:12" ht="15.75" thickBot="1" x14ac:dyDescent="0.3">
      <c r="A5" s="82" t="s">
        <v>10</v>
      </c>
      <c r="B5" s="83"/>
      <c r="C5" s="83"/>
      <c r="D5" s="83"/>
      <c r="E5" s="84"/>
      <c r="F5" s="79" t="s">
        <v>11</v>
      </c>
      <c r="G5" s="80" t="s">
        <v>12</v>
      </c>
      <c r="H5" s="81" t="s">
        <v>13</v>
      </c>
    </row>
    <row r="6" spans="1:12" x14ac:dyDescent="0.25">
      <c r="A6" s="110" t="s">
        <v>8</v>
      </c>
      <c r="B6" s="111" t="s">
        <v>14</v>
      </c>
      <c r="C6" s="112"/>
      <c r="D6" s="112"/>
      <c r="E6" s="122"/>
      <c r="F6" s="93"/>
      <c r="G6" s="94"/>
      <c r="H6" s="95">
        <f>((F6+G6)/2)*52</f>
        <v>0</v>
      </c>
    </row>
    <row r="7" spans="1:12" ht="15.75" thickBot="1" x14ac:dyDescent="0.3">
      <c r="A7" s="114" t="s">
        <v>8</v>
      </c>
      <c r="B7" s="115" t="s">
        <v>15</v>
      </c>
      <c r="C7" s="116"/>
      <c r="D7" s="116"/>
      <c r="E7" s="123"/>
      <c r="F7" s="96"/>
      <c r="G7" s="97"/>
      <c r="H7" s="98">
        <f>((F7+G7)/2)*26</f>
        <v>0</v>
      </c>
      <c r="I7" s="14"/>
    </row>
    <row r="8" spans="1:12" x14ac:dyDescent="0.25">
      <c r="A8" s="114" t="s">
        <v>8</v>
      </c>
      <c r="B8" s="115" t="s">
        <v>16</v>
      </c>
      <c r="C8" s="116"/>
      <c r="D8" s="116"/>
      <c r="E8" s="123"/>
      <c r="F8" s="96"/>
      <c r="G8" s="97"/>
      <c r="H8" s="99">
        <f>((F8+G8)/2)*24</f>
        <v>0</v>
      </c>
      <c r="I8" s="128" t="s">
        <v>17</v>
      </c>
    </row>
    <row r="9" spans="1:12" ht="15.75" thickBot="1" x14ac:dyDescent="0.3">
      <c r="A9" s="124" t="s">
        <v>8</v>
      </c>
      <c r="B9" s="125" t="s">
        <v>18</v>
      </c>
      <c r="C9" s="126"/>
      <c r="D9" s="126"/>
      <c r="E9" s="127"/>
      <c r="F9" s="100"/>
      <c r="G9" s="101"/>
      <c r="H9" s="102">
        <f>((F9+G9)/2)*12</f>
        <v>0</v>
      </c>
      <c r="I9" s="129">
        <f>SUM(H6:H9)</f>
        <v>0</v>
      </c>
    </row>
    <row r="10" spans="1:12" ht="15.75" thickBot="1" x14ac:dyDescent="0.3">
      <c r="A10" s="37"/>
      <c r="B10" s="38"/>
      <c r="C10" s="38"/>
      <c r="D10" s="38"/>
      <c r="E10" s="38"/>
      <c r="F10" s="38"/>
      <c r="G10" s="38"/>
      <c r="H10" s="39"/>
    </row>
    <row r="11" spans="1:12" ht="15.75" thickBot="1" x14ac:dyDescent="0.3">
      <c r="A11" s="85" t="s">
        <v>19</v>
      </c>
      <c r="B11" s="86"/>
      <c r="C11" s="86"/>
      <c r="D11" s="86"/>
      <c r="E11" s="87"/>
      <c r="F11" s="88" t="s">
        <v>11</v>
      </c>
      <c r="G11" s="89" t="s">
        <v>12</v>
      </c>
      <c r="H11" s="90" t="s">
        <v>13</v>
      </c>
    </row>
    <row r="12" spans="1:12" x14ac:dyDescent="0.25">
      <c r="A12" s="110" t="s">
        <v>8</v>
      </c>
      <c r="B12" s="111" t="s">
        <v>14</v>
      </c>
      <c r="C12" s="112"/>
      <c r="D12" s="112"/>
      <c r="E12" s="122"/>
      <c r="F12" s="93"/>
      <c r="G12" s="94"/>
      <c r="H12" s="95">
        <f>((F12+G12)/2)*52</f>
        <v>0</v>
      </c>
    </row>
    <row r="13" spans="1:12" ht="15.75" thickBot="1" x14ac:dyDescent="0.3">
      <c r="A13" s="114" t="s">
        <v>8</v>
      </c>
      <c r="B13" s="115" t="s">
        <v>15</v>
      </c>
      <c r="C13" s="116"/>
      <c r="D13" s="116"/>
      <c r="E13" s="123"/>
      <c r="F13" s="96"/>
      <c r="G13" s="97"/>
      <c r="H13" s="98">
        <f>((F13+G13)/2)*26</f>
        <v>0</v>
      </c>
    </row>
    <row r="14" spans="1:12" x14ac:dyDescent="0.25">
      <c r="A14" s="114" t="s">
        <v>8</v>
      </c>
      <c r="B14" s="115" t="s">
        <v>16</v>
      </c>
      <c r="C14" s="116"/>
      <c r="D14" s="116"/>
      <c r="E14" s="123"/>
      <c r="F14" s="96"/>
      <c r="G14" s="97"/>
      <c r="H14" s="99">
        <f>((F14+G14)/2)*24</f>
        <v>0</v>
      </c>
      <c r="I14" s="128" t="s">
        <v>17</v>
      </c>
    </row>
    <row r="15" spans="1:12" ht="15.75" thickBot="1" x14ac:dyDescent="0.3">
      <c r="A15" s="124" t="s">
        <v>8</v>
      </c>
      <c r="B15" s="125" t="s">
        <v>18</v>
      </c>
      <c r="C15" s="126"/>
      <c r="D15" s="126"/>
      <c r="E15" s="127"/>
      <c r="F15" s="100"/>
      <c r="G15" s="101"/>
      <c r="H15" s="102">
        <f>((F15+G15)/2)*12</f>
        <v>0</v>
      </c>
      <c r="I15" s="129">
        <f>SUM(H12:H15)</f>
        <v>0</v>
      </c>
    </row>
    <row r="16" spans="1:12" ht="15.75" thickBot="1" x14ac:dyDescent="0.3">
      <c r="A16" s="34"/>
      <c r="B16" s="35"/>
      <c r="C16" s="35"/>
      <c r="D16" s="35"/>
      <c r="E16" s="35"/>
      <c r="F16" s="35"/>
      <c r="G16" s="35"/>
      <c r="H16" s="36"/>
    </row>
    <row r="17" spans="1:9" ht="15.75" thickBot="1" x14ac:dyDescent="0.3">
      <c r="A17" s="85" t="s">
        <v>20</v>
      </c>
      <c r="B17" s="86"/>
      <c r="C17" s="86"/>
      <c r="D17" s="86"/>
      <c r="E17" s="87"/>
      <c r="F17" s="88" t="s">
        <v>11</v>
      </c>
      <c r="G17" s="89" t="s">
        <v>12</v>
      </c>
      <c r="H17" s="90" t="s">
        <v>13</v>
      </c>
    </row>
    <row r="18" spans="1:9" x14ac:dyDescent="0.25">
      <c r="A18" s="110" t="s">
        <v>8</v>
      </c>
      <c r="B18" s="111" t="s">
        <v>14</v>
      </c>
      <c r="C18" s="112"/>
      <c r="D18" s="112"/>
      <c r="E18" s="122"/>
      <c r="F18" s="93"/>
      <c r="G18" s="94"/>
      <c r="H18" s="95">
        <f>((F18+G18)/2)*52</f>
        <v>0</v>
      </c>
    </row>
    <row r="19" spans="1:9" ht="15.75" thickBot="1" x14ac:dyDescent="0.3">
      <c r="A19" s="114" t="s">
        <v>8</v>
      </c>
      <c r="B19" s="115" t="s">
        <v>15</v>
      </c>
      <c r="C19" s="116"/>
      <c r="D19" s="116"/>
      <c r="E19" s="123"/>
      <c r="F19" s="96"/>
      <c r="G19" s="97"/>
      <c r="H19" s="98">
        <f>((F19+G19)/2)*26</f>
        <v>0</v>
      </c>
    </row>
    <row r="20" spans="1:9" x14ac:dyDescent="0.25">
      <c r="A20" s="114" t="s">
        <v>8</v>
      </c>
      <c r="B20" s="115" t="s">
        <v>16</v>
      </c>
      <c r="C20" s="116"/>
      <c r="D20" s="116"/>
      <c r="E20" s="123"/>
      <c r="F20" s="96"/>
      <c r="G20" s="97"/>
      <c r="H20" s="99">
        <f>((F20+G20)/2)*24</f>
        <v>0</v>
      </c>
      <c r="I20" s="128" t="s">
        <v>17</v>
      </c>
    </row>
    <row r="21" spans="1:9" ht="15.75" thickBot="1" x14ac:dyDescent="0.3">
      <c r="A21" s="124" t="s">
        <v>8</v>
      </c>
      <c r="B21" s="125" t="s">
        <v>18</v>
      </c>
      <c r="C21" s="126"/>
      <c r="D21" s="126"/>
      <c r="E21" s="127"/>
      <c r="F21" s="100"/>
      <c r="G21" s="101"/>
      <c r="H21" s="102">
        <f>((F21+G21)/2)*12</f>
        <v>0</v>
      </c>
      <c r="I21" s="129">
        <f>SUM(H18:H21)</f>
        <v>0</v>
      </c>
    </row>
    <row r="22" spans="1:9" ht="15.75" thickBot="1" x14ac:dyDescent="0.3">
      <c r="A22" s="34"/>
      <c r="B22" s="35"/>
      <c r="C22" s="35"/>
      <c r="D22" s="35"/>
      <c r="E22" s="35"/>
      <c r="F22" s="41"/>
      <c r="G22" s="35"/>
      <c r="H22" s="36"/>
    </row>
    <row r="23" spans="1:9" ht="15.75" thickBot="1" x14ac:dyDescent="0.3">
      <c r="A23" s="85" t="s">
        <v>21</v>
      </c>
      <c r="B23" s="86"/>
      <c r="C23" s="86"/>
      <c r="D23" s="86"/>
      <c r="E23" s="86"/>
      <c r="F23" s="91" t="s">
        <v>11</v>
      </c>
      <c r="G23" s="92" t="s">
        <v>12</v>
      </c>
      <c r="H23" s="90" t="s">
        <v>13</v>
      </c>
    </row>
    <row r="24" spans="1:9" x14ac:dyDescent="0.25">
      <c r="A24" s="110" t="s">
        <v>8</v>
      </c>
      <c r="B24" s="111" t="s">
        <v>14</v>
      </c>
      <c r="C24" s="112"/>
      <c r="D24" s="112"/>
      <c r="E24" s="113"/>
      <c r="F24" s="103"/>
      <c r="G24" s="104"/>
      <c r="H24" s="95">
        <f>((F24+G24)/2)*52</f>
        <v>0</v>
      </c>
    </row>
    <row r="25" spans="1:9" ht="15.75" thickBot="1" x14ac:dyDescent="0.3">
      <c r="A25" s="114" t="s">
        <v>8</v>
      </c>
      <c r="B25" s="115" t="s">
        <v>15</v>
      </c>
      <c r="C25" s="116"/>
      <c r="D25" s="116"/>
      <c r="E25" s="117"/>
      <c r="F25" s="105"/>
      <c r="G25" s="106"/>
      <c r="H25" s="98">
        <f>((F25+G25)/2)*26</f>
        <v>0</v>
      </c>
    </row>
    <row r="26" spans="1:9" x14ac:dyDescent="0.25">
      <c r="A26" s="114" t="s">
        <v>8</v>
      </c>
      <c r="B26" s="115" t="s">
        <v>16</v>
      </c>
      <c r="C26" s="116"/>
      <c r="D26" s="116"/>
      <c r="E26" s="117"/>
      <c r="F26" s="105"/>
      <c r="G26" s="106"/>
      <c r="H26" s="99">
        <f>((F26+G26)/2)*24</f>
        <v>0</v>
      </c>
      <c r="I26" s="128" t="s">
        <v>17</v>
      </c>
    </row>
    <row r="27" spans="1:9" ht="15.75" thickBot="1" x14ac:dyDescent="0.3">
      <c r="A27" s="118" t="s">
        <v>8</v>
      </c>
      <c r="B27" s="119" t="s">
        <v>18</v>
      </c>
      <c r="C27" s="120"/>
      <c r="D27" s="120"/>
      <c r="E27" s="121"/>
      <c r="F27" s="107"/>
      <c r="G27" s="108"/>
      <c r="H27" s="109">
        <f>((F27+G27)/2)*12</f>
        <v>0</v>
      </c>
      <c r="I27" s="129">
        <f>SUM(H24:H27)</f>
        <v>0</v>
      </c>
    </row>
    <row r="28" spans="1:9" ht="15.75" thickBot="1" x14ac:dyDescent="0.3">
      <c r="A28" s="16"/>
      <c r="B28" s="15"/>
      <c r="C28" s="15"/>
      <c r="D28" s="15"/>
      <c r="E28" s="15"/>
      <c r="F28" s="17"/>
      <c r="G28" s="134" t="s">
        <v>22</v>
      </c>
      <c r="H28" s="135"/>
      <c r="I28" s="130">
        <f>SUM(I9,I15,I21,I27)</f>
        <v>0</v>
      </c>
    </row>
    <row r="29" spans="1:9" x14ac:dyDescent="0.25">
      <c r="B29" s="1"/>
      <c r="C29" s="1"/>
      <c r="E29" s="15"/>
      <c r="F29" s="17"/>
    </row>
    <row r="30" spans="1:9" x14ac:dyDescent="0.25">
      <c r="A30" s="16"/>
      <c r="B30" s="15"/>
      <c r="C30" s="15"/>
      <c r="D30" s="15"/>
      <c r="E30" s="15"/>
      <c r="F30" s="17"/>
      <c r="G30" s="17"/>
      <c r="H30" s="17"/>
    </row>
    <row r="31" spans="1:9" x14ac:dyDescent="0.25">
      <c r="A31" s="16"/>
      <c r="B31" s="15"/>
      <c r="C31" s="15"/>
      <c r="D31" s="15"/>
      <c r="E31" s="15"/>
      <c r="F31" s="17"/>
      <c r="G31" s="17"/>
      <c r="H31" s="17"/>
    </row>
    <row r="32" spans="1:9" x14ac:dyDescent="0.25">
      <c r="A32" s="16"/>
      <c r="B32" s="15"/>
      <c r="C32" s="15"/>
      <c r="D32" s="15"/>
      <c r="E32" s="15"/>
      <c r="F32" s="17"/>
      <c r="G32" s="17"/>
      <c r="H32" s="17"/>
    </row>
    <row r="33" spans="1:8" x14ac:dyDescent="0.25">
      <c r="F33" s="17"/>
      <c r="G33" s="17"/>
      <c r="H33" s="17"/>
    </row>
    <row r="34" spans="1:8" x14ac:dyDescent="0.25">
      <c r="A34" s="16"/>
      <c r="B34" s="15"/>
      <c r="C34" s="15"/>
      <c r="D34" s="15"/>
      <c r="E34" s="15"/>
      <c r="F34" s="17"/>
      <c r="G34" s="17"/>
      <c r="H34" s="17"/>
    </row>
    <row r="35" spans="1:8" x14ac:dyDescent="0.25">
      <c r="A35" s="16"/>
      <c r="B35" s="15"/>
      <c r="C35" s="15"/>
      <c r="D35" s="15"/>
      <c r="E35" s="15"/>
      <c r="F35" s="17"/>
      <c r="G35" s="17"/>
      <c r="H35" s="17"/>
    </row>
    <row r="36" spans="1:8" x14ac:dyDescent="0.25">
      <c r="A36" s="16"/>
      <c r="B36" s="15"/>
      <c r="C36" s="15"/>
      <c r="D36" s="15"/>
      <c r="E36" s="15"/>
      <c r="F36" s="17"/>
      <c r="G36" s="17"/>
      <c r="H36" s="17"/>
    </row>
    <row r="37" spans="1:8" x14ac:dyDescent="0.25">
      <c r="A37" s="16"/>
      <c r="B37" s="15"/>
      <c r="C37" s="15"/>
      <c r="D37" s="15"/>
      <c r="E37" s="15"/>
      <c r="F37" s="17"/>
      <c r="G37" s="17"/>
      <c r="H37" s="17"/>
    </row>
    <row r="38" spans="1:8" x14ac:dyDescent="0.25">
      <c r="A38" s="16"/>
      <c r="B38" s="15"/>
      <c r="C38" s="15"/>
      <c r="D38" s="15"/>
      <c r="E38" s="15"/>
      <c r="F38" s="17"/>
      <c r="G38" s="17"/>
      <c r="H38" s="17"/>
    </row>
    <row r="40" spans="1:8" ht="15.75" customHeight="1" x14ac:dyDescent="0.25"/>
    <row r="41" spans="1:8" ht="15.75" customHeight="1" x14ac:dyDescent="0.25"/>
    <row r="42" spans="1:8" ht="15.75" customHeight="1" x14ac:dyDescent="0.25"/>
    <row r="43" spans="1:8" ht="15.75" customHeight="1" x14ac:dyDescent="0.25"/>
    <row r="44" spans="1:8" ht="15.75" customHeight="1" x14ac:dyDescent="0.25"/>
    <row r="46" spans="1:8" ht="15.75" customHeight="1" x14ac:dyDescent="0.25"/>
    <row r="47" spans="1:8" ht="15.75" customHeight="1" x14ac:dyDescent="0.25"/>
    <row r="48" spans="1:8" ht="15.75" customHeight="1" x14ac:dyDescent="0.25"/>
    <row r="49" customFormat="1" ht="15.75" customHeight="1" x14ac:dyDescent="0.25"/>
    <row r="50" customFormat="1" ht="15.75" customHeight="1" x14ac:dyDescent="0.25"/>
    <row r="51" customFormat="1" ht="15.75" customHeight="1" x14ac:dyDescent="0.25"/>
    <row r="52" customFormat="1" ht="15.75" customHeight="1" x14ac:dyDescent="0.25"/>
    <row r="53" customFormat="1" ht="15.75" customHeight="1" x14ac:dyDescent="0.25"/>
    <row r="54" customFormat="1" ht="15.75" customHeight="1" x14ac:dyDescent="0.25"/>
    <row r="55" customFormat="1" ht="15.75" customHeight="1" x14ac:dyDescent="0.25"/>
    <row r="58" s="2" customFormat="1" x14ac:dyDescent="0.25"/>
  </sheetData>
  <sheetProtection algorithmName="SHA-512" hashValue="TEZD/1KIdNapuQKAuFPOfBWvHFewnXDTRB9r7I5hK8M/fPW5PpboJrsYVzZYetECFzEHHPOglszSLET07Hu+7Q==" saltValue="biTxMaV00NccLJCx9ptDcg==" spinCount="100000" sheet="1" objects="1" scenarios="1"/>
  <mergeCells count="27">
    <mergeCell ref="A2:H2"/>
    <mergeCell ref="A5:E5"/>
    <mergeCell ref="A11:E11"/>
    <mergeCell ref="A17:E17"/>
    <mergeCell ref="A22:H22"/>
    <mergeCell ref="G28:H28"/>
    <mergeCell ref="A16:H16"/>
    <mergeCell ref="A10:H10"/>
    <mergeCell ref="B6:E6"/>
    <mergeCell ref="B7:E7"/>
    <mergeCell ref="B8:E8"/>
    <mergeCell ref="B9:E9"/>
    <mergeCell ref="B12:E12"/>
    <mergeCell ref="B13:E13"/>
    <mergeCell ref="B14:E14"/>
    <mergeCell ref="B15:E15"/>
    <mergeCell ref="B18:E18"/>
    <mergeCell ref="B19:E19"/>
    <mergeCell ref="B20:E20"/>
    <mergeCell ref="B21:E21"/>
    <mergeCell ref="A23:E23"/>
    <mergeCell ref="B24:E24"/>
    <mergeCell ref="B25:E25"/>
    <mergeCell ref="B26:E26"/>
    <mergeCell ref="B27:E27"/>
    <mergeCell ref="B3:H3"/>
    <mergeCell ref="B4:H4"/>
  </mergeCells>
  <pageMargins left="0.7" right="0.7" top="0.75" bottom="0.75" header="0.3" footer="0.3"/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4:H27"/>
  <sheetViews>
    <sheetView workbookViewId="0">
      <selection activeCell="M13" sqref="M13"/>
    </sheetView>
  </sheetViews>
  <sheetFormatPr defaultColWidth="9.140625" defaultRowHeight="15" x14ac:dyDescent="0.25"/>
  <cols>
    <col min="1" max="1" width="4" customWidth="1"/>
    <col min="3" max="3" width="14.140625" customWidth="1"/>
    <col min="4" max="4" width="9.7109375" customWidth="1"/>
    <col min="5" max="5" width="13.140625" customWidth="1"/>
    <col min="6" max="6" width="13.5703125" customWidth="1"/>
    <col min="7" max="7" width="13.7109375" customWidth="1"/>
    <col min="8" max="8" width="13.5703125" customWidth="1"/>
  </cols>
  <sheetData>
    <row r="4" spans="1:8" ht="17.25" x14ac:dyDescent="0.3">
      <c r="A4" s="40" t="s">
        <v>53</v>
      </c>
      <c r="B4" s="40"/>
      <c r="C4" s="40"/>
      <c r="D4" s="40"/>
      <c r="E4" s="40"/>
      <c r="F4" s="40"/>
      <c r="G4" s="40"/>
      <c r="H4" s="40"/>
    </row>
    <row r="5" spans="1:8" ht="19.5" thickBot="1" x14ac:dyDescent="0.3">
      <c r="A5" s="131" t="s">
        <v>8</v>
      </c>
      <c r="B5" s="147" t="s">
        <v>23</v>
      </c>
      <c r="C5" s="147"/>
      <c r="D5" s="147"/>
      <c r="E5" s="147"/>
      <c r="F5" s="147"/>
    </row>
    <row r="6" spans="1:8" ht="30.6" customHeight="1" thickBot="1" x14ac:dyDescent="0.3">
      <c r="A6" s="151" t="s">
        <v>24</v>
      </c>
      <c r="B6" s="152"/>
      <c r="C6" s="152"/>
      <c r="D6" s="153"/>
      <c r="E6" s="148" t="s">
        <v>25</v>
      </c>
      <c r="F6" s="149" t="s">
        <v>19</v>
      </c>
      <c r="G6" s="149" t="s">
        <v>20</v>
      </c>
      <c r="H6" s="150" t="s">
        <v>21</v>
      </c>
    </row>
    <row r="7" spans="1:8" ht="30" customHeight="1" thickBot="1" x14ac:dyDescent="0.3">
      <c r="A7" s="144" t="s">
        <v>26</v>
      </c>
      <c r="B7" s="145"/>
      <c r="C7" s="145"/>
      <c r="D7" s="146"/>
      <c r="E7" s="169"/>
      <c r="F7" s="170"/>
      <c r="G7" s="170"/>
      <c r="H7" s="171"/>
    </row>
    <row r="8" spans="1:8" ht="15.75" thickBot="1" x14ac:dyDescent="0.3">
      <c r="A8" s="141" t="s">
        <v>27</v>
      </c>
      <c r="B8" s="142"/>
      <c r="C8" s="142"/>
      <c r="D8" s="142"/>
      <c r="E8" s="142"/>
      <c r="F8" s="142"/>
      <c r="G8" s="142"/>
      <c r="H8" s="143"/>
    </row>
    <row r="9" spans="1:8" ht="30" customHeight="1" x14ac:dyDescent="0.25">
      <c r="A9" s="52" t="s">
        <v>28</v>
      </c>
      <c r="B9" s="53"/>
      <c r="C9" s="53"/>
      <c r="D9" s="54"/>
      <c r="E9" s="158"/>
      <c r="F9" s="159"/>
      <c r="G9" s="159"/>
      <c r="H9" s="160"/>
    </row>
    <row r="10" spans="1:8" ht="14.45" customHeight="1" x14ac:dyDescent="0.25">
      <c r="A10" s="55" t="s">
        <v>29</v>
      </c>
      <c r="B10" s="56"/>
      <c r="C10" s="56"/>
      <c r="D10" s="57"/>
      <c r="E10" s="161"/>
      <c r="F10" s="162"/>
      <c r="G10" s="162"/>
      <c r="H10" s="163"/>
    </row>
    <row r="11" spans="1:8" ht="14.45" customHeight="1" x14ac:dyDescent="0.25">
      <c r="A11" s="55" t="s">
        <v>30</v>
      </c>
      <c r="B11" s="56"/>
      <c r="C11" s="56"/>
      <c r="D11" s="57"/>
      <c r="E11" s="161"/>
      <c r="F11" s="164"/>
      <c r="G11" s="164"/>
      <c r="H11" s="165"/>
    </row>
    <row r="12" spans="1:8" ht="14.45" customHeight="1" x14ac:dyDescent="0.25">
      <c r="A12" s="58" t="s">
        <v>31</v>
      </c>
      <c r="B12" s="59"/>
      <c r="C12" s="59"/>
      <c r="D12" s="60"/>
      <c r="E12" s="161"/>
      <c r="F12" s="164"/>
      <c r="G12" s="164"/>
      <c r="H12" s="165"/>
    </row>
    <row r="13" spans="1:8" ht="45" customHeight="1" x14ac:dyDescent="0.25">
      <c r="A13" s="43" t="s">
        <v>44</v>
      </c>
      <c r="B13" s="44"/>
      <c r="C13" s="44"/>
      <c r="D13" s="45"/>
      <c r="E13" s="161"/>
      <c r="F13" s="164"/>
      <c r="G13" s="164"/>
      <c r="H13" s="165"/>
    </row>
    <row r="14" spans="1:8" ht="14.45" customHeight="1" x14ac:dyDescent="0.25">
      <c r="A14" s="43" t="s">
        <v>32</v>
      </c>
      <c r="B14" s="44"/>
      <c r="C14" s="44"/>
      <c r="D14" s="45"/>
      <c r="E14" s="161"/>
      <c r="F14" s="164"/>
      <c r="G14" s="164"/>
      <c r="H14" s="165"/>
    </row>
    <row r="15" spans="1:8" ht="14.45" customHeight="1" x14ac:dyDescent="0.25">
      <c r="A15" s="43" t="s">
        <v>33</v>
      </c>
      <c r="B15" s="44"/>
      <c r="C15" s="44"/>
      <c r="D15" s="45"/>
      <c r="E15" s="161"/>
      <c r="F15" s="164"/>
      <c r="G15" s="164"/>
      <c r="H15" s="165"/>
    </row>
    <row r="16" spans="1:8" ht="14.45" customHeight="1" x14ac:dyDescent="0.25">
      <c r="A16" s="43" t="s">
        <v>34</v>
      </c>
      <c r="B16" s="44"/>
      <c r="C16" s="44"/>
      <c r="D16" s="45"/>
      <c r="E16" s="161"/>
      <c r="F16" s="164"/>
      <c r="G16" s="164"/>
      <c r="H16" s="165"/>
    </row>
    <row r="17" spans="1:8" ht="45.6" customHeight="1" x14ac:dyDescent="0.25">
      <c r="A17" s="43" t="s">
        <v>35</v>
      </c>
      <c r="B17" s="44"/>
      <c r="C17" s="44"/>
      <c r="D17" s="45"/>
      <c r="E17" s="161"/>
      <c r="F17" s="164"/>
      <c r="G17" s="164"/>
      <c r="H17" s="165"/>
    </row>
    <row r="18" spans="1:8" ht="75" customHeight="1" x14ac:dyDescent="0.25">
      <c r="A18" s="43" t="s">
        <v>45</v>
      </c>
      <c r="B18" s="44"/>
      <c r="C18" s="44"/>
      <c r="D18" s="45"/>
      <c r="E18" s="161"/>
      <c r="F18" s="164"/>
      <c r="G18" s="164"/>
      <c r="H18" s="165"/>
    </row>
    <row r="19" spans="1:8" ht="29.45" customHeight="1" x14ac:dyDescent="0.25">
      <c r="A19" s="43" t="s">
        <v>36</v>
      </c>
      <c r="B19" s="44"/>
      <c r="C19" s="44"/>
      <c r="D19" s="45"/>
      <c r="E19" s="161"/>
      <c r="F19" s="164"/>
      <c r="G19" s="164"/>
      <c r="H19" s="165"/>
    </row>
    <row r="20" spans="1:8" ht="29.45" customHeight="1" x14ac:dyDescent="0.25">
      <c r="A20" s="43" t="s">
        <v>37</v>
      </c>
      <c r="B20" s="44"/>
      <c r="C20" s="44"/>
      <c r="D20" s="45"/>
      <c r="E20" s="161"/>
      <c r="F20" s="164"/>
      <c r="G20" s="164"/>
      <c r="H20" s="165"/>
    </row>
    <row r="21" spans="1:8" ht="14.45" customHeight="1" x14ac:dyDescent="0.25">
      <c r="A21" s="43" t="s">
        <v>38</v>
      </c>
      <c r="B21" s="44"/>
      <c r="C21" s="44"/>
      <c r="D21" s="45"/>
      <c r="E21" s="161"/>
      <c r="F21" s="164"/>
      <c r="G21" s="164"/>
      <c r="H21" s="165"/>
    </row>
    <row r="22" spans="1:8" ht="15" customHeight="1" x14ac:dyDescent="0.25">
      <c r="A22" s="43" t="s">
        <v>39</v>
      </c>
      <c r="B22" s="44"/>
      <c r="C22" s="44"/>
      <c r="D22" s="45"/>
      <c r="E22" s="161"/>
      <c r="F22" s="164"/>
      <c r="G22" s="164"/>
      <c r="H22" s="165"/>
    </row>
    <row r="23" spans="1:8" ht="15" customHeight="1" x14ac:dyDescent="0.25">
      <c r="A23" s="43" t="s">
        <v>40</v>
      </c>
      <c r="B23" s="44"/>
      <c r="C23" s="44"/>
      <c r="D23" s="45"/>
      <c r="E23" s="161"/>
      <c r="F23" s="164"/>
      <c r="G23" s="164"/>
      <c r="H23" s="165"/>
    </row>
    <row r="24" spans="1:8" ht="15.75" thickBot="1" x14ac:dyDescent="0.3">
      <c r="A24" s="46" t="s">
        <v>41</v>
      </c>
      <c r="B24" s="47"/>
      <c r="C24" s="47"/>
      <c r="D24" s="48"/>
      <c r="E24" s="166"/>
      <c r="F24" s="167"/>
      <c r="G24" s="167"/>
      <c r="H24" s="168"/>
    </row>
    <row r="25" spans="1:8" ht="15.75" thickBot="1" x14ac:dyDescent="0.3">
      <c r="A25" s="49" t="s">
        <v>46</v>
      </c>
      <c r="B25" s="50"/>
      <c r="C25" s="50"/>
      <c r="D25" s="51"/>
      <c r="E25" s="154">
        <f>SUM(E9:E24)+E7</f>
        <v>0</v>
      </c>
      <c r="F25" s="155">
        <f t="shared" ref="F25:G25" si="0">SUM(F9:F24)+F7</f>
        <v>0</v>
      </c>
      <c r="G25" s="155">
        <f t="shared" si="0"/>
        <v>0</v>
      </c>
      <c r="H25" s="156">
        <f>SUM(H9:H24)+H7</f>
        <v>0</v>
      </c>
    </row>
    <row r="26" spans="1:8" ht="15.75" thickBot="1" x14ac:dyDescent="0.3">
      <c r="A26" s="139" t="s">
        <v>47</v>
      </c>
      <c r="B26" s="140"/>
      <c r="C26" s="140"/>
      <c r="D26" s="140"/>
      <c r="E26" s="136">
        <f>SUM(E25:H25)</f>
        <v>0</v>
      </c>
      <c r="F26" s="137"/>
      <c r="G26" s="137"/>
      <c r="H26" s="138"/>
    </row>
    <row r="27" spans="1:8" x14ac:dyDescent="0.25">
      <c r="A27" s="42"/>
      <c r="B27" s="42"/>
      <c r="C27" s="42"/>
      <c r="E27" s="25"/>
      <c r="F27" s="25"/>
      <c r="G27" s="25"/>
      <c r="H27" s="25"/>
    </row>
  </sheetData>
  <sheetProtection algorithmName="SHA-512" hashValue="hObaNzLDGsNiZZiPWSqj6cg0GqqUnHP3L3WztNIaMQXvG041NRDk5afhfB89WGX503FZIcdYxCr6pHEhB9xamQ==" saltValue="DcRsgVB6RTaADb5f/EJgTQ==" spinCount="100000" sheet="1" objects="1" scenarios="1"/>
  <mergeCells count="25">
    <mergeCell ref="A18:D18"/>
    <mergeCell ref="A7:D7"/>
    <mergeCell ref="A8:H8"/>
    <mergeCell ref="A4:H4"/>
    <mergeCell ref="A13:D13"/>
    <mergeCell ref="A14:D14"/>
    <mergeCell ref="A15:D15"/>
    <mergeCell ref="A16:D16"/>
    <mergeCell ref="A17:D17"/>
    <mergeCell ref="B5:F5"/>
    <mergeCell ref="A26:D26"/>
    <mergeCell ref="E26:H26"/>
    <mergeCell ref="A27:C27"/>
    <mergeCell ref="A20:D20"/>
    <mergeCell ref="A21:D21"/>
    <mergeCell ref="A22:D22"/>
    <mergeCell ref="A23:D23"/>
    <mergeCell ref="A24:D24"/>
    <mergeCell ref="A25:D25"/>
    <mergeCell ref="A19:D19"/>
    <mergeCell ref="A6:D6"/>
    <mergeCell ref="A9:D9"/>
    <mergeCell ref="A10:D10"/>
    <mergeCell ref="A11:D11"/>
    <mergeCell ref="A12:D12"/>
  </mergeCells>
  <pageMargins left="0.7" right="0.7" top="0.75" bottom="0.75" header="0.3" footer="0.3"/>
  <pageSetup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Eligibility Summary</vt:lpstr>
      <vt:lpstr>Income Calculation</vt:lpstr>
      <vt:lpstr>Income Cal. Tax Return</vt:lpstr>
    </vt:vector>
  </TitlesOfParts>
  <Manager/>
  <Company>State of Indiana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Watson, Veronica</dc:creator>
  <cp:keywords/>
  <dc:description/>
  <cp:lastModifiedBy>Kissane, Quinn</cp:lastModifiedBy>
  <cp:revision/>
  <dcterms:created xsi:type="dcterms:W3CDTF">2019-04-16T14:42:08Z</dcterms:created>
  <dcterms:modified xsi:type="dcterms:W3CDTF">2023-11-09T04:49:01Z</dcterms:modified>
  <cp:category/>
  <cp:contentStatus/>
</cp:coreProperties>
</file>